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bha\Desktop\ARP\"/>
    </mc:Choice>
  </mc:AlternateContent>
  <bookViews>
    <workbookView xWindow="0" yWindow="0" windowWidth="20490" windowHeight="8600" tabRatio="753" activeTab="8" xr2:uid="{00000000-000D-0000-FFFF-FFFF00000000}"/>
  </bookViews>
  <sheets>
    <sheet name="Simulator" sheetId="1" r:id="rId1"/>
    <sheet name="Data" sheetId="2" r:id="rId2"/>
    <sheet name="Yearly" sheetId="23" r:id="rId3"/>
    <sheet name="Half-Yearly" sheetId="24" r:id="rId4"/>
    <sheet name="Quarterly" sheetId="25" r:id="rId5"/>
    <sheet name="Monthly" sheetId="26" r:id="rId6"/>
    <sheet name="Results" sheetId="28" r:id="rId7"/>
    <sheet name="Results-1k" sheetId="47" r:id="rId8"/>
    <sheet name="Results2-10k" sheetId="56" r:id="rId9"/>
    <sheet name="Curve" sheetId="42" r:id="rId10"/>
    <sheet name="Curve-Result1" sheetId="60" r:id="rId11"/>
    <sheet name="Cubic" sheetId="59" r:id="rId12"/>
    <sheet name="Inverse-Quad" sheetId="61" r:id="rId13"/>
    <sheet name="Craighead" sheetId="44" r:id="rId14"/>
  </sheets>
  <functionGroups builtInGroupCount="18"/>
  <definedNames>
    <definedName name="_xlnm._FilterDatabase" localSheetId="9" hidden="1">Curve!$E$1:$F$12</definedName>
    <definedName name="_xlnm._FilterDatabase" localSheetId="1" hidden="1">Data!$A$1:$D$10312</definedName>
    <definedName name="_xlnm._FilterDatabase" localSheetId="6" hidden="1">Results!$A$1:$F$101</definedName>
    <definedName name="_xlnm._FilterDatabase" localSheetId="2" hidden="1">Yearly!$A$3:$L$14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42" l="1"/>
  <c r="C54" i="42"/>
  <c r="C55" i="42"/>
  <c r="C56" i="42"/>
  <c r="C57" i="42"/>
  <c r="C58" i="42"/>
  <c r="C59" i="42"/>
  <c r="C60" i="42"/>
  <c r="C61" i="42"/>
  <c r="AX4" i="44"/>
  <c r="AX5" i="44"/>
  <c r="AY8" i="44" l="1"/>
  <c r="AZ8" i="44"/>
  <c r="BA8" i="44"/>
  <c r="BB8" i="44"/>
  <c r="BC8" i="44"/>
  <c r="BD8" i="44"/>
  <c r="BE8" i="44"/>
  <c r="BF8" i="44"/>
  <c r="BG8" i="44"/>
  <c r="AY7" i="44"/>
  <c r="AZ7" i="44"/>
  <c r="BA7" i="44"/>
  <c r="BB7" i="44"/>
  <c r="BC7" i="44"/>
  <c r="BD7" i="44"/>
  <c r="BE7" i="44"/>
  <c r="BF7" i="44"/>
  <c r="BG7" i="44"/>
  <c r="AY6" i="44"/>
  <c r="AZ6" i="44"/>
  <c r="BA6" i="44"/>
  <c r="BB6" i="44"/>
  <c r="BC6" i="44"/>
  <c r="BD6" i="44"/>
  <c r="BE6" i="44"/>
  <c r="BF6" i="44"/>
  <c r="BG6" i="44"/>
  <c r="AY5" i="44"/>
  <c r="AZ5" i="44"/>
  <c r="BA5" i="44"/>
  <c r="BB5" i="44"/>
  <c r="BC5" i="44"/>
  <c r="BD5" i="44"/>
  <c r="BE5" i="44"/>
  <c r="BF5" i="44"/>
  <c r="BG5" i="44"/>
  <c r="AY4" i="44"/>
  <c r="AZ4" i="44"/>
  <c r="BA4" i="44"/>
  <c r="BB4" i="44"/>
  <c r="BC4" i="44"/>
  <c r="BD4" i="44"/>
  <c r="BE4" i="44"/>
  <c r="BF4" i="44"/>
  <c r="BG4" i="44"/>
  <c r="AX8" i="44"/>
  <c r="AX7" i="44"/>
  <c r="AX6" i="44"/>
  <c r="AW8" i="44"/>
  <c r="AW7" i="44"/>
  <c r="AW6" i="44"/>
  <c r="AW5" i="44"/>
  <c r="AW4" i="44"/>
  <c r="AF6" i="44"/>
  <c r="AG6" i="44"/>
  <c r="AH6" i="44"/>
  <c r="AI6" i="44"/>
  <c r="AJ6" i="44"/>
  <c r="AK6" i="44"/>
  <c r="AL6" i="44"/>
  <c r="AM6" i="44"/>
  <c r="AN6" i="44"/>
  <c r="AO6" i="44"/>
  <c r="AF7" i="44"/>
  <c r="AG7" i="44"/>
  <c r="AH7" i="44"/>
  <c r="AI7" i="44"/>
  <c r="AJ7" i="44"/>
  <c r="AK7" i="44"/>
  <c r="AL7" i="44"/>
  <c r="AM7" i="44"/>
  <c r="AN7" i="44"/>
  <c r="AO7" i="44"/>
  <c r="AF8" i="44"/>
  <c r="AG8" i="44"/>
  <c r="AH8" i="44"/>
  <c r="AI8" i="44"/>
  <c r="AJ8" i="44"/>
  <c r="AK8" i="44"/>
  <c r="AL8" i="44"/>
  <c r="AM8" i="44"/>
  <c r="AN8" i="44"/>
  <c r="AO8" i="44"/>
  <c r="AE8" i="44"/>
  <c r="AE7" i="44"/>
  <c r="AE6" i="44"/>
  <c r="AF5" i="44"/>
  <c r="AG5" i="44"/>
  <c r="AH5" i="44"/>
  <c r="AI5" i="44"/>
  <c r="AJ5" i="44"/>
  <c r="AK5" i="44"/>
  <c r="AL5" i="44"/>
  <c r="AM5" i="44"/>
  <c r="AN5" i="44"/>
  <c r="AO5" i="44"/>
  <c r="AE5" i="44"/>
  <c r="AK4" i="44"/>
  <c r="AL4" i="44"/>
  <c r="AM4" i="44"/>
  <c r="AN4" i="44"/>
  <c r="AO4" i="44"/>
  <c r="AF4" i="44"/>
  <c r="AG4" i="44"/>
  <c r="AH4" i="44"/>
  <c r="AI4" i="44"/>
  <c r="AJ4" i="44"/>
  <c r="AE4" i="44"/>
  <c r="L27" i="59" l="1"/>
  <c r="L28" i="59"/>
  <c r="L29" i="59"/>
  <c r="L30" i="59"/>
  <c r="L31" i="59"/>
  <c r="L32" i="59"/>
  <c r="L33" i="59"/>
  <c r="H33" i="59" a="1"/>
  <c r="H33" i="59" s="1"/>
  <c r="C33" i="59" a="1"/>
  <c r="C33" i="59" s="1"/>
  <c r="F30" i="59"/>
  <c r="F29" i="59"/>
  <c r="F28" i="59"/>
  <c r="F27" i="59"/>
  <c r="M18" i="59" a="1"/>
  <c r="N19" i="59" s="1"/>
  <c r="O15" i="59"/>
  <c r="I15" i="59"/>
  <c r="H15" i="59"/>
  <c r="O14" i="59"/>
  <c r="I14" i="59"/>
  <c r="H14" i="59"/>
  <c r="O13" i="59"/>
  <c r="I13" i="59"/>
  <c r="H13" i="59"/>
  <c r="F18" i="59" s="1" a="1"/>
  <c r="F8" i="59"/>
  <c r="H7" i="59"/>
  <c r="H6" i="59"/>
  <c r="G6" i="59"/>
  <c r="F6" i="59" a="1"/>
  <c r="H8" i="59" s="1"/>
  <c r="N9" i="61"/>
  <c r="N10" i="61"/>
  <c r="N7" i="61"/>
  <c r="N8" i="61"/>
  <c r="N6" i="61"/>
  <c r="N18" i="61" a="1"/>
  <c r="N18" i="61" s="1"/>
  <c r="I18" i="61" a="1"/>
  <c r="I18" i="61" s="1"/>
  <c r="K13" i="61"/>
  <c r="K14" i="61"/>
  <c r="K15" i="61"/>
  <c r="G18" i="61" a="1"/>
  <c r="G18" i="61" s="1"/>
  <c r="B18" i="61" a="1"/>
  <c r="B18" i="61" s="1"/>
  <c r="E15" i="61"/>
  <c r="D15" i="61"/>
  <c r="E14" i="61"/>
  <c r="D14" i="61"/>
  <c r="E13" i="61"/>
  <c r="D13" i="61"/>
  <c r="G6" i="61" a="1"/>
  <c r="G6" i="61" s="1"/>
  <c r="B6" i="61" a="1"/>
  <c r="B7" i="61" s="1"/>
  <c r="H35" i="59" l="1"/>
  <c r="H34" i="59"/>
  <c r="H36" i="59"/>
  <c r="F33" i="59"/>
  <c r="E36" i="59"/>
  <c r="E35" i="59"/>
  <c r="E34" i="59"/>
  <c r="E33" i="59"/>
  <c r="F35" i="59"/>
  <c r="D36" i="59"/>
  <c r="D35" i="59"/>
  <c r="D34" i="59"/>
  <c r="D33" i="59"/>
  <c r="F36" i="59"/>
  <c r="F34" i="59"/>
  <c r="C36" i="59"/>
  <c r="C35" i="59"/>
  <c r="C34" i="59"/>
  <c r="H19" i="59"/>
  <c r="F21" i="59"/>
  <c r="F20" i="59"/>
  <c r="F19" i="59"/>
  <c r="F18" i="59"/>
  <c r="I21" i="59"/>
  <c r="I20" i="59"/>
  <c r="I19" i="59"/>
  <c r="I18" i="59"/>
  <c r="H21" i="59"/>
  <c r="H20" i="59"/>
  <c r="H18" i="59"/>
  <c r="G21" i="59"/>
  <c r="G20" i="59"/>
  <c r="G19" i="59"/>
  <c r="G18" i="59"/>
  <c r="O20" i="59"/>
  <c r="F7" i="59"/>
  <c r="G8" i="59"/>
  <c r="N18" i="59"/>
  <c r="O19" i="59"/>
  <c r="F6" i="59"/>
  <c r="K6" i="59" s="1" a="1"/>
  <c r="G7" i="59"/>
  <c r="O18" i="59"/>
  <c r="M20" i="59"/>
  <c r="M19" i="59"/>
  <c r="N20" i="59"/>
  <c r="M18" i="59"/>
  <c r="N20" i="61"/>
  <c r="N19" i="61"/>
  <c r="K19" i="61"/>
  <c r="I20" i="61"/>
  <c r="K20" i="61"/>
  <c r="J19" i="61"/>
  <c r="J20" i="61"/>
  <c r="I19" i="61"/>
  <c r="K18" i="61"/>
  <c r="J18" i="61"/>
  <c r="G21" i="61"/>
  <c r="G20" i="61"/>
  <c r="G19" i="61"/>
  <c r="E21" i="61"/>
  <c r="E20" i="61"/>
  <c r="E19" i="61"/>
  <c r="E18" i="61"/>
  <c r="D21" i="61"/>
  <c r="D20" i="61"/>
  <c r="D19" i="61"/>
  <c r="D18" i="61"/>
  <c r="C20" i="61"/>
  <c r="C18" i="61"/>
  <c r="C21" i="61"/>
  <c r="C19" i="61"/>
  <c r="B21" i="61"/>
  <c r="B20" i="61"/>
  <c r="B19" i="61"/>
  <c r="G8" i="61"/>
  <c r="G7" i="61"/>
  <c r="B8" i="61"/>
  <c r="D6" i="61"/>
  <c r="C8" i="61"/>
  <c r="D7" i="61"/>
  <c r="C6" i="61"/>
  <c r="D8" i="61"/>
  <c r="C7" i="61"/>
  <c r="B6" i="61"/>
  <c r="R18" i="59" l="1" a="1"/>
  <c r="R10" i="59"/>
  <c r="R9" i="59"/>
  <c r="R8" i="59"/>
  <c r="R7" i="59"/>
  <c r="R6" i="59"/>
  <c r="K8" i="59"/>
  <c r="K7" i="59"/>
  <c r="K6" i="59"/>
  <c r="K18" i="59" a="1"/>
  <c r="K19" i="59" l="1"/>
  <c r="K21" i="59"/>
  <c r="K20" i="59"/>
  <c r="K18" i="59"/>
  <c r="R20" i="59"/>
  <c r="R19" i="59"/>
  <c r="R18" i="59"/>
  <c r="F103" i="56" l="1"/>
  <c r="N33" i="56" s="1"/>
  <c r="E103" i="56"/>
  <c r="D103" i="56"/>
  <c r="C103" i="56"/>
  <c r="B103" i="56"/>
  <c r="N29" i="56" s="1"/>
  <c r="J102" i="56"/>
  <c r="M40" i="56" s="1"/>
  <c r="I102" i="56"/>
  <c r="H102" i="56"/>
  <c r="G102" i="56"/>
  <c r="M37" i="56" s="1"/>
  <c r="F102" i="56"/>
  <c r="E102" i="56"/>
  <c r="D102" i="56"/>
  <c r="C102" i="56"/>
  <c r="M30" i="56" s="1"/>
  <c r="M38" i="56" s="1"/>
  <c r="B102" i="56"/>
  <c r="M33" i="56"/>
  <c r="N32" i="56"/>
  <c r="M32" i="56"/>
  <c r="N31" i="56"/>
  <c r="M31" i="56"/>
  <c r="M39" i="56" s="1"/>
  <c r="N30" i="56"/>
  <c r="M29" i="56"/>
  <c r="M40" i="47"/>
  <c r="M39" i="47"/>
  <c r="M38" i="47"/>
  <c r="M37" i="47"/>
  <c r="F103" i="47"/>
  <c r="E103" i="47"/>
  <c r="D103" i="47"/>
  <c r="C103" i="47"/>
  <c r="B103" i="47"/>
  <c r="J102" i="47"/>
  <c r="I102" i="47"/>
  <c r="H102" i="47"/>
  <c r="G102" i="47"/>
  <c r="F102" i="47"/>
  <c r="E102" i="47"/>
  <c r="D102" i="47"/>
  <c r="C102" i="47"/>
  <c r="B102" i="47"/>
  <c r="N33" i="47"/>
  <c r="M33" i="47"/>
  <c r="N32" i="47"/>
  <c r="M32" i="47"/>
  <c r="N31" i="47"/>
  <c r="M31" i="47"/>
  <c r="N30" i="47"/>
  <c r="M30" i="47"/>
  <c r="N29" i="47"/>
  <c r="M29" i="47"/>
  <c r="F103" i="28"/>
  <c r="C3" i="44" l="1"/>
  <c r="C4" i="44"/>
  <c r="C5" i="44"/>
  <c r="C6" i="44"/>
  <c r="C2" i="44"/>
  <c r="B4" i="44"/>
  <c r="B3" i="44"/>
  <c r="B2" i="44"/>
  <c r="C1" i="44"/>
  <c r="N33" i="28" l="1"/>
  <c r="F102" i="28"/>
  <c r="M33" i="28" s="1"/>
  <c r="G102" i="28"/>
  <c r="H102" i="28"/>
  <c r="I102" i="28"/>
  <c r="J102" i="28"/>
  <c r="E102" i="28" l="1"/>
  <c r="M32" i="28" s="1"/>
  <c r="M40" i="28" s="1"/>
  <c r="C103" i="28" l="1"/>
  <c r="N30" i="28" s="1"/>
  <c r="D103" i="28"/>
  <c r="N31" i="28" s="1"/>
  <c r="E103" i="28"/>
  <c r="N32" i="28" s="1"/>
  <c r="B103" i="28"/>
  <c r="N29" i="28" s="1"/>
  <c r="C102" i="28"/>
  <c r="M30" i="28" s="1"/>
  <c r="M38" i="28" s="1"/>
  <c r="D102" i="28"/>
  <c r="M31" i="28" s="1"/>
  <c r="M39" i="28" s="1"/>
  <c r="B102" i="28"/>
  <c r="M29" i="28" s="1"/>
  <c r="M37" i="28" s="1"/>
</calcChain>
</file>

<file path=xl/sharedStrings.xml><?xml version="1.0" encoding="utf-8"?>
<sst xmlns="http://schemas.openxmlformats.org/spreadsheetml/2006/main" count="494" uniqueCount="128">
  <si>
    <t>Accident Year</t>
  </si>
  <si>
    <t>Development Year</t>
  </si>
  <si>
    <t>Probability</t>
  </si>
  <si>
    <t>Claim Amounts</t>
  </si>
  <si>
    <t>Yearly</t>
  </si>
  <si>
    <t>Half-Yearly</t>
  </si>
  <si>
    <t>Quarterly</t>
  </si>
  <si>
    <t>Monthly</t>
  </si>
  <si>
    <t>Average</t>
  </si>
  <si>
    <t>SD</t>
  </si>
  <si>
    <t>Projections in Incremental Data</t>
  </si>
  <si>
    <t>Projections in Cumulative Data</t>
  </si>
  <si>
    <t>2001-1</t>
  </si>
  <si>
    <t>2002-1</t>
  </si>
  <si>
    <t>2003-1</t>
  </si>
  <si>
    <t>2004-1</t>
  </si>
  <si>
    <t>Forward Factors</t>
  </si>
  <si>
    <t>Projection by Future Year Segments</t>
  </si>
  <si>
    <t>Outstanding</t>
  </si>
  <si>
    <t>Reserve</t>
  </si>
  <si>
    <t>2001-2</t>
  </si>
  <si>
    <t>2002-2</t>
  </si>
  <si>
    <t>2003-2</t>
  </si>
  <si>
    <t>2004-2</t>
  </si>
  <si>
    <t>2001-3</t>
  </si>
  <si>
    <t>2001-4</t>
  </si>
  <si>
    <t>2002-3</t>
  </si>
  <si>
    <t>2002-4</t>
  </si>
  <si>
    <t>2003-3</t>
  </si>
  <si>
    <t>2003-4</t>
  </si>
  <si>
    <t>2004-3</t>
  </si>
  <si>
    <t>2004-4</t>
  </si>
  <si>
    <t>2001-5</t>
  </si>
  <si>
    <t>2001-6</t>
  </si>
  <si>
    <t>2001-7</t>
  </si>
  <si>
    <t>2001-8</t>
  </si>
  <si>
    <t>2001-9</t>
  </si>
  <si>
    <t>2001-10</t>
  </si>
  <si>
    <t>2001-11</t>
  </si>
  <si>
    <t>2001-12</t>
  </si>
  <si>
    <t>2002-5</t>
  </si>
  <si>
    <t>2002-6</t>
  </si>
  <si>
    <t>2002-7</t>
  </si>
  <si>
    <t>2002-8</t>
  </si>
  <si>
    <t>2002-9</t>
  </si>
  <si>
    <t>2002-10</t>
  </si>
  <si>
    <t>2002-11</t>
  </si>
  <si>
    <t>2002-12</t>
  </si>
  <si>
    <t>2003-5</t>
  </si>
  <si>
    <t>2003-6</t>
  </si>
  <si>
    <t>2003-7</t>
  </si>
  <si>
    <t>2003-8</t>
  </si>
  <si>
    <t>2003-9</t>
  </si>
  <si>
    <t>2003-10</t>
  </si>
  <si>
    <t>2003-11</t>
  </si>
  <si>
    <t>2003-12</t>
  </si>
  <si>
    <t>2004-5</t>
  </si>
  <si>
    <t>2004-6</t>
  </si>
  <si>
    <t>2004-7</t>
  </si>
  <si>
    <t>2004-8</t>
  </si>
  <si>
    <t>2004-9</t>
  </si>
  <si>
    <t>2004-10</t>
  </si>
  <si>
    <t>2004-11</t>
  </si>
  <si>
    <t>2004-12</t>
  </si>
  <si>
    <t>2005-1</t>
  </si>
  <si>
    <t>2005-2</t>
  </si>
  <si>
    <t>2005-3</t>
  </si>
  <si>
    <t>2005-4</t>
  </si>
  <si>
    <t>2005-5</t>
  </si>
  <si>
    <t>2005-6</t>
  </si>
  <si>
    <t>2005-7</t>
  </si>
  <si>
    <t>2005-8</t>
  </si>
  <si>
    <t>2005-9</t>
  </si>
  <si>
    <t>2005-10</t>
  </si>
  <si>
    <t>2005-11</t>
  </si>
  <si>
    <t>2005-12</t>
  </si>
  <si>
    <t>Yearly (Error %)</t>
  </si>
  <si>
    <t>Half-Yearly (Error %)</t>
  </si>
  <si>
    <t>Quarterly (Error %)</t>
  </si>
  <si>
    <t>Monthly (Error %)</t>
  </si>
  <si>
    <t>Simulated Data</t>
  </si>
  <si>
    <t>Simulated Reserve</t>
  </si>
  <si>
    <t>t</t>
  </si>
  <si>
    <t>TotalPremiums</t>
  </si>
  <si>
    <t>Results</t>
  </si>
  <si>
    <t xml:space="preserve">Yearly </t>
  </si>
  <si>
    <t>Std. Deviation</t>
  </si>
  <si>
    <t>Error</t>
  </si>
  <si>
    <t>Reserves</t>
  </si>
  <si>
    <t>RMS Error % (Simulated Vs CLM)</t>
  </si>
  <si>
    <t>Year Segment</t>
  </si>
  <si>
    <t>Fitted Graph</t>
  </si>
  <si>
    <t>Equation : A*e^(-t)</t>
  </si>
  <si>
    <t>where A= 6833693.9 (found by the algorithm)</t>
  </si>
  <si>
    <t>A</t>
  </si>
  <si>
    <t>B</t>
  </si>
  <si>
    <t>Years</t>
  </si>
  <si>
    <t>Fitted Curve</t>
  </si>
  <si>
    <t>sample form half yearly</t>
  </si>
  <si>
    <t>CLM</t>
  </si>
  <si>
    <t>Curve fitting</t>
  </si>
  <si>
    <t>A(x)</t>
  </si>
  <si>
    <t>b</t>
  </si>
  <si>
    <t>c</t>
  </si>
  <si>
    <t>c=0.25</t>
  </si>
  <si>
    <t>c=0.5</t>
  </si>
  <si>
    <t>c=1</t>
  </si>
  <si>
    <t>c=2</t>
  </si>
  <si>
    <t>c=3</t>
  </si>
  <si>
    <t>b=1</t>
  </si>
  <si>
    <t>b=2</t>
  </si>
  <si>
    <t>b=3</t>
  </si>
  <si>
    <t>b=1.5</t>
  </si>
  <si>
    <t>b=4</t>
  </si>
  <si>
    <t>Estimates</t>
  </si>
  <si>
    <t>checking values from CLM</t>
  </si>
  <si>
    <t>Instructions:</t>
  </si>
  <si>
    <t>1. Click this button to generate and simulate data.</t>
  </si>
  <si>
    <t>2. Enter the number of simulation needed.</t>
  </si>
  <si>
    <t>3. Results will be displayed in Results sheet.</t>
  </si>
  <si>
    <t xml:space="preserve">4. Yearly, Half-yearly, Quarterly, Monthly reserves are calculated in sheets named in the same name </t>
  </si>
  <si>
    <t>Chain Ladder Method</t>
  </si>
  <si>
    <t>Curve Fitting</t>
  </si>
  <si>
    <t>1. Curve Fitting is done by inputting the data in the reserve column of the sheet named Curve</t>
  </si>
  <si>
    <t>2. Fit curve Button finds the best fit for the curve using a triple iteration algorithm.</t>
  </si>
  <si>
    <t>Solution of linear equations are done by Matrix Calculations (by finding A Inverse * B)</t>
  </si>
  <si>
    <t>A Inv</t>
  </si>
  <si>
    <t>Soln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</si>
</sst>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/m/yyyy"/>
    <numFmt numFmtId="165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5DEB3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/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165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NumberFormat="1" applyFill="1"/>
    <xf numFmtId="0" fontId="0" fillId="0" borderId="0" xfId="0" applyAlignment="1">
      <alignment wrapText="1"/>
    </xf>
    <xf numFmtId="14" fontId="1" fillId="0" borderId="0" xfId="0" applyNumberFormat="1" applyFont="1" applyBorder="1"/>
    <xf numFmtId="165" fontId="1" fillId="0" borderId="0" xfId="0" applyNumberFormat="1" applyFont="1" applyBorder="1"/>
    <xf numFmtId="164" fontId="0" fillId="0" borderId="0" xfId="0" applyNumberFormat="1" applyBorder="1"/>
    <xf numFmtId="165" fontId="0" fillId="0" borderId="0" xfId="0" applyNumberFormat="1" applyBorder="1"/>
    <xf numFmtId="0" fontId="0" fillId="0" borderId="1" xfId="0" applyBorder="1"/>
    <xf numFmtId="0" fontId="1" fillId="0" borderId="1" xfId="0" applyFont="1" applyBorder="1"/>
    <xf numFmtId="0" fontId="0" fillId="0" borderId="0" xfId="0" applyBorder="1"/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2" borderId="0" xfId="0" applyFill="1"/>
    <xf numFmtId="0" fontId="1" fillId="3" borderId="0" xfId="0" applyFont="1" applyFill="1"/>
    <xf numFmtId="0" fontId="1" fillId="0" borderId="0" xfId="0" applyNumberFormat="1" applyFont="1"/>
    <xf numFmtId="0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0" xfId="0" applyFill="1" applyBorder="1"/>
    <xf numFmtId="1" fontId="1" fillId="0" borderId="0" xfId="0" applyNumberFormat="1" applyFont="1"/>
    <xf numFmtId="1" fontId="0" fillId="2" borderId="0" xfId="0" applyNumberFormat="1" applyFill="1"/>
    <xf numFmtId="1" fontId="1" fillId="3" borderId="0" xfId="0" applyNumberFormat="1" applyFont="1" applyFill="1"/>
    <xf numFmtId="0" fontId="1" fillId="0" borderId="0" xfId="0" applyFont="1" applyAlignment="1">
      <alignment wrapText="1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2" xfId="0" applyFont="1" applyBorder="1"/>
    <xf numFmtId="0" fontId="0" fillId="0" borderId="13" xfId="0" applyBorder="1"/>
    <xf numFmtId="0" fontId="0" fillId="0" borderId="14" xfId="0" applyBorder="1"/>
    <xf numFmtId="0" fontId="1" fillId="0" borderId="15" xfId="0" applyFont="1" applyBorder="1"/>
    <xf numFmtId="0" fontId="1" fillId="0" borderId="11" xfId="0" applyFont="1" applyBorder="1"/>
    <xf numFmtId="0" fontId="0" fillId="2" borderId="16" xfId="0" applyFill="1" applyBorder="1"/>
    <xf numFmtId="0" fontId="0" fillId="0" borderId="17" xfId="0" applyBorder="1"/>
    <xf numFmtId="0" fontId="0" fillId="0" borderId="18" xfId="0" applyBorder="1"/>
    <xf numFmtId="0" fontId="0" fillId="2" borderId="19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2" borderId="4" xfId="0" applyFill="1" applyBorder="1"/>
    <xf numFmtId="0" fontId="0" fillId="0" borderId="10" xfId="0" applyBorder="1"/>
    <xf numFmtId="0" fontId="0" fillId="0" borderId="19" xfId="0" applyBorder="1"/>
    <xf numFmtId="0" fontId="1" fillId="0" borderId="0" xfId="0" applyFont="1" applyBorder="1"/>
    <xf numFmtId="0" fontId="0" fillId="0" borderId="4" xfId="0" applyBorder="1"/>
  </cellXfs>
  <cellStyles count="2">
    <cellStyle name="Comma 2" xfId="1" xr:uid="{00000000-0005-0000-0000-00002F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Yearly Reserves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Yearly!$A$4</c:f>
              <c:strCache>
                <c:ptCount val="1"/>
                <c:pt idx="0">
                  <c:v>2001-1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Yearly!$B$3:$F$3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Yearly!$B$4:$F$4</c:f>
              <c:numCache>
                <c:formatCode>General</c:formatCode>
                <c:ptCount val="5"/>
                <c:pt idx="0">
                  <c:v>1650302.1372566484</c:v>
                </c:pt>
                <c:pt idx="1">
                  <c:v>2435750.6192627065</c:v>
                </c:pt>
                <c:pt idx="2">
                  <c:v>875830.48490109656</c:v>
                </c:pt>
                <c:pt idx="3">
                  <c:v>417449.20644517709</c:v>
                </c:pt>
                <c:pt idx="4">
                  <c:v>178099.17230186748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A-42CB-9674-9E936612C59E}"/>
            </c:ext>
          </c:extLst>
        </c:ser>
        <c:ser>
          <c:idx val="1"/>
          <c:order val="1"/>
          <c:tx>
            <c:strRef>
              <c:f>Yearly!$A$5</c:f>
              <c:strCache>
                <c:ptCount val="1"/>
                <c:pt idx="0">
                  <c:v>2002-1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Yearly!$B$3:$F$3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Yearly!$B$5:$E$5</c:f>
              <c:numCache>
                <c:formatCode>General</c:formatCode>
                <c:ptCount val="4"/>
                <c:pt idx="0">
                  <c:v>1623277.6480816489</c:v>
                </c:pt>
                <c:pt idx="1">
                  <c:v>2523246.5635792189</c:v>
                </c:pt>
                <c:pt idx="2">
                  <c:v>912021.71230555431</c:v>
                </c:pt>
                <c:pt idx="3">
                  <c:v>359375.55853466387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A-42CB-9674-9E936612C59E}"/>
            </c:ext>
          </c:extLst>
        </c:ser>
        <c:ser>
          <c:idx val="2"/>
          <c:order val="2"/>
          <c:tx>
            <c:strRef>
              <c:f>Yearly!$A$6</c:f>
              <c:strCache>
                <c:ptCount val="1"/>
                <c:pt idx="0">
                  <c:v>2003-1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Yearly!$B$3:$F$3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Yearly!$B$6:$F$6</c:f>
              <c:numCache>
                <c:formatCode>General</c:formatCode>
                <c:ptCount val="5"/>
                <c:pt idx="0">
                  <c:v>1735831.484534007</c:v>
                </c:pt>
                <c:pt idx="1">
                  <c:v>2757960.725369148</c:v>
                </c:pt>
                <c:pt idx="2">
                  <c:v>948491.82304553792</c:v>
                </c:pt>
                <c:pt idx="3">
                  <c:v>421908.17828965466</c:v>
                </c:pt>
                <c:pt idx="4">
                  <c:v>194151.93040448707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A-42CB-9674-9E936612C59E}"/>
            </c:ext>
          </c:extLst>
        </c:ser>
        <c:ser>
          <c:idx val="3"/>
          <c:order val="3"/>
          <c:tx>
            <c:strRef>
              <c:f>Yearly!$A$7</c:f>
              <c:strCache>
                <c:ptCount val="1"/>
                <c:pt idx="0">
                  <c:v>2004-1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Yearly!$B$3:$F$3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Yearly!$B$7:$F$7</c:f>
              <c:numCache>
                <c:formatCode>General</c:formatCode>
                <c:ptCount val="5"/>
                <c:pt idx="0">
                  <c:v>1696849.8643367968</c:v>
                </c:pt>
                <c:pt idx="1">
                  <c:v>2681896.2242366532</c:v>
                </c:pt>
                <c:pt idx="2">
                  <c:v>941490.49960808177</c:v>
                </c:pt>
                <c:pt idx="3">
                  <c:v>412446.55982673168</c:v>
                </c:pt>
                <c:pt idx="4">
                  <c:v>189797.92262778431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3A-42CB-9674-9E936612C59E}"/>
            </c:ext>
          </c:extLst>
        </c:ser>
        <c:ser>
          <c:idx val="4"/>
          <c:order val="4"/>
          <c:tx>
            <c:strRef>
              <c:f>Yearly!$A$8</c:f>
              <c:strCache>
                <c:ptCount val="1"/>
                <c:pt idx="0">
                  <c:v>2005-1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Yearly!$B$3:$F$3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Yearly!$B$8:$F$8</c:f>
              <c:numCache>
                <c:formatCode>General</c:formatCode>
                <c:ptCount val="5"/>
                <c:pt idx="0">
                  <c:v>1568067.1260382966</c:v>
                </c:pt>
                <c:pt idx="1">
                  <c:v>2431474.2577470215</c:v>
                </c:pt>
                <c:pt idx="2">
                  <c:v>859956.28416307876</c:v>
                </c:pt>
                <c:pt idx="3">
                  <c:v>376728.18913423736</c:v>
                </c:pt>
                <c:pt idx="4">
                  <c:v>173361.19307927694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3A-42CB-9674-9E936612C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799344"/>
        <c:axId val="443776712"/>
      </c:scatterChart>
      <c:valAx>
        <c:axId val="44379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76712"/>
        <c:crosses val="autoZero"/>
        <c:crossBetween val="midCat"/>
      </c:valAx>
      <c:valAx>
        <c:axId val="44377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99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Half Yearly Reserves</a:t>
            </a:r>
          </a:p>
        </c:rich>
      </c:tx>
      <c:layout>
        <c:manualLayout>
          <c:xMode val="edge"/>
          <c:yMode val="edge"/>
          <c:x val="0.3705572105238954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'Half-Yearly'!$A$4</c:f>
              <c:strCache>
                <c:ptCount val="1"/>
                <c:pt idx="0">
                  <c:v>2001-1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'Half-Yearly'!$B$4:$K$4</c:f>
              <c:numCache>
                <c:formatCode>0</c:formatCode>
                <c:ptCount val="10"/>
                <c:pt idx="0">
                  <c:v>344567.4143828025</c:v>
                </c:pt>
                <c:pt idx="1">
                  <c:v>949598.33536311204</c:v>
                </c:pt>
                <c:pt idx="2">
                  <c:v>540043.67314428103</c:v>
                </c:pt>
                <c:pt idx="3">
                  <c:v>366688.84592170967</c:v>
                </c:pt>
                <c:pt idx="4">
                  <c:v>217839.39062092963</c:v>
                </c:pt>
                <c:pt idx="5">
                  <c:v>141296.27658149562</c:v>
                </c:pt>
                <c:pt idx="6">
                  <c:v>107606.06477092367</c:v>
                </c:pt>
                <c:pt idx="7">
                  <c:v>71027.870184710642</c:v>
                </c:pt>
                <c:pt idx="8">
                  <c:v>41579.959132811826</c:v>
                </c:pt>
                <c:pt idx="9">
                  <c:v>26569.882940752144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4E-41BD-900E-B230DE885CE0}"/>
            </c:ext>
          </c:extLst>
        </c:ser>
        <c:ser>
          <c:idx val="1"/>
          <c:order val="1"/>
          <c:tx>
            <c:strRef>
              <c:f>'Half-Yearly'!$A$5</c:f>
              <c:strCache>
                <c:ptCount val="1"/>
                <c:pt idx="0">
                  <c:v>2001-2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'Half-Yearly'!$B$5:$K$5</c:f>
              <c:numCache>
                <c:formatCode>0</c:formatCode>
                <c:ptCount val="10"/>
                <c:pt idx="0">
                  <c:v>356136.38751073478</c:v>
                </c:pt>
                <c:pt idx="1">
                  <c:v>911580.49878927844</c:v>
                </c:pt>
                <c:pt idx="2">
                  <c:v>617437.60140743793</c:v>
                </c:pt>
                <c:pt idx="3">
                  <c:v>324876.9376851155</c:v>
                </c:pt>
                <c:pt idx="4">
                  <c:v>191817.88001355546</c:v>
                </c:pt>
                <c:pt idx="5">
                  <c:v>139103.44383677852</c:v>
                </c:pt>
                <c:pt idx="6">
                  <c:v>99711.827652764041</c:v>
                </c:pt>
                <c:pt idx="7">
                  <c:v>57571.55106770905</c:v>
                </c:pt>
                <c:pt idx="8">
                  <c:v>52377.779160594415</c:v>
                </c:pt>
                <c:pt idx="9">
                  <c:v>26286.681617439725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4E-41BD-900E-B230DE885CE0}"/>
            </c:ext>
          </c:extLst>
        </c:ser>
        <c:ser>
          <c:idx val="2"/>
          <c:order val="2"/>
          <c:tx>
            <c:strRef>
              <c:f>'Half-Yearly'!$A$6</c:f>
              <c:strCache>
                <c:ptCount val="1"/>
                <c:pt idx="0">
                  <c:v>2002-1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'Half-Yearly'!$B$6:$K$6</c:f>
              <c:numCache>
                <c:formatCode>0</c:formatCode>
                <c:ptCount val="10"/>
                <c:pt idx="0">
                  <c:v>305865.29750506039</c:v>
                </c:pt>
                <c:pt idx="1">
                  <c:v>968740.284044876</c:v>
                </c:pt>
                <c:pt idx="2">
                  <c:v>559984.99469776149</c:v>
                </c:pt>
                <c:pt idx="3">
                  <c:v>332317.65964539908</c:v>
                </c:pt>
                <c:pt idx="4">
                  <c:v>196136.45065286153</c:v>
                </c:pt>
                <c:pt idx="5">
                  <c:v>156122.98494198386</c:v>
                </c:pt>
                <c:pt idx="6">
                  <c:v>100844.93174899026</c:v>
                </c:pt>
                <c:pt idx="7">
                  <c:v>57825.116104538931</c:v>
                </c:pt>
                <c:pt idx="8">
                  <c:v>46276.994347419124</c:v>
                </c:pt>
                <c:pt idx="9">
                  <c:v>26033.437838244252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4E-41BD-900E-B230DE885CE0}"/>
            </c:ext>
          </c:extLst>
        </c:ser>
        <c:ser>
          <c:idx val="3"/>
          <c:order val="3"/>
          <c:tx>
            <c:strRef>
              <c:f>'Half-Yearly'!$A$7</c:f>
              <c:strCache>
                <c:ptCount val="1"/>
                <c:pt idx="0">
                  <c:v>2002-2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'Half-Yearly'!$B$7:$K$7</c:f>
              <c:numCache>
                <c:formatCode>0</c:formatCode>
                <c:ptCount val="10"/>
                <c:pt idx="0">
                  <c:v>348672.06653171196</c:v>
                </c:pt>
                <c:pt idx="1">
                  <c:v>954095.68423637573</c:v>
                </c:pt>
                <c:pt idx="2">
                  <c:v>676848.22499968333</c:v>
                </c:pt>
                <c:pt idx="3">
                  <c:v>330756.82745362719</c:v>
                </c:pt>
                <c:pt idx="4">
                  <c:v>229005.44925708161</c:v>
                </c:pt>
                <c:pt idx="5">
                  <c:v>120716.45383952399</c:v>
                </c:pt>
                <c:pt idx="6">
                  <c:v>79989.056841610814</c:v>
                </c:pt>
                <c:pt idx="7">
                  <c:v>64429.668517274316</c:v>
                </c:pt>
                <c:pt idx="8">
                  <c:v>48466.137917008717</c:v>
                </c:pt>
                <c:pt idx="9">
                  <c:v>27264.955438761972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4E-41BD-900E-B230DE885CE0}"/>
            </c:ext>
          </c:extLst>
        </c:ser>
        <c:ser>
          <c:idx val="4"/>
          <c:order val="4"/>
          <c:tx>
            <c:strRef>
              <c:f>'Half-Yearly'!$A$8</c:f>
              <c:strCache>
                <c:ptCount val="1"/>
                <c:pt idx="0">
                  <c:v>2003-1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'Half-Yearly'!$B$8:$K$8</c:f>
              <c:numCache>
                <c:formatCode>0</c:formatCode>
                <c:ptCount val="10"/>
                <c:pt idx="0">
                  <c:v>316942.5918278243</c:v>
                </c:pt>
                <c:pt idx="1">
                  <c:v>1055157.9691653328</c:v>
                </c:pt>
                <c:pt idx="2">
                  <c:v>701473.43335310067</c:v>
                </c:pt>
                <c:pt idx="3">
                  <c:v>338032.87420485594</c:v>
                </c:pt>
                <c:pt idx="4">
                  <c:v>224194.17832078948</c:v>
                </c:pt>
                <c:pt idx="5">
                  <c:v>103908.33995446208</c:v>
                </c:pt>
                <c:pt idx="6">
                  <c:v>103443.34513742756</c:v>
                </c:pt>
                <c:pt idx="7">
                  <c:v>66853.20738267526</c:v>
                </c:pt>
                <c:pt idx="8">
                  <c:v>50289.204395555891</c:v>
                </c:pt>
                <c:pt idx="9">
                  <c:v>28290.53388251178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44E-41BD-900E-B230DE885CE0}"/>
            </c:ext>
          </c:extLst>
        </c:ser>
        <c:ser>
          <c:idx val="5"/>
          <c:order val="5"/>
          <c:tx>
            <c:strRef>
              <c:f>'Half-Yearly'!$A$9</c:f>
              <c:strCache>
                <c:ptCount val="1"/>
                <c:pt idx="0">
                  <c:v>2003-2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'Half-Yearly'!$B$9:$K$9</c:f>
              <c:numCache>
                <c:formatCode>0</c:formatCode>
                <c:ptCount val="10"/>
                <c:pt idx="0">
                  <c:v>363730.92354085017</c:v>
                </c:pt>
                <c:pt idx="1">
                  <c:v>974768.88328043185</c:v>
                </c:pt>
                <c:pt idx="2">
                  <c:v>743685.53453075897</c:v>
                </c:pt>
                <c:pt idx="3">
                  <c:v>379531.51993481454</c:v>
                </c:pt>
                <c:pt idx="4">
                  <c:v>240857.78483547183</c:v>
                </c:pt>
                <c:pt idx="5">
                  <c:v>144577.0532200858</c:v>
                </c:pt>
                <c:pt idx="6">
                  <c:v>107500.04993590107</c:v>
                </c:pt>
                <c:pt idx="7">
                  <c:v>69474.96837486187</c:v>
                </c:pt>
                <c:pt idx="8">
                  <c:v>52261.380145594012</c:v>
                </c:pt>
                <c:pt idx="9">
                  <c:v>29399.994760832284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4E-41BD-900E-B230DE885CE0}"/>
            </c:ext>
          </c:extLst>
        </c:ser>
        <c:ser>
          <c:idx val="6"/>
          <c:order val="6"/>
          <c:tx>
            <c:strRef>
              <c:f>'Half-Yearly'!$A$10</c:f>
              <c:strCache>
                <c:ptCount val="1"/>
                <c:pt idx="0">
                  <c:v>2004-1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'Half-Yearly'!$B$10:$K$10</c:f>
              <c:numCache>
                <c:formatCode>0</c:formatCode>
                <c:ptCount val="10"/>
                <c:pt idx="0">
                  <c:v>356946.05334945238</c:v>
                </c:pt>
                <c:pt idx="1">
                  <c:v>985383.91508442117</c:v>
                </c:pt>
                <c:pt idx="2">
                  <c:v>666708.0432348788</c:v>
                </c:pt>
                <c:pt idx="3">
                  <c:v>320222.33373381186</c:v>
                </c:pt>
                <c:pt idx="4">
                  <c:v>220011.19924245821</c:v>
                </c:pt>
                <c:pt idx="5">
                  <c:v>136375.94369924814</c:v>
                </c:pt>
                <c:pt idx="6">
                  <c:v>101402.12731689587</c:v>
                </c:pt>
                <c:pt idx="7">
                  <c:v>65534.012241722085</c:v>
                </c:pt>
                <c:pt idx="8">
                  <c:v>49296.861968344077</c:v>
                </c:pt>
                <c:pt idx="9">
                  <c:v>27732.28490248695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44E-41BD-900E-B230DE885CE0}"/>
            </c:ext>
          </c:extLst>
        </c:ser>
        <c:ser>
          <c:idx val="7"/>
          <c:order val="7"/>
          <c:tx>
            <c:strRef>
              <c:f>'Half-Yearly'!$A$11</c:f>
              <c:strCache>
                <c:ptCount val="1"/>
                <c:pt idx="0">
                  <c:v>2004-2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'Half-Yearly'!$B$11:$K$11</c:f>
              <c:numCache>
                <c:formatCode>0</c:formatCode>
                <c:ptCount val="10"/>
                <c:pt idx="0">
                  <c:v>354519.89590292308</c:v>
                </c:pt>
                <c:pt idx="1">
                  <c:v>1006259.5508353859</c:v>
                </c:pt>
                <c:pt idx="2">
                  <c:v>688706.29643256916</c:v>
                </c:pt>
                <c:pt idx="3">
                  <c:v>357943.74141371134</c:v>
                </c:pt>
                <c:pt idx="4">
                  <c:v>227394.69593450148</c:v>
                </c:pt>
                <c:pt idx="5">
                  <c:v>140952.67130513722</c:v>
                </c:pt>
                <c:pt idx="6">
                  <c:v>104805.14622769877</c:v>
                </c:pt>
                <c:pt idx="7">
                  <c:v>67733.310115053784</c:v>
                </c:pt>
                <c:pt idx="8">
                  <c:v>50951.246920222417</c:v>
                </c:pt>
                <c:pt idx="9">
                  <c:v>28662.970406431239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4E-41BD-900E-B230DE885CE0}"/>
            </c:ext>
          </c:extLst>
        </c:ser>
        <c:ser>
          <c:idx val="8"/>
          <c:order val="8"/>
          <c:tx>
            <c:strRef>
              <c:f>'Half-Yearly'!$A$12</c:f>
              <c:strCache>
                <c:ptCount val="1"/>
                <c:pt idx="0">
                  <c:v>2005-1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'Half-Yearly'!$B$12:$K$12</c:f>
              <c:numCache>
                <c:formatCode>0</c:formatCode>
                <c:ptCount val="10"/>
                <c:pt idx="0">
                  <c:v>337126.49552808108</c:v>
                </c:pt>
                <c:pt idx="1">
                  <c:v>954302.41839546966</c:v>
                </c:pt>
                <c:pt idx="2">
                  <c:v>635729.18456361769</c:v>
                </c:pt>
                <c:pt idx="3">
                  <c:v>336579.15521821566</c:v>
                </c:pt>
                <c:pt idx="4">
                  <c:v>213822.18992418936</c:v>
                </c:pt>
                <c:pt idx="5">
                  <c:v>132539.62996045453</c:v>
                </c:pt>
                <c:pt idx="6">
                  <c:v>98549.642020613421</c:v>
                </c:pt>
                <c:pt idx="7">
                  <c:v>63690.51239342289</c:v>
                </c:pt>
                <c:pt idx="8">
                  <c:v>47910.120115502272</c:v>
                </c:pt>
                <c:pt idx="9">
                  <c:v>26952.163843789138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4E-41BD-900E-B230DE885CE0}"/>
            </c:ext>
          </c:extLst>
        </c:ser>
        <c:ser>
          <c:idx val="9"/>
          <c:order val="9"/>
          <c:tx>
            <c:strRef>
              <c:f>'Half-Yearly'!$A$13</c:f>
              <c:strCache>
                <c:ptCount val="1"/>
                <c:pt idx="0">
                  <c:v>2005-2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'Half-Yearly'!$B$3:$K$3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'Half-Yearly'!$B$13:$K$13</c:f>
              <c:numCache>
                <c:formatCode>0</c:formatCode>
                <c:ptCount val="10"/>
                <c:pt idx="0">
                  <c:v>276638.2121147461</c:v>
                </c:pt>
                <c:pt idx="1">
                  <c:v>785642.41485453059</c:v>
                </c:pt>
                <c:pt idx="2">
                  <c:v>522926.80571102956</c:v>
                </c:pt>
                <c:pt idx="3">
                  <c:v>276857.29518300155</c:v>
                </c:pt>
                <c:pt idx="4">
                  <c:v>175882.05399748217</c:v>
                </c:pt>
                <c:pt idx="5">
                  <c:v>109022.09149469458</c:v>
                </c:pt>
                <c:pt idx="6">
                  <c:v>81063.211752940901</c:v>
                </c:pt>
                <c:pt idx="7">
                  <c:v>52389.408900353126</c:v>
                </c:pt>
                <c:pt idx="8">
                  <c:v>39409.054486665875</c:v>
                </c:pt>
                <c:pt idx="9">
                  <c:v>22169.831569880713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44E-41BD-900E-B230DE885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699496"/>
        <c:axId val="441702120"/>
      </c:scatterChart>
      <c:valAx>
        <c:axId val="44169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02120"/>
        <c:crosses val="autoZero"/>
        <c:crossBetween val="midCat"/>
      </c:valAx>
      <c:valAx>
        <c:axId val="44170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99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Quarterly Reserve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Quarterly!$A$4</c:f>
              <c:strCache>
                <c:ptCount val="1"/>
                <c:pt idx="0">
                  <c:v>2001-1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Quarterly!$B$4:$U$4</c:f>
              <c:numCache>
                <c:formatCode>General</c:formatCode>
                <c:ptCount val="20"/>
                <c:pt idx="0">
                  <c:v>72216.502736550945</c:v>
                </c:pt>
                <c:pt idx="1">
                  <c:v>240002.36203585935</c:v>
                </c:pt>
                <c:pt idx="2">
                  <c:v>225424.56621473562</c:v>
                </c:pt>
                <c:pt idx="3">
                  <c:v>197296.61135563051</c:v>
                </c:pt>
                <c:pt idx="4">
                  <c:v>91700.815055774467</c:v>
                </c:pt>
                <c:pt idx="5">
                  <c:v>93406.887780468649</c:v>
                </c:pt>
                <c:pt idx="6">
                  <c:v>61814.641033442655</c:v>
                </c:pt>
                <c:pt idx="7">
                  <c:v>57318.506050810691</c:v>
                </c:pt>
                <c:pt idx="8">
                  <c:v>38627.206952745197</c:v>
                </c:pt>
                <c:pt idx="9">
                  <c:v>50623.697331659139</c:v>
                </c:pt>
                <c:pt idx="10">
                  <c:v>38380.925876879395</c:v>
                </c:pt>
                <c:pt idx="11">
                  <c:v>31752.683856715776</c:v>
                </c:pt>
                <c:pt idx="12">
                  <c:v>17165.42884954789</c:v>
                </c:pt>
                <c:pt idx="13">
                  <c:v>27355.497612475174</c:v>
                </c:pt>
                <c:pt idx="14">
                  <c:v>23186.862514411201</c:v>
                </c:pt>
                <c:pt idx="15">
                  <c:v>32772.636424136399</c:v>
                </c:pt>
                <c:pt idx="16">
                  <c:v>6097.537059089178</c:v>
                </c:pt>
                <c:pt idx="17">
                  <c:v>5692.0599418782949</c:v>
                </c:pt>
                <c:pt idx="18">
                  <c:v>8208.2083428665192</c:v>
                </c:pt>
                <c:pt idx="19">
                  <c:v>5899.3768671544694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43-467A-A434-626ACDDC96FB}"/>
            </c:ext>
          </c:extLst>
        </c:ser>
        <c:ser>
          <c:idx val="1"/>
          <c:order val="1"/>
          <c:tx>
            <c:strRef>
              <c:f>Quarterly!$A$5</c:f>
              <c:strCache>
                <c:ptCount val="1"/>
                <c:pt idx="0">
                  <c:v>2001-2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Quarterly!$B$5:$U$5</c:f>
              <c:numCache>
                <c:formatCode>General</c:formatCode>
                <c:ptCount val="20"/>
                <c:pt idx="0">
                  <c:v>32348.549610392238</c:v>
                </c:pt>
                <c:pt idx="1">
                  <c:v>284896.45511264587</c:v>
                </c:pt>
                <c:pt idx="2">
                  <c:v>241980.70268009973</c:v>
                </c:pt>
                <c:pt idx="3">
                  <c:v>211133.74792785349</c:v>
                </c:pt>
                <c:pt idx="4">
                  <c:v>143802.2223801846</c:v>
                </c:pt>
                <c:pt idx="5">
                  <c:v>139877.35687402578</c:v>
                </c:pt>
                <c:pt idx="6">
                  <c:v>107678.3419634304</c:v>
                </c:pt>
                <c:pt idx="7">
                  <c:v>50470.761970967869</c:v>
                </c:pt>
                <c:pt idx="8">
                  <c:v>78117.724365557413</c:v>
                </c:pt>
                <c:pt idx="9">
                  <c:v>32578.575010157663</c:v>
                </c:pt>
                <c:pt idx="10">
                  <c:v>38584.091837742773</c:v>
                </c:pt>
                <c:pt idx="11">
                  <c:v>33760.946486212109</c:v>
                </c:pt>
                <c:pt idx="12">
                  <c:v>29324.191822688525</c:v>
                </c:pt>
                <c:pt idx="13">
                  <c:v>9472.5838467587946</c:v>
                </c:pt>
                <c:pt idx="14">
                  <c:v>5595.7873994042429</c:v>
                </c:pt>
                <c:pt idx="15">
                  <c:v>17958.900223459808</c:v>
                </c:pt>
                <c:pt idx="16">
                  <c:v>11831.46190838455</c:v>
                </c:pt>
                <c:pt idx="17">
                  <c:v>9384.8197691233872</c:v>
                </c:pt>
                <c:pt idx="18">
                  <c:v>3077.4779616077676</c:v>
                </c:pt>
                <c:pt idx="19">
                  <c:v>6627.63313873671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43-467A-A434-626ACDDC96FB}"/>
            </c:ext>
          </c:extLst>
        </c:ser>
        <c:ser>
          <c:idx val="2"/>
          <c:order val="2"/>
          <c:tx>
            <c:strRef>
              <c:f>Quarterly!$A$6</c:f>
              <c:strCache>
                <c:ptCount val="1"/>
                <c:pt idx="0">
                  <c:v>2001-3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Quarterly!$B$6:$U$6</c:f>
              <c:numCache>
                <c:formatCode>General</c:formatCode>
                <c:ptCount val="20"/>
                <c:pt idx="0">
                  <c:v>51492.839960737016</c:v>
                </c:pt>
                <c:pt idx="1">
                  <c:v>264713.5768793021</c:v>
                </c:pt>
                <c:pt idx="2">
                  <c:v>275505.14751901373</c:v>
                </c:pt>
                <c:pt idx="3">
                  <c:v>162532.79736887547</c:v>
                </c:pt>
                <c:pt idx="4">
                  <c:v>147026.06888253178</c:v>
                </c:pt>
                <c:pt idx="5">
                  <c:v>118997.15292788313</c:v>
                </c:pt>
                <c:pt idx="6">
                  <c:v>90764.214536504063</c:v>
                </c:pt>
                <c:pt idx="7">
                  <c:v>76835.063496692237</c:v>
                </c:pt>
                <c:pt idx="8">
                  <c:v>63745.902422111438</c:v>
                </c:pt>
                <c:pt idx="9">
                  <c:v>23539.265955951563</c:v>
                </c:pt>
                <c:pt idx="10">
                  <c:v>28218.000623242548</c:v>
                </c:pt>
                <c:pt idx="11">
                  <c:v>32701.989906609102</c:v>
                </c:pt>
                <c:pt idx="12">
                  <c:v>17226.764439174429</c:v>
                </c:pt>
                <c:pt idx="13">
                  <c:v>20770.977095197486</c:v>
                </c:pt>
                <c:pt idx="14">
                  <c:v>6687.7831020179128</c:v>
                </c:pt>
                <c:pt idx="15">
                  <c:v>8616.962223390874</c:v>
                </c:pt>
                <c:pt idx="16">
                  <c:v>21586.872065564978</c:v>
                </c:pt>
                <c:pt idx="17">
                  <c:v>8834.5910090803845</c:v>
                </c:pt>
                <c:pt idx="18">
                  <c:v>5743.9003444355913</c:v>
                </c:pt>
                <c:pt idx="19">
                  <c:v>6375.6775747931097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43-467A-A434-626ACDDC96FB}"/>
            </c:ext>
          </c:extLst>
        </c:ser>
        <c:ser>
          <c:idx val="3"/>
          <c:order val="3"/>
          <c:tx>
            <c:strRef>
              <c:f>Quarterly!$A$7</c:f>
              <c:strCache>
                <c:ptCount val="1"/>
                <c:pt idx="0">
                  <c:v>2001-4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Quarterly!$B$7:$U$7</c:f>
              <c:numCache>
                <c:formatCode>General</c:formatCode>
                <c:ptCount val="20"/>
                <c:pt idx="0">
                  <c:v>39929.970670695649</c:v>
                </c:pt>
                <c:pt idx="1">
                  <c:v>226670.76047366351</c:v>
                </c:pt>
                <c:pt idx="2">
                  <c:v>246871.7934277257</c:v>
                </c:pt>
                <c:pt idx="3">
                  <c:v>218787.68961366199</c:v>
                </c:pt>
                <c:pt idx="4">
                  <c:v>132626.68998336123</c:v>
                </c:pt>
                <c:pt idx="5">
                  <c:v>100035.61455993724</c:v>
                </c:pt>
                <c:pt idx="6">
                  <c:v>57242.045091982</c:v>
                </c:pt>
                <c:pt idx="7">
                  <c:v>61632.006217430928</c:v>
                </c:pt>
                <c:pt idx="8">
                  <c:v>42900.70541806156</c:v>
                </c:pt>
                <c:pt idx="9">
                  <c:v>34331.366216356822</c:v>
                </c:pt>
                <c:pt idx="10">
                  <c:v>43852.08709057005</c:v>
                </c:pt>
                <c:pt idx="11">
                  <c:v>27648.679972197791</c:v>
                </c:pt>
                <c:pt idx="12">
                  <c:v>34065.406146194342</c:v>
                </c:pt>
                <c:pt idx="13">
                  <c:v>20686.155596642435</c:v>
                </c:pt>
                <c:pt idx="14">
                  <c:v>21580.650145657819</c:v>
                </c:pt>
                <c:pt idx="15">
                  <c:v>21956.316085949053</c:v>
                </c:pt>
                <c:pt idx="16">
                  <c:v>0</c:v>
                </c:pt>
                <c:pt idx="17">
                  <c:v>7602.8392646068241</c:v>
                </c:pt>
                <c:pt idx="18">
                  <c:v>5414.6903613761533</c:v>
                </c:pt>
                <c:pt idx="19">
                  <c:v>6010.2574629306328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43-467A-A434-626ACDDC96FB}"/>
            </c:ext>
          </c:extLst>
        </c:ser>
        <c:ser>
          <c:idx val="4"/>
          <c:order val="4"/>
          <c:tx>
            <c:strRef>
              <c:f>Quarterly!$A$8</c:f>
              <c:strCache>
                <c:ptCount val="1"/>
                <c:pt idx="0">
                  <c:v>2002-1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Quarterly!$B$8:$U$8</c:f>
              <c:numCache>
                <c:formatCode>General</c:formatCode>
                <c:ptCount val="20"/>
                <c:pt idx="0">
                  <c:v>53577.552493569412</c:v>
                </c:pt>
                <c:pt idx="1">
                  <c:v>199381.39998241028</c:v>
                </c:pt>
                <c:pt idx="2">
                  <c:v>242067.39298778353</c:v>
                </c:pt>
                <c:pt idx="3">
                  <c:v>211382.87967589049</c:v>
                </c:pt>
                <c:pt idx="4">
                  <c:v>155974.01493458397</c:v>
                </c:pt>
                <c:pt idx="5">
                  <c:v>100306.40916840213</c:v>
                </c:pt>
                <c:pt idx="6">
                  <c:v>86042.818148252889</c:v>
                </c:pt>
                <c:pt idx="7">
                  <c:v>49726.411382151469</c:v>
                </c:pt>
                <c:pt idx="8">
                  <c:v>69562.427960733781</c:v>
                </c:pt>
                <c:pt idx="9">
                  <c:v>35389.188111405507</c:v>
                </c:pt>
                <c:pt idx="10">
                  <c:v>41859.353395021157</c:v>
                </c:pt>
                <c:pt idx="11">
                  <c:v>9515.057933775206</c:v>
                </c:pt>
                <c:pt idx="12">
                  <c:v>32594.178932864714</c:v>
                </c:pt>
                <c:pt idx="13">
                  <c:v>18038.027016975768</c:v>
                </c:pt>
                <c:pt idx="14">
                  <c:v>0</c:v>
                </c:pt>
                <c:pt idx="15">
                  <c:v>11879.67350805028</c:v>
                </c:pt>
                <c:pt idx="16">
                  <c:v>9504.4455271391198</c:v>
                </c:pt>
                <c:pt idx="17">
                  <c:v>7579.8921988694929</c:v>
                </c:pt>
                <c:pt idx="18">
                  <c:v>5398.3476173900999</c:v>
                </c:pt>
                <c:pt idx="19">
                  <c:v>5992.1171645105351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D43-467A-A434-626ACDDC96FB}"/>
            </c:ext>
          </c:extLst>
        </c:ser>
        <c:ser>
          <c:idx val="5"/>
          <c:order val="5"/>
          <c:tx>
            <c:strRef>
              <c:f>Quarterly!$A$9</c:f>
              <c:strCache>
                <c:ptCount val="1"/>
                <c:pt idx="0">
                  <c:v>2002-2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Quarterly!$B$9:$U$9</c:f>
              <c:numCache>
                <c:formatCode>General</c:formatCode>
                <c:ptCount val="20"/>
                <c:pt idx="0">
                  <c:v>52906.345029080658</c:v>
                </c:pt>
                <c:pt idx="1">
                  <c:v>224504.07741776877</c:v>
                </c:pt>
                <c:pt idx="2">
                  <c:v>290785.93396343279</c:v>
                </c:pt>
                <c:pt idx="3">
                  <c:v>162116.89153875079</c:v>
                </c:pt>
                <c:pt idx="4">
                  <c:v>141587.67905602467</c:v>
                </c:pt>
                <c:pt idx="5">
                  <c:v>113123.64660725127</c:v>
                </c:pt>
                <c:pt idx="6">
                  <c:v>83424.783507743356</c:v>
                </c:pt>
                <c:pt idx="7">
                  <c:v>55790.651164121242</c:v>
                </c:pt>
                <c:pt idx="8">
                  <c:v>35394.18341660111</c:v>
                </c:pt>
                <c:pt idx="9">
                  <c:v>58702.857035437817</c:v>
                </c:pt>
                <c:pt idx="10">
                  <c:v>46045.716577749714</c:v>
                </c:pt>
                <c:pt idx="11">
                  <c:v>23337.77528797097</c:v>
                </c:pt>
                <c:pt idx="12">
                  <c:v>26874.950511178824</c:v>
                </c:pt>
                <c:pt idx="13">
                  <c:v>22348.025979529943</c:v>
                </c:pt>
                <c:pt idx="14">
                  <c:v>23597.416616958704</c:v>
                </c:pt>
                <c:pt idx="15">
                  <c:v>18919.953249576502</c:v>
                </c:pt>
                <c:pt idx="16">
                  <c:v>9952.9665599490982</c:v>
                </c:pt>
                <c:pt idx="17">
                  <c:v>7937.59229488438</c:v>
                </c:pt>
                <c:pt idx="18">
                  <c:v>5653.0991904202383</c:v>
                </c:pt>
                <c:pt idx="19">
                  <c:v>6274.8891128236428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D43-467A-A434-626ACDDC96FB}"/>
            </c:ext>
          </c:extLst>
        </c:ser>
        <c:ser>
          <c:idx val="6"/>
          <c:order val="6"/>
          <c:tx>
            <c:strRef>
              <c:f>Quarterly!$A$10</c:f>
              <c:strCache>
                <c:ptCount val="1"/>
                <c:pt idx="0">
                  <c:v>2002-3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Quarterly!$B$10:$U$10</c:f>
              <c:numCache>
                <c:formatCode>General</c:formatCode>
                <c:ptCount val="20"/>
                <c:pt idx="0">
                  <c:v>51965.245286935591</c:v>
                </c:pt>
                <c:pt idx="1">
                  <c:v>255920.41212797229</c:v>
                </c:pt>
                <c:pt idx="2">
                  <c:v>255689.0971134819</c:v>
                </c:pt>
                <c:pt idx="3">
                  <c:v>177866.4497765658</c:v>
                </c:pt>
                <c:pt idx="4">
                  <c:v>185525.17871801759</c:v>
                </c:pt>
                <c:pt idx="5">
                  <c:v>146141.80168839547</c:v>
                </c:pt>
                <c:pt idx="6">
                  <c:v>96290.990437257002</c:v>
                </c:pt>
                <c:pt idx="7">
                  <c:v>61086.193353325885</c:v>
                </c:pt>
                <c:pt idx="8">
                  <c:v>56734.227125060046</c:v>
                </c:pt>
                <c:pt idx="9">
                  <c:v>55013.697776873232</c:v>
                </c:pt>
                <c:pt idx="10">
                  <c:v>25745.460422698317</c:v>
                </c:pt>
                <c:pt idx="11">
                  <c:v>28112.48657593986</c:v>
                </c:pt>
                <c:pt idx="12">
                  <c:v>16979.61390147201</c:v>
                </c:pt>
                <c:pt idx="13">
                  <c:v>3810.2439422370694</c:v>
                </c:pt>
                <c:pt idx="14">
                  <c:v>14317.987178553594</c:v>
                </c:pt>
                <c:pt idx="15">
                  <c:v>19902.539582725614</c:v>
                </c:pt>
                <c:pt idx="16">
                  <c:v>10469.86260018195</c:v>
                </c:pt>
                <c:pt idx="17">
                  <c:v>8349.8221563526895</c:v>
                </c:pt>
                <c:pt idx="18">
                  <c:v>5946.6864911483135</c:v>
                </c:pt>
                <c:pt idx="19">
                  <c:v>6600.7683685994707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D43-467A-A434-626ACDDC96FB}"/>
            </c:ext>
          </c:extLst>
        </c:ser>
        <c:ser>
          <c:idx val="7"/>
          <c:order val="7"/>
          <c:tx>
            <c:strRef>
              <c:f>Quarterly!$A$11</c:f>
              <c:strCache>
                <c:ptCount val="1"/>
                <c:pt idx="0">
                  <c:v>2002-4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Quarterly!$B$11:$U$11</c:f>
              <c:numCache>
                <c:formatCode>General</c:formatCode>
                <c:ptCount val="20"/>
                <c:pt idx="0">
                  <c:v>40786.409116804221</c:v>
                </c:pt>
                <c:pt idx="1">
                  <c:v>239442.88120377564</c:v>
                </c:pt>
                <c:pt idx="2">
                  <c:v>281097.25614255242</c:v>
                </c:pt>
                <c:pt idx="3">
                  <c:v>164861.60224446416</c:v>
                </c:pt>
                <c:pt idx="4">
                  <c:v>180319.64234880701</c:v>
                </c:pt>
                <c:pt idx="5">
                  <c:v>92932.694436860096</c:v>
                </c:pt>
                <c:pt idx="6">
                  <c:v>80446.949226184268</c:v>
                </c:pt>
                <c:pt idx="7">
                  <c:v>72582.495283772849</c:v>
                </c:pt>
                <c:pt idx="8">
                  <c:v>44675.029071375466</c:v>
                </c:pt>
                <c:pt idx="9">
                  <c:v>22928.22822819214</c:v>
                </c:pt>
                <c:pt idx="10">
                  <c:v>43930.278612693626</c:v>
                </c:pt>
                <c:pt idx="11">
                  <c:v>43398.123754557113</c:v>
                </c:pt>
                <c:pt idx="12">
                  <c:v>15801.07524334462</c:v>
                </c:pt>
                <c:pt idx="13">
                  <c:v>17473.202806526329</c:v>
                </c:pt>
                <c:pt idx="14">
                  <c:v>13547.911612604512</c:v>
                </c:pt>
                <c:pt idx="15">
                  <c:v>18832.105642405339</c:v>
                </c:pt>
                <c:pt idx="16">
                  <c:v>9906.7537450965028</c:v>
                </c:pt>
                <c:pt idx="17">
                  <c:v>7900.73710393277</c:v>
                </c:pt>
                <c:pt idx="18">
                  <c:v>5626.851174348034</c:v>
                </c:pt>
                <c:pt idx="19">
                  <c:v>6245.7540517295711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D43-467A-A434-626ACDDC96FB}"/>
            </c:ext>
          </c:extLst>
        </c:ser>
        <c:ser>
          <c:idx val="8"/>
          <c:order val="8"/>
          <c:tx>
            <c:strRef>
              <c:f>Quarterly!$A$12</c:f>
              <c:strCache>
                <c:ptCount val="1"/>
                <c:pt idx="0">
                  <c:v>2003-1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Quarterly!$B$12:$U$12</c:f>
              <c:numCache>
                <c:formatCode>General</c:formatCode>
                <c:ptCount val="20"/>
                <c:pt idx="0">
                  <c:v>82091.309550349717</c:v>
                </c:pt>
                <c:pt idx="1">
                  <c:v>191192.69419385705</c:v>
                </c:pt>
                <c:pt idx="2">
                  <c:v>269384.44082478172</c:v>
                </c:pt>
                <c:pt idx="3">
                  <c:v>251904.45533462739</c:v>
                </c:pt>
                <c:pt idx="4">
                  <c:v>178683.20731756097</c:v>
                </c:pt>
                <c:pt idx="5">
                  <c:v>115848.70482096153</c:v>
                </c:pt>
                <c:pt idx="6">
                  <c:v>85517.551966180923</c:v>
                </c:pt>
                <c:pt idx="7">
                  <c:v>65983.541145199328</c:v>
                </c:pt>
                <c:pt idx="8">
                  <c:v>40522.091665696644</c:v>
                </c:pt>
                <c:pt idx="9">
                  <c:v>49277.310796384059</c:v>
                </c:pt>
                <c:pt idx="10">
                  <c:v>29052.543127981055</c:v>
                </c:pt>
                <c:pt idx="11">
                  <c:v>15487.977871771605</c:v>
                </c:pt>
                <c:pt idx="12">
                  <c:v>25103.119125646073</c:v>
                </c:pt>
                <c:pt idx="13">
                  <c:v>18487.976068687625</c:v>
                </c:pt>
                <c:pt idx="14">
                  <c:v>14334.719767630333</c:v>
                </c:pt>
                <c:pt idx="15">
                  <c:v>19925.798509575194</c:v>
                </c:pt>
                <c:pt idx="16">
                  <c:v>10482.098112505861</c:v>
                </c:pt>
                <c:pt idx="17">
                  <c:v>8359.580102163367</c:v>
                </c:pt>
                <c:pt idx="18">
                  <c:v>5953.6360337189399</c:v>
                </c:pt>
                <c:pt idx="19">
                  <c:v>6608.4822981711477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D43-467A-A434-626ACDDC96FB}"/>
            </c:ext>
          </c:extLst>
        </c:ser>
        <c:ser>
          <c:idx val="9"/>
          <c:order val="9"/>
          <c:tx>
            <c:strRef>
              <c:f>Quarterly!$A$13</c:f>
              <c:strCache>
                <c:ptCount val="1"/>
                <c:pt idx="0">
                  <c:v>2003-2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Quarterly!$B$13:$U$13</c:f>
              <c:numCache>
                <c:formatCode>General</c:formatCode>
                <c:ptCount val="20"/>
                <c:pt idx="0">
                  <c:v>43658.588083617542</c:v>
                </c:pt>
                <c:pt idx="1">
                  <c:v>297729.87840386922</c:v>
                </c:pt>
                <c:pt idx="2">
                  <c:v>236139.1946020539</c:v>
                </c:pt>
                <c:pt idx="3">
                  <c:v>231041.83538025501</c:v>
                </c:pt>
                <c:pt idx="4">
                  <c:v>175899.68583432338</c:v>
                </c:pt>
                <c:pt idx="5">
                  <c:v>107816.65640123731</c:v>
                </c:pt>
                <c:pt idx="6">
                  <c:v>78715.124692238518</c:v>
                </c:pt>
                <c:pt idx="7">
                  <c:v>82590.925356610736</c:v>
                </c:pt>
                <c:pt idx="8">
                  <c:v>51803.850502098103</c:v>
                </c:pt>
                <c:pt idx="9">
                  <c:v>39959.55777390705</c:v>
                </c:pt>
                <c:pt idx="10">
                  <c:v>19408.261180802376</c:v>
                </c:pt>
                <c:pt idx="11">
                  <c:v>29065.24275412201</c:v>
                </c:pt>
                <c:pt idx="12">
                  <c:v>25447.875620394945</c:v>
                </c:pt>
                <c:pt idx="13">
                  <c:v>18741.882756240666</c:v>
                </c:pt>
                <c:pt idx="14">
                  <c:v>14531.587245156057</c:v>
                </c:pt>
                <c:pt idx="15">
                  <c:v>20199.451692466391</c:v>
                </c:pt>
                <c:pt idx="16">
                  <c:v>10626.055179545889</c:v>
                </c:pt>
                <c:pt idx="17">
                  <c:v>8474.3873306661844</c:v>
                </c:pt>
                <c:pt idx="18">
                  <c:v>6035.4009602095466</c:v>
                </c:pt>
                <c:pt idx="19">
                  <c:v>6699.2406290909275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D43-467A-A434-626ACDDC96FB}"/>
            </c:ext>
          </c:extLst>
        </c:ser>
        <c:ser>
          <c:idx val="10"/>
          <c:order val="10"/>
          <c:tx>
            <c:strRef>
              <c:f>Quarterly!$A$14</c:f>
              <c:strCache>
                <c:ptCount val="1"/>
                <c:pt idx="0">
                  <c:v>2003-3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Quarterly!$B$14:$U$14</c:f>
              <c:numCache>
                <c:formatCode>General</c:formatCode>
                <c:ptCount val="20"/>
                <c:pt idx="0">
                  <c:v>50721.563091614553</c:v>
                </c:pt>
                <c:pt idx="1">
                  <c:v>262208.53599433682</c:v>
                </c:pt>
                <c:pt idx="2">
                  <c:v>239498.6566596232</c:v>
                </c:pt>
                <c:pt idx="3">
                  <c:v>218392.33266206726</c:v>
                </c:pt>
                <c:pt idx="4">
                  <c:v>223895.34118598362</c:v>
                </c:pt>
                <c:pt idx="5">
                  <c:v>154120.17558058311</c:v>
                </c:pt>
                <c:pt idx="6">
                  <c:v>96156.817409530137</c:v>
                </c:pt>
                <c:pt idx="7">
                  <c:v>70825.096832993484</c:v>
                </c:pt>
                <c:pt idx="8">
                  <c:v>55811.19205727784</c:v>
                </c:pt>
                <c:pt idx="9">
                  <c:v>44438.157747316174</c:v>
                </c:pt>
                <c:pt idx="10">
                  <c:v>40073.34408820048</c:v>
                </c:pt>
                <c:pt idx="11">
                  <c:v>31011.304188545095</c:v>
                </c:pt>
                <c:pt idx="12">
                  <c:v>27151.736474123085</c:v>
                </c:pt>
                <c:pt idx="13">
                  <c:v>19996.744294777978</c:v>
                </c:pt>
                <c:pt idx="14">
                  <c:v>15504.548722133506</c:v>
                </c:pt>
                <c:pt idx="15">
                  <c:v>21551.904664139263</c:v>
                </c:pt>
                <c:pt idx="16">
                  <c:v>11337.52201159345</c:v>
                </c:pt>
                <c:pt idx="17">
                  <c:v>9041.7893821159378</c:v>
                </c:pt>
                <c:pt idx="18">
                  <c:v>6439.500838174019</c:v>
                </c:pt>
                <c:pt idx="19">
                  <c:v>7147.7878488230053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D43-467A-A434-626ACDDC96FB}"/>
            </c:ext>
          </c:extLst>
        </c:ser>
        <c:ser>
          <c:idx val="11"/>
          <c:order val="11"/>
          <c:tx>
            <c:strRef>
              <c:f>Quarterly!$A$15</c:f>
              <c:strCache>
                <c:ptCount val="1"/>
                <c:pt idx="0">
                  <c:v>2003-4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Quarterly!$B$15:$U$15</c:f>
              <c:numCache>
                <c:formatCode>General</c:formatCode>
                <c:ptCount val="20"/>
                <c:pt idx="0">
                  <c:v>50800.8244548988</c:v>
                </c:pt>
                <c:pt idx="1">
                  <c:v>275083.23608728778</c:v>
                </c:pt>
                <c:pt idx="2">
                  <c:v>241794.65787145359</c:v>
                </c:pt>
                <c:pt idx="3">
                  <c:v>202124.21638040445</c:v>
                </c:pt>
                <c:pt idx="4">
                  <c:v>163545.80138378785</c:v>
                </c:pt>
                <c:pt idx="5">
                  <c:v>116956.3108452766</c:v>
                </c:pt>
                <c:pt idx="6">
                  <c:v>95593.29484701436</c:v>
                </c:pt>
                <c:pt idx="7">
                  <c:v>78507.484036741225</c:v>
                </c:pt>
                <c:pt idx="8">
                  <c:v>62100.950994136612</c:v>
                </c:pt>
                <c:pt idx="9">
                  <c:v>42524.60314835445</c:v>
                </c:pt>
                <c:pt idx="10">
                  <c:v>37610.296055950923</c:v>
                </c:pt>
                <c:pt idx="11">
                  <c:v>29105.240856496617</c:v>
                </c:pt>
                <c:pt idx="12">
                  <c:v>25482.89568690164</c:v>
                </c:pt>
                <c:pt idx="13">
                  <c:v>18767.674377921503</c:v>
                </c:pt>
                <c:pt idx="14">
                  <c:v>14551.58487322391</c:v>
                </c:pt>
                <c:pt idx="15">
                  <c:v>20227.249146062182</c:v>
                </c:pt>
                <c:pt idx="16">
                  <c:v>10640.678213886451</c:v>
                </c:pt>
                <c:pt idx="17">
                  <c:v>8486.0493496241979</c:v>
                </c:pt>
                <c:pt idx="18">
                  <c:v>6043.706570712151</c:v>
                </c:pt>
                <c:pt idx="19">
                  <c:v>6708.459781835787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D43-467A-A434-626ACDDC96FB}"/>
            </c:ext>
          </c:extLst>
        </c:ser>
        <c:ser>
          <c:idx val="12"/>
          <c:order val="12"/>
          <c:tx>
            <c:strRef>
              <c:f>Quarterly!$A$16</c:f>
              <c:strCache>
                <c:ptCount val="1"/>
                <c:pt idx="0">
                  <c:v>2004-1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Quarterly!$B$16:$U$16</c:f>
              <c:numCache>
                <c:formatCode>General</c:formatCode>
                <c:ptCount val="20"/>
                <c:pt idx="0">
                  <c:v>38028.514793089198</c:v>
                </c:pt>
                <c:pt idx="1">
                  <c:v>294877.5367490995</c:v>
                </c:pt>
                <c:pt idx="2">
                  <c:v>226031.97697887925</c:v>
                </c:pt>
                <c:pt idx="3">
                  <c:v>159485.19077388372</c:v>
                </c:pt>
                <c:pt idx="4">
                  <c:v>172304.61554733495</c:v>
                </c:pt>
                <c:pt idx="5">
                  <c:v>124197.46293644207</c:v>
                </c:pt>
                <c:pt idx="6">
                  <c:v>67029.819406281633</c:v>
                </c:pt>
                <c:pt idx="7">
                  <c:v>60300.787561328325</c:v>
                </c:pt>
                <c:pt idx="8">
                  <c:v>51615.689795023063</c:v>
                </c:pt>
                <c:pt idx="9">
                  <c:v>39462.610442099161</c:v>
                </c:pt>
                <c:pt idx="10">
                  <c:v>34902.159032269148</c:v>
                </c:pt>
                <c:pt idx="11">
                  <c:v>27009.512063790578</c:v>
                </c:pt>
                <c:pt idx="12">
                  <c:v>23647.994595518103</c:v>
                </c:pt>
                <c:pt idx="13">
                  <c:v>17416.304163881112</c:v>
                </c:pt>
                <c:pt idx="14">
                  <c:v>13503.795042221202</c:v>
                </c:pt>
                <c:pt idx="15">
                  <c:v>18770.781953722239</c:v>
                </c:pt>
                <c:pt idx="16">
                  <c:v>9874.4940130165778</c:v>
                </c:pt>
                <c:pt idx="17">
                  <c:v>7875.0096387343947</c:v>
                </c:pt>
                <c:pt idx="18">
                  <c:v>5608.528248795541</c:v>
                </c:pt>
                <c:pt idx="19">
                  <c:v>6225.4157696312759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D43-467A-A434-626ACDDC96FB}"/>
            </c:ext>
          </c:extLst>
        </c:ser>
        <c:ser>
          <c:idx val="13"/>
          <c:order val="13"/>
          <c:tx>
            <c:strRef>
              <c:f>Quarterly!$A$17</c:f>
              <c:strCache>
                <c:ptCount val="1"/>
                <c:pt idx="0">
                  <c:v>2004-2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Quarterly!$B$17:$U$17</c:f>
              <c:numCache>
                <c:formatCode>General</c:formatCode>
                <c:ptCount val="20"/>
                <c:pt idx="0">
                  <c:v>24040.001807263732</c:v>
                </c:pt>
                <c:pt idx="1">
                  <c:v>288670.75528222305</c:v>
                </c:pt>
                <c:pt idx="2">
                  <c:v>311195.99204943457</c:v>
                </c:pt>
                <c:pt idx="3">
                  <c:v>208985.97864984337</c:v>
                </c:pt>
                <c:pt idx="4">
                  <c:v>161219.98610125884</c:v>
                </c:pt>
                <c:pt idx="5">
                  <c:v>115972.62153466463</c:v>
                </c:pt>
                <c:pt idx="6">
                  <c:v>76919.105231537265</c:v>
                </c:pt>
                <c:pt idx="7">
                  <c:v>69246.021099936916</c:v>
                </c:pt>
                <c:pt idx="8">
                  <c:v>56766.818949611858</c:v>
                </c:pt>
                <c:pt idx="9">
                  <c:v>43400.889751582872</c:v>
                </c:pt>
                <c:pt idx="10">
                  <c:v>38385.315600808477</c:v>
                </c:pt>
                <c:pt idx="11">
                  <c:v>29705.000307685463</c:v>
                </c:pt>
                <c:pt idx="12">
                  <c:v>26008.010995420627</c:v>
                </c:pt>
                <c:pt idx="13">
                  <c:v>19154.411946611945</c:v>
                </c:pt>
                <c:pt idx="14">
                  <c:v>14851.443259571679</c:v>
                </c:pt>
                <c:pt idx="15">
                  <c:v>20644.063557828078</c:v>
                </c:pt>
                <c:pt idx="16">
                  <c:v>10859.946192368399</c:v>
                </c:pt>
                <c:pt idx="17">
                  <c:v>8660.9177977426443</c:v>
                </c:pt>
                <c:pt idx="18">
                  <c:v>6168.2466888946947</c:v>
                </c:pt>
                <c:pt idx="19">
                  <c:v>6846.6981897195801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D43-467A-A434-626ACDDC96FB}"/>
            </c:ext>
          </c:extLst>
        </c:ser>
        <c:ser>
          <c:idx val="14"/>
          <c:order val="14"/>
          <c:tx>
            <c:strRef>
              <c:f>Quarterly!$A$18</c:f>
              <c:strCache>
                <c:ptCount val="1"/>
                <c:pt idx="0">
                  <c:v>2004-3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Quarterly!$B$18:$U$18</c:f>
              <c:numCache>
                <c:formatCode>General</c:formatCode>
                <c:ptCount val="20"/>
                <c:pt idx="0">
                  <c:v>38779.38455493105</c:v>
                </c:pt>
                <c:pt idx="1">
                  <c:v>254415.72289372477</c:v>
                </c:pt>
                <c:pt idx="2">
                  <c:v>220802.39866383915</c:v>
                </c:pt>
                <c:pt idx="3">
                  <c:v>288986.3201622903</c:v>
                </c:pt>
                <c:pt idx="4">
                  <c:v>162071.66948267713</c:v>
                </c:pt>
                <c:pt idx="5">
                  <c:v>116989.30692552873</c:v>
                </c:pt>
                <c:pt idx="6">
                  <c:v>86924.379337683553</c:v>
                </c:pt>
                <c:pt idx="7">
                  <c:v>68193.902121064486</c:v>
                </c:pt>
                <c:pt idx="8">
                  <c:v>55904.308055290487</c:v>
                </c:pt>
                <c:pt idx="9">
                  <c:v>42741.459807706764</c:v>
                </c:pt>
                <c:pt idx="10">
                  <c:v>37802.091923662694</c:v>
                </c:pt>
                <c:pt idx="11">
                  <c:v>29253.664706091629</c:v>
                </c:pt>
                <c:pt idx="12">
                  <c:v>25612.847178982571</c:v>
                </c:pt>
                <c:pt idx="13">
                  <c:v>18863.381212743931</c:v>
                </c:pt>
                <c:pt idx="14">
                  <c:v>14625.791517148959</c:v>
                </c:pt>
                <c:pt idx="15">
                  <c:v>20330.399166355142</c:v>
                </c:pt>
                <c:pt idx="16">
                  <c:v>10694.940964385169</c:v>
                </c:pt>
                <c:pt idx="17">
                  <c:v>8529.3244463165756</c:v>
                </c:pt>
                <c:pt idx="18">
                  <c:v>6074.5267999442294</c:v>
                </c:pt>
                <c:pt idx="19">
                  <c:v>6742.6699582978617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D43-467A-A434-626ACDDC96FB}"/>
            </c:ext>
          </c:extLst>
        </c:ser>
        <c:ser>
          <c:idx val="15"/>
          <c:order val="15"/>
          <c:tx>
            <c:strRef>
              <c:f>Quarterly!$A$19</c:f>
              <c:strCache>
                <c:ptCount val="1"/>
                <c:pt idx="0">
                  <c:v>2004-4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Quarterly!$B$19:$U$19</c:f>
              <c:numCache>
                <c:formatCode>General</c:formatCode>
                <c:ptCount val="20"/>
                <c:pt idx="0">
                  <c:v>61324.78845426732</c:v>
                </c:pt>
                <c:pt idx="1">
                  <c:v>248847.08711729303</c:v>
                </c:pt>
                <c:pt idx="2">
                  <c:v>247623.74489196349</c:v>
                </c:pt>
                <c:pt idx="3">
                  <c:v>232008.45102021022</c:v>
                </c:pt>
                <c:pt idx="4">
                  <c:v>177636.86900415341</c:v>
                </c:pt>
                <c:pt idx="5">
                  <c:v>123061.24233003729</c:v>
                </c:pt>
                <c:pt idx="6">
                  <c:v>87603.78976249136</c:v>
                </c:pt>
                <c:pt idx="7">
                  <c:v>68726.913094077958</c:v>
                </c:pt>
                <c:pt idx="8">
                  <c:v>56341.262221358018</c:v>
                </c:pt>
                <c:pt idx="9">
                  <c:v>43075.531716946978</c:v>
                </c:pt>
                <c:pt idx="10">
                  <c:v>38097.557195065077</c:v>
                </c:pt>
                <c:pt idx="11">
                  <c:v>29482.314538470004</c:v>
                </c:pt>
                <c:pt idx="12">
                  <c:v>25813.039984671865</c:v>
                </c:pt>
                <c:pt idx="13">
                  <c:v>19010.819456660189</c:v>
                </c:pt>
                <c:pt idx="14">
                  <c:v>14740.108298051404</c:v>
                </c:pt>
                <c:pt idx="15">
                  <c:v>20489.303782521049</c:v>
                </c:pt>
                <c:pt idx="16">
                  <c:v>10778.533788852626</c:v>
                </c:pt>
                <c:pt idx="17">
                  <c:v>8595.9905759978574</c:v>
                </c:pt>
                <c:pt idx="18">
                  <c:v>6122.0059636160731</c:v>
                </c:pt>
                <c:pt idx="19">
                  <c:v>6795.371401732089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D43-467A-A434-626ACDDC96FB}"/>
            </c:ext>
          </c:extLst>
        </c:ser>
        <c:ser>
          <c:idx val="16"/>
          <c:order val="16"/>
          <c:tx>
            <c:strRef>
              <c:f>Quarterly!$A$20</c:f>
              <c:strCache>
                <c:ptCount val="1"/>
                <c:pt idx="0">
                  <c:v>2005-1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Quarterly!$B$20:$U$20</c:f>
              <c:numCache>
                <c:formatCode>General</c:formatCode>
                <c:ptCount val="20"/>
                <c:pt idx="0">
                  <c:v>52299.23097653954</c:v>
                </c:pt>
                <c:pt idx="1">
                  <c:v>252063.42159374012</c:v>
                </c:pt>
                <c:pt idx="2">
                  <c:v>264677.94683020032</c:v>
                </c:pt>
                <c:pt idx="3">
                  <c:v>195050.07837098217</c:v>
                </c:pt>
                <c:pt idx="4">
                  <c:v>162664.89117059414</c:v>
                </c:pt>
                <c:pt idx="5">
                  <c:v>117885.94722151721</c:v>
                </c:pt>
                <c:pt idx="6">
                  <c:v>83919.644729811233</c:v>
                </c:pt>
                <c:pt idx="7">
                  <c:v>65836.628139814595</c:v>
                </c:pt>
                <c:pt idx="8">
                  <c:v>53971.851241416531</c:v>
                </c:pt>
                <c:pt idx="9">
                  <c:v>41264.006135287695</c:v>
                </c:pt>
                <c:pt idx="10">
                  <c:v>36495.378493915545</c:v>
                </c:pt>
                <c:pt idx="11">
                  <c:v>28242.44668625365</c:v>
                </c:pt>
                <c:pt idx="12">
                  <c:v>24727.482119016349</c:v>
                </c:pt>
                <c:pt idx="13">
                  <c:v>18211.326463739155</c:v>
                </c:pt>
                <c:pt idx="14">
                  <c:v>14120.218486039201</c:v>
                </c:pt>
                <c:pt idx="15">
                  <c:v>19627.633677174104</c:v>
                </c:pt>
                <c:pt idx="16">
                  <c:v>10325.246530100005</c:v>
                </c:pt>
                <c:pt idx="17">
                  <c:v>8234.489366205642</c:v>
                </c:pt>
                <c:pt idx="18">
                  <c:v>5864.5472632329911</c:v>
                </c:pt>
                <c:pt idx="19">
                  <c:v>6509.594566474203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D43-467A-A434-626ACDDC96FB}"/>
            </c:ext>
          </c:extLst>
        </c:ser>
        <c:ser>
          <c:idx val="17"/>
          <c:order val="17"/>
          <c:tx>
            <c:strRef>
              <c:f>Quarterly!$A$21</c:f>
              <c:strCache>
                <c:ptCount val="1"/>
                <c:pt idx="0">
                  <c:v>2005-2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Quarterly!$B$21:$U$21</c:f>
              <c:numCache>
                <c:formatCode>General</c:formatCode>
                <c:ptCount val="20"/>
                <c:pt idx="0">
                  <c:v>32763.842957801437</c:v>
                </c:pt>
                <c:pt idx="1">
                  <c:v>214614.50264648543</c:v>
                </c:pt>
                <c:pt idx="2">
                  <c:v>279959.8905478018</c:v>
                </c:pt>
                <c:pt idx="3">
                  <c:v>194887.49226723076</c:v>
                </c:pt>
                <c:pt idx="4">
                  <c:v>153752.39213305758</c:v>
                </c:pt>
                <c:pt idx="5">
                  <c:v>111426.91120218975</c:v>
                </c:pt>
                <c:pt idx="6">
                  <c:v>79321.641144019319</c:v>
                </c:pt>
                <c:pt idx="7">
                  <c:v>62229.402999170357</c:v>
                </c:pt>
                <c:pt idx="8">
                  <c:v>51014.703766128048</c:v>
                </c:pt>
                <c:pt idx="9">
                  <c:v>39003.128497101134</c:v>
                </c:pt>
                <c:pt idx="10">
                  <c:v>34495.776592356851</c:v>
                </c:pt>
                <c:pt idx="11">
                  <c:v>26695.027466915781</c:v>
                </c:pt>
                <c:pt idx="12">
                  <c:v>23372.649745536968</c:v>
                </c:pt>
                <c:pt idx="13">
                  <c:v>17213.517849893076</c:v>
                </c:pt>
                <c:pt idx="14">
                  <c:v>13346.563933043741</c:v>
                </c:pt>
                <c:pt idx="15">
                  <c:v>18552.224810527638</c:v>
                </c:pt>
                <c:pt idx="16">
                  <c:v>9759.520582112018</c:v>
                </c:pt>
                <c:pt idx="17">
                  <c:v>7783.3171555167064</c:v>
                </c:pt>
                <c:pt idx="18">
                  <c:v>5543.2254865237046</c:v>
                </c:pt>
                <c:pt idx="19">
                  <c:v>6152.9302925122902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D43-467A-A434-626ACDDC96FB}"/>
            </c:ext>
          </c:extLst>
        </c:ser>
        <c:ser>
          <c:idx val="18"/>
          <c:order val="18"/>
          <c:tx>
            <c:strRef>
              <c:f>Quarterly!$A$22</c:f>
              <c:strCache>
                <c:ptCount val="1"/>
                <c:pt idx="0">
                  <c:v>2005-3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Quarterly!$B$22:$U$22</c:f>
              <c:numCache>
                <c:formatCode>General</c:formatCode>
                <c:ptCount val="20"/>
                <c:pt idx="0">
                  <c:v>26526.984772528682</c:v>
                </c:pt>
                <c:pt idx="1">
                  <c:v>227133.948091506</c:v>
                </c:pt>
                <c:pt idx="2">
                  <c:v>216521.35289313621</c:v>
                </c:pt>
                <c:pt idx="3">
                  <c:v>173764.4651909176</c:v>
                </c:pt>
                <c:pt idx="4">
                  <c:v>137087.82374905271</c:v>
                </c:pt>
                <c:pt idx="5">
                  <c:v>99349.821826302912</c:v>
                </c:pt>
                <c:pt idx="6">
                  <c:v>70724.305552439881</c:v>
                </c:pt>
                <c:pt idx="7">
                  <c:v>55484.622463476029</c:v>
                </c:pt>
                <c:pt idx="8">
                  <c:v>45485.436821359559</c:v>
                </c:pt>
                <c:pt idx="9">
                  <c:v>34775.745150326286</c:v>
                </c:pt>
                <c:pt idx="10">
                  <c:v>30756.925963709597</c:v>
                </c:pt>
                <c:pt idx="11">
                  <c:v>23801.666885245359</c:v>
                </c:pt>
                <c:pt idx="12">
                  <c:v>20839.387566026766</c:v>
                </c:pt>
                <c:pt idx="13">
                  <c:v>15347.817802178906</c:v>
                </c:pt>
                <c:pt idx="14">
                  <c:v>11899.986587039195</c:v>
                </c:pt>
                <c:pt idx="15">
                  <c:v>16541.428004433634</c:v>
                </c:pt>
                <c:pt idx="16">
                  <c:v>8701.7276211092249</c:v>
                </c:pt>
                <c:pt idx="17">
                  <c:v>6939.7164856796153</c:v>
                </c:pt>
                <c:pt idx="18">
                  <c:v>4942.4188330038451</c:v>
                </c:pt>
                <c:pt idx="19">
                  <c:v>5486.0403261249885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D43-467A-A434-626ACDDC96FB}"/>
            </c:ext>
          </c:extLst>
        </c:ser>
        <c:ser>
          <c:idx val="19"/>
          <c:order val="19"/>
          <c:tx>
            <c:strRef>
              <c:f>Quarterly!$A$23</c:f>
              <c:strCache>
                <c:ptCount val="1"/>
                <c:pt idx="0">
                  <c:v>2005-4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Quarterly!$B$3:$U$3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Quarterly!$B$23:$U$23</c:f>
              <c:numCache>
                <c:formatCode>General</c:formatCode>
                <c:ptCount val="20"/>
                <c:pt idx="0">
                  <c:v>22977.279250711388</c:v>
                </c:pt>
                <c:pt idx="1">
                  <c:v>121579.59864176235</c:v>
                </c:pt>
                <c:pt idx="2">
                  <c:v>123391.68833721548</c:v>
                </c:pt>
                <c:pt idx="3">
                  <c:v>99025.294486788334</c:v>
                </c:pt>
                <c:pt idx="4">
                  <c:v>78123.925408958923</c:v>
                </c:pt>
                <c:pt idx="5">
                  <c:v>56617.705770568689</c:v>
                </c:pt>
                <c:pt idx="6">
                  <c:v>40304.530486190633</c:v>
                </c:pt>
                <c:pt idx="7">
                  <c:v>31619.704712912557</c:v>
                </c:pt>
                <c:pt idx="8">
                  <c:v>25921.345720176469</c:v>
                </c:pt>
                <c:pt idx="9">
                  <c:v>19818.081911770394</c:v>
                </c:pt>
                <c:pt idx="10">
                  <c:v>17527.827957910253</c:v>
                </c:pt>
                <c:pt idx="11">
                  <c:v>13564.14886092057</c:v>
                </c:pt>
                <c:pt idx="12">
                  <c:v>11875.998285281006</c:v>
                </c:pt>
                <c:pt idx="13">
                  <c:v>8746.4498332296498</c:v>
                </c:pt>
                <c:pt idx="14">
                  <c:v>6781.5918224457419</c:v>
                </c:pt>
                <c:pt idx="15">
                  <c:v>9426.6671702486929</c:v>
                </c:pt>
                <c:pt idx="16">
                  <c:v>4958.9606210764032</c:v>
                </c:pt>
                <c:pt idx="17">
                  <c:v>3954.8216483398573</c:v>
                </c:pt>
                <c:pt idx="18">
                  <c:v>2816.5970520930132</c:v>
                </c:pt>
                <c:pt idx="19">
                  <c:v>3126.3973233194556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D43-467A-A434-626ACDDC9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769504"/>
        <c:axId val="423769176"/>
      </c:scatterChart>
      <c:valAx>
        <c:axId val="42376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69176"/>
        <c:crosses val="autoZero"/>
        <c:crossBetween val="midCat"/>
      </c:valAx>
      <c:valAx>
        <c:axId val="42376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69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Yearly Reserve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Monthly!$A$4</c:f>
              <c:strCache>
                <c:ptCount val="1"/>
                <c:pt idx="0">
                  <c:v>2001-1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Monthly!$B$4:$BI$4</c:f>
              <c:numCache>
                <c:formatCode>General</c:formatCode>
                <c:ptCount val="60"/>
                <c:pt idx="0">
                  <c:v>2918.8186372680125</c:v>
                </c:pt>
                <c:pt idx="1">
                  <c:v>15324.885655853537</c:v>
                </c:pt>
                <c:pt idx="2">
                  <c:v>27097.551500567337</c:v>
                </c:pt>
                <c:pt idx="3">
                  <c:v>26337.684530772036</c:v>
                </c:pt>
                <c:pt idx="4">
                  <c:v>16922.422323885639</c:v>
                </c:pt>
                <c:pt idx="5">
                  <c:v>46979.124467030757</c:v>
                </c:pt>
                <c:pt idx="6">
                  <c:v>18448.753754625573</c:v>
                </c:pt>
                <c:pt idx="7">
                  <c:v>35010.550810623303</c:v>
                </c:pt>
                <c:pt idx="8">
                  <c:v>35950.851285535784</c:v>
                </c:pt>
                <c:pt idx="9">
                  <c:v>16098.549513362137</c:v>
                </c:pt>
                <c:pt idx="10">
                  <c:v>24788.12633706347</c:v>
                </c:pt>
                <c:pt idx="11">
                  <c:v>32634.61857410449</c:v>
                </c:pt>
                <c:pt idx="12">
                  <c:v>10219.578628516565</c:v>
                </c:pt>
                <c:pt idx="13">
                  <c:v>9272.1876339347746</c:v>
                </c:pt>
                <c:pt idx="14">
                  <c:v>5204.0672749741116</c:v>
                </c:pt>
                <c:pt idx="15">
                  <c:v>5931.3766314735767</c:v>
                </c:pt>
                <c:pt idx="16">
                  <c:v>5440.1741015997304</c:v>
                </c:pt>
                <c:pt idx="17">
                  <c:v>8319.572423969601</c:v>
                </c:pt>
                <c:pt idx="18">
                  <c:v>5261.0531912833758</c:v>
                </c:pt>
                <c:pt idx="19">
                  <c:v>11723.278743094545</c:v>
                </c:pt>
                <c:pt idx="20">
                  <c:v>0</c:v>
                </c:pt>
                <c:pt idx="21">
                  <c:v>12178.738962281699</c:v>
                </c:pt>
                <c:pt idx="22">
                  <c:v>2820.07348622275</c:v>
                </c:pt>
                <c:pt idx="23">
                  <c:v>2553.6984838896105</c:v>
                </c:pt>
                <c:pt idx="24">
                  <c:v>0</c:v>
                </c:pt>
                <c:pt idx="25">
                  <c:v>2715.2938232650799</c:v>
                </c:pt>
                <c:pt idx="26">
                  <c:v>3120.0887734285307</c:v>
                </c:pt>
                <c:pt idx="27">
                  <c:v>2917.5664967429934</c:v>
                </c:pt>
                <c:pt idx="28">
                  <c:v>0</c:v>
                </c:pt>
                <c:pt idx="29">
                  <c:v>6090.8230767105997</c:v>
                </c:pt>
                <c:pt idx="30">
                  <c:v>5376.603037691556</c:v>
                </c:pt>
                <c:pt idx="31">
                  <c:v>2895.2157048752365</c:v>
                </c:pt>
                <c:pt idx="32">
                  <c:v>6314.8374804826808</c:v>
                </c:pt>
                <c:pt idx="33">
                  <c:v>2627.9323460860533</c:v>
                </c:pt>
                <c:pt idx="34">
                  <c:v>5724.1340807689103</c:v>
                </c:pt>
                <c:pt idx="35">
                  <c:v>0</c:v>
                </c:pt>
                <c:pt idx="36">
                  <c:v>2950.4133197411984</c:v>
                </c:pt>
                <c:pt idx="37">
                  <c:v>0</c:v>
                </c:pt>
                <c:pt idx="38">
                  <c:v>5665.463688939526</c:v>
                </c:pt>
                <c:pt idx="39">
                  <c:v>3095.3115891198595</c:v>
                </c:pt>
                <c:pt idx="40">
                  <c:v>0</c:v>
                </c:pt>
                <c:pt idx="41">
                  <c:v>3584.8127913410726</c:v>
                </c:pt>
                <c:pt idx="42">
                  <c:v>3198.2793566654118</c:v>
                </c:pt>
                <c:pt idx="43">
                  <c:v>5800.7203328730757</c:v>
                </c:pt>
                <c:pt idx="44">
                  <c:v>0</c:v>
                </c:pt>
                <c:pt idx="45">
                  <c:v>5835.8686024094259</c:v>
                </c:pt>
                <c:pt idx="46">
                  <c:v>3476.4604216906196</c:v>
                </c:pt>
                <c:pt idx="47">
                  <c:v>2771.9464235703017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2887.9483081945677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F0-4127-B0CD-B74C0359B495}"/>
            </c:ext>
          </c:extLst>
        </c:ser>
        <c:ser>
          <c:idx val="1"/>
          <c:order val="1"/>
          <c:tx>
            <c:strRef>
              <c:f>Monthly!$A$5</c:f>
              <c:strCache>
                <c:ptCount val="1"/>
                <c:pt idx="0">
                  <c:v>2001-2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Monthly!$B$5:$BI$5</c:f>
              <c:numCache>
                <c:formatCode>General</c:formatCode>
                <c:ptCount val="60"/>
                <c:pt idx="0">
                  <c:v>0</c:v>
                </c:pt>
                <c:pt idx="1">
                  <c:v>26875.246942862046</c:v>
                </c:pt>
                <c:pt idx="2">
                  <c:v>18748.084816519131</c:v>
                </c:pt>
                <c:pt idx="3">
                  <c:v>31280.213363086907</c:v>
                </c:pt>
                <c:pt idx="4">
                  <c:v>31469.89302212316</c:v>
                </c:pt>
                <c:pt idx="5">
                  <c:v>38465.291610272965</c:v>
                </c:pt>
                <c:pt idx="6">
                  <c:v>8176.0342351368245</c:v>
                </c:pt>
                <c:pt idx="7">
                  <c:v>8285.3607987350297</c:v>
                </c:pt>
                <c:pt idx="8">
                  <c:v>15103.330751000336</c:v>
                </c:pt>
                <c:pt idx="9">
                  <c:v>14599.155503554941</c:v>
                </c:pt>
                <c:pt idx="10">
                  <c:v>11268.854880287327</c:v>
                </c:pt>
                <c:pt idx="11">
                  <c:v>14197.359132686754</c:v>
                </c:pt>
                <c:pt idx="12">
                  <c:v>21800.77264936332</c:v>
                </c:pt>
                <c:pt idx="13">
                  <c:v>6204.0708399072428</c:v>
                </c:pt>
                <c:pt idx="14">
                  <c:v>18488.681896381044</c:v>
                </c:pt>
                <c:pt idx="15">
                  <c:v>5729.1951935032812</c:v>
                </c:pt>
                <c:pt idx="16">
                  <c:v>8920.6442727520771</c:v>
                </c:pt>
                <c:pt idx="17">
                  <c:v>5919.1262943251877</c:v>
                </c:pt>
                <c:pt idx="18">
                  <c:v>8783.4878152990095</c:v>
                </c:pt>
                <c:pt idx="19">
                  <c:v>6412.9863389812854</c:v>
                </c:pt>
                <c:pt idx="20">
                  <c:v>6003.538976742213</c:v>
                </c:pt>
                <c:pt idx="21">
                  <c:v>10363.692930839381</c:v>
                </c:pt>
                <c:pt idx="22">
                  <c:v>9127.5168638713476</c:v>
                </c:pt>
                <c:pt idx="23">
                  <c:v>2793.2895578760545</c:v>
                </c:pt>
                <c:pt idx="24">
                  <c:v>3204.4636530943394</c:v>
                </c:pt>
                <c:pt idx="25">
                  <c:v>11154.748995804408</c:v>
                </c:pt>
                <c:pt idx="26">
                  <c:v>0</c:v>
                </c:pt>
                <c:pt idx="27">
                  <c:v>11114.963456532025</c:v>
                </c:pt>
                <c:pt idx="28">
                  <c:v>5275.6731247659573</c:v>
                </c:pt>
                <c:pt idx="29">
                  <c:v>0</c:v>
                </c:pt>
                <c:pt idx="30">
                  <c:v>6280.6672598103487</c:v>
                </c:pt>
                <c:pt idx="31">
                  <c:v>2921.0748938371748</c:v>
                </c:pt>
                <c:pt idx="32">
                  <c:v>5570.3803585919341</c:v>
                </c:pt>
                <c:pt idx="33">
                  <c:v>2440.9405149520157</c:v>
                </c:pt>
                <c:pt idx="34">
                  <c:v>2898.5444989654884</c:v>
                </c:pt>
                <c:pt idx="35">
                  <c:v>6010.8088933199633</c:v>
                </c:pt>
                <c:pt idx="36">
                  <c:v>0</c:v>
                </c:pt>
                <c:pt idx="37">
                  <c:v>0</c:v>
                </c:pt>
                <c:pt idx="38">
                  <c:v>2995.8906155883656</c:v>
                </c:pt>
                <c:pt idx="39">
                  <c:v>3188.9968927999626</c:v>
                </c:pt>
                <c:pt idx="40">
                  <c:v>0</c:v>
                </c:pt>
                <c:pt idx="41">
                  <c:v>5957.9240149120506</c:v>
                </c:pt>
                <c:pt idx="42">
                  <c:v>0</c:v>
                </c:pt>
                <c:pt idx="43">
                  <c:v>2884.1585950050871</c:v>
                </c:pt>
                <c:pt idx="44">
                  <c:v>3172.1614397504222</c:v>
                </c:pt>
                <c:pt idx="45">
                  <c:v>3375.7530625747099</c:v>
                </c:pt>
                <c:pt idx="46">
                  <c:v>5307.4766823133359</c:v>
                </c:pt>
                <c:pt idx="47">
                  <c:v>0</c:v>
                </c:pt>
                <c:pt idx="48">
                  <c:v>3261.7846483324838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2708.2237584909012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F0-4127-B0CD-B74C0359B495}"/>
            </c:ext>
          </c:extLst>
        </c:ser>
        <c:ser>
          <c:idx val="2"/>
          <c:order val="2"/>
          <c:tx>
            <c:strRef>
              <c:f>Monthly!$A$6</c:f>
              <c:strCache>
                <c:ptCount val="1"/>
                <c:pt idx="0">
                  <c:v>2001-3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Monthly!$B$6:$BI$6</c:f>
              <c:numCache>
                <c:formatCode>General</c:formatCode>
                <c:ptCount val="60"/>
                <c:pt idx="0">
                  <c:v>0</c:v>
                </c:pt>
                <c:pt idx="1">
                  <c:v>15362.549209561628</c:v>
                </c:pt>
                <c:pt idx="2">
                  <c:v>24565.883230976378</c:v>
                </c:pt>
                <c:pt idx="3">
                  <c:v>28336.507071903696</c:v>
                </c:pt>
                <c:pt idx="4">
                  <c:v>28781.315398574367</c:v>
                </c:pt>
                <c:pt idx="5">
                  <c:v>24222.919843047232</c:v>
                </c:pt>
                <c:pt idx="6">
                  <c:v>28083.488478184583</c:v>
                </c:pt>
                <c:pt idx="7">
                  <c:v>33221.266264308164</c:v>
                </c:pt>
                <c:pt idx="8">
                  <c:v>25448.689199373537</c:v>
                </c:pt>
                <c:pt idx="9">
                  <c:v>24134.020332576143</c:v>
                </c:pt>
                <c:pt idx="10">
                  <c:v>16686.156359714369</c:v>
                </c:pt>
                <c:pt idx="11">
                  <c:v>2629.4605075167742</c:v>
                </c:pt>
                <c:pt idx="12">
                  <c:v>5487.1620291605514</c:v>
                </c:pt>
                <c:pt idx="13">
                  <c:v>11058.467585648268</c:v>
                </c:pt>
                <c:pt idx="14">
                  <c:v>18000.008789419935</c:v>
                </c:pt>
                <c:pt idx="15">
                  <c:v>11518.766885721152</c:v>
                </c:pt>
                <c:pt idx="16">
                  <c:v>6259.9105112694933</c:v>
                </c:pt>
                <c:pt idx="17">
                  <c:v>11676.594176153034</c:v>
                </c:pt>
                <c:pt idx="18">
                  <c:v>5778.2039630367171</c:v>
                </c:pt>
                <c:pt idx="19">
                  <c:v>2795.8202656018275</c:v>
                </c:pt>
                <c:pt idx="20">
                  <c:v>5599.5591975774341</c:v>
                </c:pt>
                <c:pt idx="21">
                  <c:v>5875.8668837844343</c:v>
                </c:pt>
                <c:pt idx="22">
                  <c:v>0</c:v>
                </c:pt>
                <c:pt idx="23">
                  <c:v>9682.6493298840251</c:v>
                </c:pt>
                <c:pt idx="24">
                  <c:v>5956.6728193927647</c:v>
                </c:pt>
                <c:pt idx="25">
                  <c:v>6021.9107875458812</c:v>
                </c:pt>
                <c:pt idx="26">
                  <c:v>2973.6999127161353</c:v>
                </c:pt>
                <c:pt idx="27">
                  <c:v>16229.060476645553</c:v>
                </c:pt>
                <c:pt idx="28">
                  <c:v>9038.5996869582596</c:v>
                </c:pt>
                <c:pt idx="29">
                  <c:v>2785.2214872742438</c:v>
                </c:pt>
                <c:pt idx="30">
                  <c:v>2768.70632594989</c:v>
                </c:pt>
                <c:pt idx="31">
                  <c:v>6465.2950540262573</c:v>
                </c:pt>
                <c:pt idx="32">
                  <c:v>3140.8588221148393</c:v>
                </c:pt>
                <c:pt idx="33">
                  <c:v>2884.5981812102755</c:v>
                </c:pt>
                <c:pt idx="34">
                  <c:v>0</c:v>
                </c:pt>
                <c:pt idx="35">
                  <c:v>2538.7429475472022</c:v>
                </c:pt>
                <c:pt idx="36">
                  <c:v>0</c:v>
                </c:pt>
                <c:pt idx="37">
                  <c:v>0</c:v>
                </c:pt>
                <c:pt idx="38">
                  <c:v>5740.9413079486621</c:v>
                </c:pt>
                <c:pt idx="39">
                  <c:v>8749.5444156772519</c:v>
                </c:pt>
                <c:pt idx="40">
                  <c:v>0</c:v>
                </c:pt>
                <c:pt idx="41">
                  <c:v>5345.7802149555746</c:v>
                </c:pt>
                <c:pt idx="42">
                  <c:v>0</c:v>
                </c:pt>
                <c:pt idx="43">
                  <c:v>6221.6535533066908</c:v>
                </c:pt>
                <c:pt idx="44">
                  <c:v>2611.3162385208934</c:v>
                </c:pt>
                <c:pt idx="45">
                  <c:v>0</c:v>
                </c:pt>
                <c:pt idx="46">
                  <c:v>2835.7524107566937</c:v>
                </c:pt>
                <c:pt idx="47">
                  <c:v>0</c:v>
                </c:pt>
                <c:pt idx="48">
                  <c:v>0</c:v>
                </c:pt>
                <c:pt idx="49">
                  <c:v>2804.1116336837276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5499.9845843756184</c:v>
                </c:pt>
                <c:pt idx="54">
                  <c:v>0</c:v>
                </c:pt>
                <c:pt idx="55">
                  <c:v>0</c:v>
                </c:pt>
                <c:pt idx="56">
                  <c:v>5899.3768671544694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F0-4127-B0CD-B74C0359B495}"/>
            </c:ext>
          </c:extLst>
        </c:ser>
        <c:ser>
          <c:idx val="3"/>
          <c:order val="3"/>
          <c:tx>
            <c:strRef>
              <c:f>Monthly!$A$7</c:f>
              <c:strCache>
                <c:ptCount val="1"/>
                <c:pt idx="0">
                  <c:v>2001-4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Monthly!$B$7:$BI$7</c:f>
              <c:numCache>
                <c:formatCode>General</c:formatCode>
                <c:ptCount val="60"/>
                <c:pt idx="0">
                  <c:v>0</c:v>
                </c:pt>
                <c:pt idx="1">
                  <c:v>11061.788113311621</c:v>
                </c:pt>
                <c:pt idx="2">
                  <c:v>21286.761497080617</c:v>
                </c:pt>
                <c:pt idx="3">
                  <c:v>24381.852712077442</c:v>
                </c:pt>
                <c:pt idx="4">
                  <c:v>34025.689183994415</c:v>
                </c:pt>
                <c:pt idx="5">
                  <c:v>48067.671661517314</c:v>
                </c:pt>
                <c:pt idx="6">
                  <c:v>15194.086059390644</c:v>
                </c:pt>
                <c:pt idx="7">
                  <c:v>22563.713274266163</c:v>
                </c:pt>
                <c:pt idx="8">
                  <c:v>31675.902196249932</c:v>
                </c:pt>
                <c:pt idx="9">
                  <c:v>18120.623957585271</c:v>
                </c:pt>
                <c:pt idx="10">
                  <c:v>17260.355495181389</c:v>
                </c:pt>
                <c:pt idx="11">
                  <c:v>20428.770004915201</c:v>
                </c:pt>
                <c:pt idx="12">
                  <c:v>17621.820372364658</c:v>
                </c:pt>
                <c:pt idx="13">
                  <c:v>20626.89886966642</c:v>
                </c:pt>
                <c:pt idx="14">
                  <c:v>3248.6034780927594</c:v>
                </c:pt>
                <c:pt idx="15">
                  <c:v>6649.7713553533704</c:v>
                </c:pt>
                <c:pt idx="16">
                  <c:v>27066.89333189444</c:v>
                </c:pt>
                <c:pt idx="17">
                  <c:v>3388.353981468892</c:v>
                </c:pt>
                <c:pt idx="18">
                  <c:v>9466.347151785254</c:v>
                </c:pt>
                <c:pt idx="19">
                  <c:v>14592.191158196438</c:v>
                </c:pt>
                <c:pt idx="20">
                  <c:v>14769.568485760939</c:v>
                </c:pt>
                <c:pt idx="21">
                  <c:v>2725.3398077976053</c:v>
                </c:pt>
                <c:pt idx="22">
                  <c:v>2993.4295265266892</c:v>
                </c:pt>
                <c:pt idx="23">
                  <c:v>5922.4747430175421</c:v>
                </c:pt>
                <c:pt idx="24">
                  <c:v>6255.2153392895798</c:v>
                </c:pt>
                <c:pt idx="25">
                  <c:v>3125.1783129258188</c:v>
                </c:pt>
                <c:pt idx="26">
                  <c:v>5794.6118249884303</c:v>
                </c:pt>
                <c:pt idx="27">
                  <c:v>0</c:v>
                </c:pt>
                <c:pt idx="28">
                  <c:v>3217.3741551822627</c:v>
                </c:pt>
                <c:pt idx="29">
                  <c:v>3203.0895869416563</c:v>
                </c:pt>
                <c:pt idx="30">
                  <c:v>5390.0731220851703</c:v>
                </c:pt>
                <c:pt idx="31">
                  <c:v>2937.7700913615272</c:v>
                </c:pt>
                <c:pt idx="32">
                  <c:v>3135.3640996817999</c:v>
                </c:pt>
                <c:pt idx="33">
                  <c:v>3514.1768181458683</c:v>
                </c:pt>
                <c:pt idx="34">
                  <c:v>3096.727324169633</c:v>
                </c:pt>
                <c:pt idx="35">
                  <c:v>9419.3362883846676</c:v>
                </c:pt>
                <c:pt idx="36">
                  <c:v>5437.6563714858567</c:v>
                </c:pt>
                <c:pt idx="37">
                  <c:v>6253.6101262511838</c:v>
                </c:pt>
                <c:pt idx="38">
                  <c:v>2860.3981747309804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2909.0838732580037</c:v>
                </c:pt>
                <c:pt idx="48">
                  <c:v>0</c:v>
                </c:pt>
                <c:pt idx="49">
                  <c:v>0</c:v>
                </c:pt>
                <c:pt idx="50">
                  <c:v>2685.723236161944</c:v>
                </c:pt>
                <c:pt idx="51">
                  <c:v>0</c:v>
                </c:pt>
                <c:pt idx="52">
                  <c:v>6144.0453679375732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3077.4779616077676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F0-4127-B0CD-B74C0359B495}"/>
            </c:ext>
          </c:extLst>
        </c:ser>
        <c:ser>
          <c:idx val="4"/>
          <c:order val="4"/>
          <c:tx>
            <c:strRef>
              <c:f>Monthly!$A$8</c:f>
              <c:strCache>
                <c:ptCount val="1"/>
                <c:pt idx="0">
                  <c:v>2001-5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Monthly!$B$8:$BI$8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52725.103008498168</c:v>
                </c:pt>
                <c:pt idx="3">
                  <c:v>29766.431657988553</c:v>
                </c:pt>
                <c:pt idx="4">
                  <c:v>28580.471693456177</c:v>
                </c:pt>
                <c:pt idx="5">
                  <c:v>30520.758906403</c:v>
                </c:pt>
                <c:pt idx="6">
                  <c:v>37640.65742783626</c:v>
                </c:pt>
                <c:pt idx="7">
                  <c:v>44148.010969284733</c:v>
                </c:pt>
                <c:pt idx="8">
                  <c:v>35939.062598635232</c:v>
                </c:pt>
                <c:pt idx="9">
                  <c:v>24472.713634861306</c:v>
                </c:pt>
                <c:pt idx="10">
                  <c:v>14971.876236284243</c:v>
                </c:pt>
                <c:pt idx="11">
                  <c:v>17913.592649150276</c:v>
                </c:pt>
                <c:pt idx="12">
                  <c:v>12393.248482686535</c:v>
                </c:pt>
                <c:pt idx="13">
                  <c:v>11346.641392609541</c:v>
                </c:pt>
                <c:pt idx="14">
                  <c:v>35646.179084032359</c:v>
                </c:pt>
                <c:pt idx="15">
                  <c:v>8383.7099775814713</c:v>
                </c:pt>
                <c:pt idx="16">
                  <c:v>21238.06544058818</c:v>
                </c:pt>
                <c:pt idx="17">
                  <c:v>9015.5076321177876</c:v>
                </c:pt>
                <c:pt idx="18">
                  <c:v>17724.370165056767</c:v>
                </c:pt>
                <c:pt idx="19">
                  <c:v>5784.6880859262328</c:v>
                </c:pt>
                <c:pt idx="20">
                  <c:v>5774.6092423009295</c:v>
                </c:pt>
                <c:pt idx="21">
                  <c:v>2481.0929075048853</c:v>
                </c:pt>
                <c:pt idx="22">
                  <c:v>12180.319103947848</c:v>
                </c:pt>
                <c:pt idx="23">
                  <c:v>3157.6359132376456</c:v>
                </c:pt>
                <c:pt idx="24">
                  <c:v>5730.8880132061095</c:v>
                </c:pt>
                <c:pt idx="25">
                  <c:v>12674.379029369251</c:v>
                </c:pt>
                <c:pt idx="26">
                  <c:v>5673.4584435755169</c:v>
                </c:pt>
                <c:pt idx="27">
                  <c:v>5653.3872357593445</c:v>
                </c:pt>
                <c:pt idx="28">
                  <c:v>0</c:v>
                </c:pt>
                <c:pt idx="29">
                  <c:v>5921.2539438812792</c:v>
                </c:pt>
                <c:pt idx="30">
                  <c:v>3469.1878902295175</c:v>
                </c:pt>
                <c:pt idx="31">
                  <c:v>2830.6454511195466</c:v>
                </c:pt>
                <c:pt idx="32">
                  <c:v>2768.0733427019159</c:v>
                </c:pt>
                <c:pt idx="33">
                  <c:v>2540.5392648076058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3105.2580900408152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2800.50005090078</c:v>
                </c:pt>
                <c:pt idx="44">
                  <c:v>2904.8220344910333</c:v>
                </c:pt>
                <c:pt idx="45">
                  <c:v>3283.2076711591653</c:v>
                </c:pt>
                <c:pt idx="46">
                  <c:v>0</c:v>
                </c:pt>
                <c:pt idx="47">
                  <c:v>6347.0471458966658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3240.7744011858135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2665.3337431360269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F0-4127-B0CD-B74C0359B495}"/>
            </c:ext>
          </c:extLst>
        </c:ser>
        <c:ser>
          <c:idx val="5"/>
          <c:order val="5"/>
          <c:tx>
            <c:strRef>
              <c:f>Monthly!$A$9</c:f>
              <c:strCache>
                <c:ptCount val="1"/>
                <c:pt idx="0">
                  <c:v>2001-6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Monthly!$B$9:$BI$9</c:f>
              <c:numCache>
                <c:formatCode>General</c:formatCode>
                <c:ptCount val="60"/>
                <c:pt idx="0">
                  <c:v>0</c:v>
                </c:pt>
                <c:pt idx="1">
                  <c:v>9586.1518437655704</c:v>
                </c:pt>
                <c:pt idx="2">
                  <c:v>31271.944088593773</c:v>
                </c:pt>
                <c:pt idx="3">
                  <c:v>26491.139262754441</c:v>
                </c:pt>
                <c:pt idx="4">
                  <c:v>24290.694933701401</c:v>
                </c:pt>
                <c:pt idx="5">
                  <c:v>17759.263586577486</c:v>
                </c:pt>
                <c:pt idx="6">
                  <c:v>18187.615326390129</c:v>
                </c:pt>
                <c:pt idx="7">
                  <c:v>40018.51886232978</c:v>
                </c:pt>
                <c:pt idx="8">
                  <c:v>24690.024601753907</c:v>
                </c:pt>
                <c:pt idx="9">
                  <c:v>15231.802536307227</c:v>
                </c:pt>
                <c:pt idx="10">
                  <c:v>24407.787527406272</c:v>
                </c:pt>
                <c:pt idx="11">
                  <c:v>18736.367413452223</c:v>
                </c:pt>
                <c:pt idx="12">
                  <c:v>17507.262194755916</c:v>
                </c:pt>
                <c:pt idx="13">
                  <c:v>22206.707035589614</c:v>
                </c:pt>
                <c:pt idx="14">
                  <c:v>9187.7719948698032</c:v>
                </c:pt>
                <c:pt idx="15">
                  <c:v>6109.9046726476045</c:v>
                </c:pt>
                <c:pt idx="16">
                  <c:v>18250.009634497346</c:v>
                </c:pt>
                <c:pt idx="17">
                  <c:v>6634.1904703764949</c:v>
                </c:pt>
                <c:pt idx="18">
                  <c:v>11441.469179713114</c:v>
                </c:pt>
                <c:pt idx="19">
                  <c:v>5891.8538396725871</c:v>
                </c:pt>
                <c:pt idx="20">
                  <c:v>2812.1734605648103</c:v>
                </c:pt>
                <c:pt idx="21">
                  <c:v>9689.4693396349721</c:v>
                </c:pt>
                <c:pt idx="22">
                  <c:v>12364.34730676694</c:v>
                </c:pt>
                <c:pt idx="23">
                  <c:v>11120.297720550312</c:v>
                </c:pt>
                <c:pt idx="24">
                  <c:v>17895.170905223309</c:v>
                </c:pt>
                <c:pt idx="25">
                  <c:v>3267.2770579825819</c:v>
                </c:pt>
                <c:pt idx="26">
                  <c:v>6058.9722204168884</c:v>
                </c:pt>
                <c:pt idx="27">
                  <c:v>5505.0163102994138</c:v>
                </c:pt>
                <c:pt idx="28">
                  <c:v>2425.826348422253</c:v>
                </c:pt>
                <c:pt idx="29">
                  <c:v>2954.3871370871479</c:v>
                </c:pt>
                <c:pt idx="30">
                  <c:v>9519.5837538745291</c:v>
                </c:pt>
                <c:pt idx="31">
                  <c:v>2696.0079502788649</c:v>
                </c:pt>
                <c:pt idx="32">
                  <c:v>3539.3510392717212</c:v>
                </c:pt>
                <c:pt idx="33">
                  <c:v>6186.7344584518323</c:v>
                </c:pt>
                <c:pt idx="34">
                  <c:v>5690.1449852987716</c:v>
                </c:pt>
                <c:pt idx="35">
                  <c:v>2730.9831084479265</c:v>
                </c:pt>
                <c:pt idx="36">
                  <c:v>6351.3990564738051</c:v>
                </c:pt>
                <c:pt idx="37">
                  <c:v>0</c:v>
                </c:pt>
                <c:pt idx="38">
                  <c:v>6367.3257567179789</c:v>
                </c:pt>
                <c:pt idx="39">
                  <c:v>0</c:v>
                </c:pt>
                <c:pt idx="40">
                  <c:v>0</c:v>
                </c:pt>
                <c:pt idx="41">
                  <c:v>2795.2873485034629</c:v>
                </c:pt>
                <c:pt idx="42">
                  <c:v>0</c:v>
                </c:pt>
                <c:pt idx="43">
                  <c:v>5919.0073884332496</c:v>
                </c:pt>
                <c:pt idx="44">
                  <c:v>2942.779256118356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2798.6915263259402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2408.127743573219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F0-4127-B0CD-B74C0359B495}"/>
            </c:ext>
          </c:extLst>
        </c:ser>
        <c:ser>
          <c:idx val="6"/>
          <c:order val="6"/>
          <c:tx>
            <c:strRef>
              <c:f>Monthly!$A$10</c:f>
              <c:strCache>
                <c:ptCount val="1"/>
                <c:pt idx="0">
                  <c:v>2001-7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Monthly!$B$10:$BI$10</c:f>
              <c:numCache>
                <c:formatCode>General</c:formatCode>
                <c:ptCount val="60"/>
                <c:pt idx="0">
                  <c:v>2937.9185254335443</c:v>
                </c:pt>
                <c:pt idx="1">
                  <c:v>17961.025526184796</c:v>
                </c:pt>
                <c:pt idx="2">
                  <c:v>22893.926177857382</c:v>
                </c:pt>
                <c:pt idx="3">
                  <c:v>33131.083238462794</c:v>
                </c:pt>
                <c:pt idx="4">
                  <c:v>53835.248592925229</c:v>
                </c:pt>
                <c:pt idx="5">
                  <c:v>41098.110158021722</c:v>
                </c:pt>
                <c:pt idx="6">
                  <c:v>39641.159981275327</c:v>
                </c:pt>
                <c:pt idx="7">
                  <c:v>26965.227983610235</c:v>
                </c:pt>
                <c:pt idx="8">
                  <c:v>33291.922416842528</c:v>
                </c:pt>
                <c:pt idx="9">
                  <c:v>17946.885451953902</c:v>
                </c:pt>
                <c:pt idx="10">
                  <c:v>19081.488183229241</c:v>
                </c:pt>
                <c:pt idx="11">
                  <c:v>17742.525762970974</c:v>
                </c:pt>
                <c:pt idx="12">
                  <c:v>12521.73274465519</c:v>
                </c:pt>
                <c:pt idx="13">
                  <c:v>26230.939385301306</c:v>
                </c:pt>
                <c:pt idx="14">
                  <c:v>14448.254278205099</c:v>
                </c:pt>
                <c:pt idx="15">
                  <c:v>9690.7196430495387</c:v>
                </c:pt>
                <c:pt idx="16">
                  <c:v>18925.305060853498</c:v>
                </c:pt>
                <c:pt idx="17">
                  <c:v>19785.22083501739</c:v>
                </c:pt>
                <c:pt idx="18">
                  <c:v>2932.1991689552419</c:v>
                </c:pt>
                <c:pt idx="19">
                  <c:v>9339.8609935906079</c:v>
                </c:pt>
                <c:pt idx="20">
                  <c:v>3073.6911293395724</c:v>
                </c:pt>
                <c:pt idx="21">
                  <c:v>12037.98488215131</c:v>
                </c:pt>
                <c:pt idx="22">
                  <c:v>12620.865307825834</c:v>
                </c:pt>
                <c:pt idx="23">
                  <c:v>6004.2916451953788</c:v>
                </c:pt>
                <c:pt idx="24">
                  <c:v>0</c:v>
                </c:pt>
                <c:pt idx="25">
                  <c:v>8275.4321265045583</c:v>
                </c:pt>
                <c:pt idx="26">
                  <c:v>3437.4110750790169</c:v>
                </c:pt>
                <c:pt idx="27">
                  <c:v>5758.8481414925427</c:v>
                </c:pt>
                <c:pt idx="28">
                  <c:v>0</c:v>
                </c:pt>
                <c:pt idx="29">
                  <c:v>0</c:v>
                </c:pt>
                <c:pt idx="30">
                  <c:v>6431.7688387888975</c:v>
                </c:pt>
                <c:pt idx="31">
                  <c:v>0</c:v>
                </c:pt>
                <c:pt idx="32">
                  <c:v>3309.0462960589743</c:v>
                </c:pt>
                <c:pt idx="33">
                  <c:v>3030.9072436061178</c:v>
                </c:pt>
                <c:pt idx="34">
                  <c:v>2918.9873510946745</c:v>
                </c:pt>
                <c:pt idx="35">
                  <c:v>0</c:v>
                </c:pt>
                <c:pt idx="36">
                  <c:v>0</c:v>
                </c:pt>
                <c:pt idx="37">
                  <c:v>2994.4932720252086</c:v>
                </c:pt>
                <c:pt idx="38">
                  <c:v>0</c:v>
                </c:pt>
                <c:pt idx="39">
                  <c:v>3293.5867130505089</c:v>
                </c:pt>
                <c:pt idx="40">
                  <c:v>2708.6804568602438</c:v>
                </c:pt>
                <c:pt idx="41">
                  <c:v>2814.878448547362</c:v>
                </c:pt>
                <c:pt idx="42">
                  <c:v>3187.533532297778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2918.2821052393879</c:v>
                </c:pt>
                <c:pt idx="53">
                  <c:v>3211.3013030380603</c:v>
                </c:pt>
                <c:pt idx="54">
                  <c:v>511.99834364408161</c:v>
                </c:pt>
                <c:pt idx="55">
                  <c:v>0</c:v>
                </c:pt>
                <c:pt idx="56">
                  <c:v>2656.2571348255733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F0-4127-B0CD-B74C0359B495}"/>
            </c:ext>
          </c:extLst>
        </c:ser>
        <c:ser>
          <c:idx val="7"/>
          <c:order val="7"/>
          <c:tx>
            <c:strRef>
              <c:f>Monthly!$A$11</c:f>
              <c:strCache>
                <c:ptCount val="1"/>
                <c:pt idx="0">
                  <c:v>2001-8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Monthly!$B$11:$BI$11</c:f>
              <c:numCache>
                <c:formatCode>General</c:formatCode>
                <c:ptCount val="60"/>
                <c:pt idx="0">
                  <c:v>0</c:v>
                </c:pt>
                <c:pt idx="1">
                  <c:v>5336.3034164229121</c:v>
                </c:pt>
                <c:pt idx="2">
                  <c:v>20869.861165457558</c:v>
                </c:pt>
                <c:pt idx="3">
                  <c:v>22355.999191214898</c:v>
                </c:pt>
                <c:pt idx="4">
                  <c:v>29241.298670670178</c:v>
                </c:pt>
                <c:pt idx="5">
                  <c:v>24772.531809225133</c:v>
                </c:pt>
                <c:pt idx="6">
                  <c:v>11514.313324079687</c:v>
                </c:pt>
                <c:pt idx="7">
                  <c:v>38099.25357750315</c:v>
                </c:pt>
                <c:pt idx="8">
                  <c:v>21245.777609158104</c:v>
                </c:pt>
                <c:pt idx="9">
                  <c:v>26368.604232946807</c:v>
                </c:pt>
                <c:pt idx="10">
                  <c:v>13825.397728324471</c:v>
                </c:pt>
                <c:pt idx="11">
                  <c:v>18759.30176056621</c:v>
                </c:pt>
                <c:pt idx="12">
                  <c:v>22665.462228659741</c:v>
                </c:pt>
                <c:pt idx="13">
                  <c:v>13971.287512325849</c:v>
                </c:pt>
                <c:pt idx="14">
                  <c:v>15602.578942166758</c:v>
                </c:pt>
                <c:pt idx="15">
                  <c:v>11314.265445317258</c:v>
                </c:pt>
                <c:pt idx="16">
                  <c:v>17421.324921850162</c:v>
                </c:pt>
                <c:pt idx="17">
                  <c:v>12442.467276751795</c:v>
                </c:pt>
                <c:pt idx="18">
                  <c:v>20184.954313161201</c:v>
                </c:pt>
                <c:pt idx="19">
                  <c:v>9297.8032208500154</c:v>
                </c:pt>
                <c:pt idx="20">
                  <c:v>10982.867887224713</c:v>
                </c:pt>
                <c:pt idx="21">
                  <c:v>3294.8893479190883</c:v>
                </c:pt>
                <c:pt idx="22">
                  <c:v>5763.2282134693487</c:v>
                </c:pt>
                <c:pt idx="23">
                  <c:v>8562.4357308663493</c:v>
                </c:pt>
                <c:pt idx="24">
                  <c:v>2814.1918515131883</c:v>
                </c:pt>
                <c:pt idx="25">
                  <c:v>5868.1948884383328</c:v>
                </c:pt>
                <c:pt idx="26">
                  <c:v>3308.4578190992434</c:v>
                </c:pt>
                <c:pt idx="27">
                  <c:v>5683.1537603041916</c:v>
                </c:pt>
                <c:pt idx="28">
                  <c:v>0</c:v>
                </c:pt>
                <c:pt idx="29">
                  <c:v>3042.7189254695709</c:v>
                </c:pt>
                <c:pt idx="30">
                  <c:v>12350.150776743447</c:v>
                </c:pt>
                <c:pt idx="31">
                  <c:v>0</c:v>
                </c:pt>
                <c:pt idx="32">
                  <c:v>5869.7065118325545</c:v>
                </c:pt>
                <c:pt idx="33">
                  <c:v>11886.89490827032</c:v>
                </c:pt>
                <c:pt idx="34">
                  <c:v>5938.9759731022077</c:v>
                </c:pt>
                <c:pt idx="35">
                  <c:v>6193.4591312395387</c:v>
                </c:pt>
                <c:pt idx="36">
                  <c:v>4927.907063370938</c:v>
                </c:pt>
                <c:pt idx="37">
                  <c:v>0</c:v>
                </c:pt>
                <c:pt idx="38">
                  <c:v>0</c:v>
                </c:pt>
                <c:pt idx="39">
                  <c:v>3137.1738214518186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3500.2495697201352</c:v>
                </c:pt>
                <c:pt idx="44">
                  <c:v>2981.5070072023764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5947.3140491448048</c:v>
                </c:pt>
                <c:pt idx="50">
                  <c:v>0</c:v>
                </c:pt>
                <c:pt idx="51">
                  <c:v>0</c:v>
                </c:pt>
                <c:pt idx="52">
                  <c:v>2705.0076008029373</c:v>
                </c:pt>
                <c:pt idx="53">
                  <c:v>1235.2643545147148</c:v>
                </c:pt>
                <c:pt idx="54">
                  <c:v>456.62897852261085</c:v>
                </c:pt>
                <c:pt idx="55">
                  <c:v>0</c:v>
                </c:pt>
                <c:pt idx="56">
                  <c:v>2368.9998165540746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F0-4127-B0CD-B74C0359B495}"/>
            </c:ext>
          </c:extLst>
        </c:ser>
        <c:ser>
          <c:idx val="8"/>
          <c:order val="8"/>
          <c:tx>
            <c:strRef>
              <c:f>Monthly!$A$12</c:f>
              <c:strCache>
                <c:ptCount val="1"/>
                <c:pt idx="0">
                  <c:v>2001-9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Monthly!$B$12:$BI$12</c:f>
              <c:numCache>
                <c:formatCode>General</c:formatCode>
                <c:ptCount val="60"/>
                <c:pt idx="0">
                  <c:v>2363.6663148383836</c:v>
                </c:pt>
                <c:pt idx="1">
                  <c:v>8672.7099401540581</c:v>
                </c:pt>
                <c:pt idx="2">
                  <c:v>16826.150726892381</c:v>
                </c:pt>
                <c:pt idx="3">
                  <c:v>38683.115195503211</c:v>
                </c:pt>
                <c:pt idx="4">
                  <c:v>38735.329839017482</c:v>
                </c:pt>
                <c:pt idx="5">
                  <c:v>23551.668751587211</c:v>
                </c:pt>
                <c:pt idx="6">
                  <c:v>38933.739835873035</c:v>
                </c:pt>
                <c:pt idx="7">
                  <c:v>15516.911874878173</c:v>
                </c:pt>
                <c:pt idx="8">
                  <c:v>25346.466790420243</c:v>
                </c:pt>
                <c:pt idx="9">
                  <c:v>5458.7397349936145</c:v>
                </c:pt>
                <c:pt idx="10">
                  <c:v>23564.953676064313</c:v>
                </c:pt>
                <c:pt idx="11">
                  <c:v>6123.1271285025032</c:v>
                </c:pt>
                <c:pt idx="12">
                  <c:v>8741.0101682515869</c:v>
                </c:pt>
                <c:pt idx="13">
                  <c:v>8468.2955191076617</c:v>
                </c:pt>
                <c:pt idx="14">
                  <c:v>8831.4078615239978</c:v>
                </c:pt>
                <c:pt idx="15">
                  <c:v>8958.0346989968766</c:v>
                </c:pt>
                <c:pt idx="16">
                  <c:v>18751.60192162852</c:v>
                </c:pt>
                <c:pt idx="17">
                  <c:v>3041.6255347748784</c:v>
                </c:pt>
                <c:pt idx="18">
                  <c:v>11700.010977452235</c:v>
                </c:pt>
                <c:pt idx="19">
                  <c:v>9540.8835358928482</c:v>
                </c:pt>
                <c:pt idx="20">
                  <c:v>5549.3055138632672</c:v>
                </c:pt>
                <c:pt idx="21">
                  <c:v>11040.747163150456</c:v>
                </c:pt>
                <c:pt idx="22">
                  <c:v>13331.893247724331</c:v>
                </c:pt>
                <c:pt idx="23">
                  <c:v>9211.7043204726306</c:v>
                </c:pt>
                <c:pt idx="24">
                  <c:v>12244.639181513019</c:v>
                </c:pt>
                <c:pt idx="25">
                  <c:v>3378.9940604334224</c:v>
                </c:pt>
                <c:pt idx="26">
                  <c:v>3102.8162901335349</c:v>
                </c:pt>
                <c:pt idx="27">
                  <c:v>2306.9958844886264</c:v>
                </c:pt>
                <c:pt idx="28">
                  <c:v>0</c:v>
                </c:pt>
                <c:pt idx="29">
                  <c:v>0</c:v>
                </c:pt>
                <c:pt idx="30">
                  <c:v>3084.3157861816558</c:v>
                </c:pt>
                <c:pt idx="31">
                  <c:v>0</c:v>
                </c:pt>
                <c:pt idx="32">
                  <c:v>3056.5179187032277</c:v>
                </c:pt>
                <c:pt idx="33">
                  <c:v>0</c:v>
                </c:pt>
                <c:pt idx="34">
                  <c:v>0</c:v>
                </c:pt>
                <c:pt idx="35">
                  <c:v>3110.9049725387426</c:v>
                </c:pt>
                <c:pt idx="36">
                  <c:v>0</c:v>
                </c:pt>
                <c:pt idx="37">
                  <c:v>2908.2855977116014</c:v>
                </c:pt>
                <c:pt idx="38">
                  <c:v>3026.0383446153373</c:v>
                </c:pt>
                <c:pt idx="39">
                  <c:v>2882.3337129606143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5635.4552161884967</c:v>
                </c:pt>
                <c:pt idx="45">
                  <c:v>0</c:v>
                </c:pt>
                <c:pt idx="46">
                  <c:v>5901.3459328622621</c:v>
                </c:pt>
                <c:pt idx="47">
                  <c:v>6492.2889574128467</c:v>
                </c:pt>
                <c:pt idx="48">
                  <c:v>3245.9231261450623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1637.7100481133093</c:v>
                </c:pt>
                <c:pt idx="53">
                  <c:v>1111.5148612604826</c:v>
                </c:pt>
                <c:pt idx="54">
                  <c:v>410.88362491404405</c:v>
                </c:pt>
                <c:pt idx="55">
                  <c:v>0</c:v>
                </c:pt>
                <c:pt idx="56">
                  <c:v>2131.6720528682345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F0-4127-B0CD-B74C0359B495}"/>
            </c:ext>
          </c:extLst>
        </c:ser>
        <c:ser>
          <c:idx val="9"/>
          <c:order val="9"/>
          <c:tx>
            <c:strRef>
              <c:f>Monthly!$A$13</c:f>
              <c:strCache>
                <c:ptCount val="1"/>
                <c:pt idx="0">
                  <c:v>2001-10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Monthly!$B$13:$BI$13</c:f>
              <c:numCache>
                <c:formatCode>General</c:formatCode>
                <c:ptCount val="60"/>
                <c:pt idx="0">
                  <c:v>0</c:v>
                </c:pt>
                <c:pt idx="1">
                  <c:v>12115.976459914782</c:v>
                </c:pt>
                <c:pt idx="2">
                  <c:v>19734.425750138136</c:v>
                </c:pt>
                <c:pt idx="3">
                  <c:v>21698.649280642447</c:v>
                </c:pt>
                <c:pt idx="4">
                  <c:v>62188.520034680347</c:v>
                </c:pt>
                <c:pt idx="5">
                  <c:v>27694.459891241375</c:v>
                </c:pt>
                <c:pt idx="6">
                  <c:v>42315.30203142242</c:v>
                </c:pt>
                <c:pt idx="7">
                  <c:v>15125.04630264667</c:v>
                </c:pt>
                <c:pt idx="8">
                  <c:v>30778.696447742601</c:v>
                </c:pt>
                <c:pt idx="9">
                  <c:v>34289.632223745437</c:v>
                </c:pt>
                <c:pt idx="10">
                  <c:v>28045.988822372001</c:v>
                </c:pt>
                <c:pt idx="11">
                  <c:v>14114.439161468787</c:v>
                </c:pt>
                <c:pt idx="12">
                  <c:v>12452.725856709498</c:v>
                </c:pt>
                <c:pt idx="13">
                  <c:v>9061.3194045776381</c:v>
                </c:pt>
                <c:pt idx="14">
                  <c:v>11998.044903949449</c:v>
                </c:pt>
                <c:pt idx="15">
                  <c:v>3315.3260406754744</c:v>
                </c:pt>
                <c:pt idx="16">
                  <c:v>0</c:v>
                </c:pt>
                <c:pt idx="17">
                  <c:v>6303.7483009249863</c:v>
                </c:pt>
                <c:pt idx="18">
                  <c:v>0</c:v>
                </c:pt>
                <c:pt idx="19">
                  <c:v>2749.7698203708624</c:v>
                </c:pt>
                <c:pt idx="20">
                  <c:v>8442.2926922977022</c:v>
                </c:pt>
                <c:pt idx="21">
                  <c:v>8745.3950321573357</c:v>
                </c:pt>
                <c:pt idx="22">
                  <c:v>19977.926538881991</c:v>
                </c:pt>
                <c:pt idx="23">
                  <c:v>9970.3095099190323</c:v>
                </c:pt>
                <c:pt idx="24">
                  <c:v>3517.0278996481852</c:v>
                </c:pt>
                <c:pt idx="25">
                  <c:v>6153.1902661203767</c:v>
                </c:pt>
                <c:pt idx="26">
                  <c:v>3811.8616283109882</c:v>
                </c:pt>
                <c:pt idx="27">
                  <c:v>6353.61679149052</c:v>
                </c:pt>
                <c:pt idx="28">
                  <c:v>6089.9179981251273</c:v>
                </c:pt>
                <c:pt idx="29">
                  <c:v>0</c:v>
                </c:pt>
                <c:pt idx="30">
                  <c:v>2812.1278465989108</c:v>
                </c:pt>
                <c:pt idx="31">
                  <c:v>3295.0842894881816</c:v>
                </c:pt>
                <c:pt idx="32">
                  <c:v>0</c:v>
                </c:pt>
                <c:pt idx="33">
                  <c:v>2274.8149000809403</c:v>
                </c:pt>
                <c:pt idx="34">
                  <c:v>2929.7289763508479</c:v>
                </c:pt>
                <c:pt idx="35">
                  <c:v>0</c:v>
                </c:pt>
                <c:pt idx="36">
                  <c:v>6392.6271207732698</c:v>
                </c:pt>
                <c:pt idx="37">
                  <c:v>0</c:v>
                </c:pt>
                <c:pt idx="38">
                  <c:v>5978.5507854739371</c:v>
                </c:pt>
                <c:pt idx="39">
                  <c:v>6021.2217478300008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2896.074086131378</c:v>
                </c:pt>
                <c:pt idx="44">
                  <c:v>0</c:v>
                </c:pt>
                <c:pt idx="45">
                  <c:v>3894.110294460309</c:v>
                </c:pt>
                <c:pt idx="46">
                  <c:v>0</c:v>
                </c:pt>
                <c:pt idx="47">
                  <c:v>2558.1911372321679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360.64865746733267</c:v>
                </c:pt>
                <c:pt idx="52">
                  <c:v>1813.1611396976514</c:v>
                </c:pt>
                <c:pt idx="53">
                  <c:v>1230.5936297794105</c:v>
                </c:pt>
                <c:pt idx="54">
                  <c:v>454.90239404124441</c:v>
                </c:pt>
                <c:pt idx="55">
                  <c:v>0</c:v>
                </c:pt>
                <c:pt idx="56">
                  <c:v>2360.0422634597635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0F0-4127-B0CD-B74C0359B495}"/>
            </c:ext>
          </c:extLst>
        </c:ser>
        <c:ser>
          <c:idx val="10"/>
          <c:order val="10"/>
          <c:tx>
            <c:strRef>
              <c:f>Monthly!$A$14</c:f>
              <c:strCache>
                <c:ptCount val="1"/>
                <c:pt idx="0">
                  <c:v>2001-11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Monthly!$B$14:$BI$14</c:f>
              <c:numCache>
                <c:formatCode>General</c:formatCode>
                <c:ptCount val="60"/>
                <c:pt idx="0">
                  <c:v>3087.1916385766526</c:v>
                </c:pt>
                <c:pt idx="1">
                  <c:v>2725.1978564630967</c:v>
                </c:pt>
                <c:pt idx="2">
                  <c:v>21546.61591293498</c:v>
                </c:pt>
                <c:pt idx="3">
                  <c:v>13456.555710349818</c:v>
                </c:pt>
                <c:pt idx="4">
                  <c:v>21151.910168425591</c:v>
                </c:pt>
                <c:pt idx="5">
                  <c:v>12225.419668238404</c:v>
                </c:pt>
                <c:pt idx="6">
                  <c:v>36703.856557036008</c:v>
                </c:pt>
                <c:pt idx="7">
                  <c:v>26704.629367520116</c:v>
                </c:pt>
                <c:pt idx="8">
                  <c:v>29666.299282496511</c:v>
                </c:pt>
                <c:pt idx="9">
                  <c:v>14219.197505357261</c:v>
                </c:pt>
                <c:pt idx="10">
                  <c:v>28873.318952832389</c:v>
                </c:pt>
                <c:pt idx="11">
                  <c:v>6407.7194394000489</c:v>
                </c:pt>
                <c:pt idx="12">
                  <c:v>20498.957104013192</c:v>
                </c:pt>
                <c:pt idx="13">
                  <c:v>22170.933136588785</c:v>
                </c:pt>
                <c:pt idx="14">
                  <c:v>12297.42498391194</c:v>
                </c:pt>
                <c:pt idx="15">
                  <c:v>25217.336855024638</c:v>
                </c:pt>
                <c:pt idx="16">
                  <c:v>18054.032660293615</c:v>
                </c:pt>
                <c:pt idx="17">
                  <c:v>3360.5182734454247</c:v>
                </c:pt>
                <c:pt idx="18">
                  <c:v>5797.7912268130594</c:v>
                </c:pt>
                <c:pt idx="19">
                  <c:v>15388.209171806502</c:v>
                </c:pt>
                <c:pt idx="20">
                  <c:v>2498.3323275305384</c:v>
                </c:pt>
                <c:pt idx="21">
                  <c:v>0</c:v>
                </c:pt>
                <c:pt idx="22">
                  <c:v>2736.6977847578446</c:v>
                </c:pt>
                <c:pt idx="23">
                  <c:v>2825.1223940638133</c:v>
                </c:pt>
                <c:pt idx="24">
                  <c:v>9255.2133310630961</c:v>
                </c:pt>
                <c:pt idx="25">
                  <c:v>0</c:v>
                </c:pt>
                <c:pt idx="26">
                  <c:v>6450.5550501772186</c:v>
                </c:pt>
                <c:pt idx="27">
                  <c:v>6208.5520407404429</c:v>
                </c:pt>
                <c:pt idx="28">
                  <c:v>0</c:v>
                </c:pt>
                <c:pt idx="29">
                  <c:v>0</c:v>
                </c:pt>
                <c:pt idx="30">
                  <c:v>10623.912974416777</c:v>
                </c:pt>
                <c:pt idx="31">
                  <c:v>8922.6574175137466</c:v>
                </c:pt>
                <c:pt idx="32">
                  <c:v>0</c:v>
                </c:pt>
                <c:pt idx="33">
                  <c:v>2984.7490360445063</c:v>
                </c:pt>
                <c:pt idx="34">
                  <c:v>3599.4335399117131</c:v>
                </c:pt>
                <c:pt idx="35">
                  <c:v>5898.9340465758887</c:v>
                </c:pt>
                <c:pt idx="36">
                  <c:v>3232.6671791675949</c:v>
                </c:pt>
                <c:pt idx="37">
                  <c:v>0</c:v>
                </c:pt>
                <c:pt idx="38">
                  <c:v>3406.6678592728226</c:v>
                </c:pt>
                <c:pt idx="39">
                  <c:v>2748.3363719987692</c:v>
                </c:pt>
                <c:pt idx="40">
                  <c:v>2612.1679434371945</c:v>
                </c:pt>
                <c:pt idx="41">
                  <c:v>0</c:v>
                </c:pt>
                <c:pt idx="42">
                  <c:v>0</c:v>
                </c:pt>
                <c:pt idx="43">
                  <c:v>2967.5953703534283</c:v>
                </c:pt>
                <c:pt idx="44">
                  <c:v>0</c:v>
                </c:pt>
                <c:pt idx="45">
                  <c:v>2744.8272477541914</c:v>
                </c:pt>
                <c:pt idx="46">
                  <c:v>3354.4569255029778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244.00613797071856</c:v>
                </c:pt>
                <c:pt idx="51">
                  <c:v>327.20025649270974</c:v>
                </c:pt>
                <c:pt idx="52">
                  <c:v>1644.9993024732685</c:v>
                </c:pt>
                <c:pt idx="53">
                  <c:v>1116.462082875194</c:v>
                </c:pt>
                <c:pt idx="54">
                  <c:v>412.71241949079558</c:v>
                </c:pt>
                <c:pt idx="55">
                  <c:v>0</c:v>
                </c:pt>
                <c:pt idx="56">
                  <c:v>2141.1598738798057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0F0-4127-B0CD-B74C0359B495}"/>
            </c:ext>
          </c:extLst>
        </c:ser>
        <c:ser>
          <c:idx val="11"/>
          <c:order val="11"/>
          <c:tx>
            <c:strRef>
              <c:f>Monthly!$A$15</c:f>
              <c:strCache>
                <c:ptCount val="1"/>
                <c:pt idx="0">
                  <c:v>2001-12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Monthly!$B$15:$BI$15</c:f>
              <c:numCache>
                <c:formatCode>General</c:formatCode>
                <c:ptCount val="60"/>
                <c:pt idx="0">
                  <c:v>2267.1789656029914</c:v>
                </c:pt>
                <c:pt idx="1">
                  <c:v>19155.725484456314</c:v>
                </c:pt>
                <c:pt idx="2">
                  <c:v>15333.452907974377</c:v>
                </c:pt>
                <c:pt idx="3">
                  <c:v>24444.871082958183</c:v>
                </c:pt>
                <c:pt idx="4">
                  <c:v>40793.593593797232</c:v>
                </c:pt>
                <c:pt idx="5">
                  <c:v>23819.059195922437</c:v>
                </c:pt>
                <c:pt idx="6">
                  <c:v>18406.190263399792</c:v>
                </c:pt>
                <c:pt idx="7">
                  <c:v>22767.121337088138</c:v>
                </c:pt>
                <c:pt idx="8">
                  <c:v>25838.661580945474</c:v>
                </c:pt>
                <c:pt idx="9">
                  <c:v>20973.03074735601</c:v>
                </c:pt>
                <c:pt idx="10">
                  <c:v>23655.040014956241</c:v>
                </c:pt>
                <c:pt idx="11">
                  <c:v>11947.98999688014</c:v>
                </c:pt>
                <c:pt idx="12">
                  <c:v>14433.960126286211</c:v>
                </c:pt>
                <c:pt idx="13">
                  <c:v>11551.179733359219</c:v>
                </c:pt>
                <c:pt idx="14">
                  <c:v>14466.04877624186</c:v>
                </c:pt>
                <c:pt idx="15">
                  <c:v>8830.5172095054877</c:v>
                </c:pt>
                <c:pt idx="16">
                  <c:v>12138.29074143278</c:v>
                </c:pt>
                <c:pt idx="17">
                  <c:v>6395.6396876705048</c:v>
                </c:pt>
                <c:pt idx="18">
                  <c:v>2969.5334781451743</c:v>
                </c:pt>
                <c:pt idx="19">
                  <c:v>5880.8013686863778</c:v>
                </c:pt>
                <c:pt idx="20">
                  <c:v>2539.0870891572004</c:v>
                </c:pt>
                <c:pt idx="21">
                  <c:v>9283.4565663406065</c:v>
                </c:pt>
                <c:pt idx="22">
                  <c:v>5243.8539863643928</c:v>
                </c:pt>
                <c:pt idx="23">
                  <c:v>5983.2827187555358</c:v>
                </c:pt>
                <c:pt idx="24">
                  <c:v>6111.1531937351629</c:v>
                </c:pt>
                <c:pt idx="25">
                  <c:v>3256.1005167303674</c:v>
                </c:pt>
                <c:pt idx="26">
                  <c:v>5972.6238190931508</c:v>
                </c:pt>
                <c:pt idx="27">
                  <c:v>0</c:v>
                </c:pt>
                <c:pt idx="28">
                  <c:v>12867.443797880358</c:v>
                </c:pt>
                <c:pt idx="29">
                  <c:v>0</c:v>
                </c:pt>
                <c:pt idx="30">
                  <c:v>5330.8607646720875</c:v>
                </c:pt>
                <c:pt idx="31">
                  <c:v>0</c:v>
                </c:pt>
                <c:pt idx="32">
                  <c:v>15859.953519809784</c:v>
                </c:pt>
                <c:pt idx="33">
                  <c:v>0</c:v>
                </c:pt>
                <c:pt idx="34">
                  <c:v>2601.8359379049698</c:v>
                </c:pt>
                <c:pt idx="35">
                  <c:v>3085.3107368534465</c:v>
                </c:pt>
                <c:pt idx="36">
                  <c:v>6875.4803394452383</c:v>
                </c:pt>
                <c:pt idx="37">
                  <c:v>2927.4019375151652</c:v>
                </c:pt>
                <c:pt idx="38">
                  <c:v>2970.3597365884834</c:v>
                </c:pt>
                <c:pt idx="39">
                  <c:v>0</c:v>
                </c:pt>
                <c:pt idx="40">
                  <c:v>0</c:v>
                </c:pt>
                <c:pt idx="41">
                  <c:v>6168.8879392739736</c:v>
                </c:pt>
                <c:pt idx="42">
                  <c:v>9548.0927498990386</c:v>
                </c:pt>
                <c:pt idx="43">
                  <c:v>0</c:v>
                </c:pt>
                <c:pt idx="44">
                  <c:v>6138.1954835370616</c:v>
                </c:pt>
                <c:pt idx="45">
                  <c:v>3266.5349974623437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763.77582441829145</c:v>
                </c:pt>
                <c:pt idx="50">
                  <c:v>255.69050679833163</c:v>
                </c:pt>
                <c:pt idx="51">
                  <c:v>342.86842168378644</c:v>
                </c:pt>
                <c:pt idx="52">
                  <c:v>1723.7710035917698</c:v>
                </c:pt>
                <c:pt idx="53">
                  <c:v>1169.9244870051625</c:v>
                </c:pt>
                <c:pt idx="54">
                  <c:v>432.47538188670296</c:v>
                </c:pt>
                <c:pt idx="55">
                  <c:v>0</c:v>
                </c:pt>
                <c:pt idx="56">
                  <c:v>2243.6904982871492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0F0-4127-B0CD-B74C0359B495}"/>
            </c:ext>
          </c:extLst>
        </c:ser>
        <c:ser>
          <c:idx val="12"/>
          <c:order val="12"/>
          <c:tx>
            <c:strRef>
              <c:f>Monthly!$A$16</c:f>
              <c:strCache>
                <c:ptCount val="1"/>
                <c:pt idx="0">
                  <c:v>2002-1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Monthly!$B$16:$BI$16</c:f>
              <c:numCache>
                <c:formatCode>General</c:formatCode>
                <c:ptCount val="60"/>
                <c:pt idx="0">
                  <c:v>0</c:v>
                </c:pt>
                <c:pt idx="1">
                  <c:v>11726.653890779036</c:v>
                </c:pt>
                <c:pt idx="2">
                  <c:v>24014.202129255998</c:v>
                </c:pt>
                <c:pt idx="3">
                  <c:v>31576.967835797648</c:v>
                </c:pt>
                <c:pt idx="4">
                  <c:v>36764.57431701928</c:v>
                </c:pt>
                <c:pt idx="5">
                  <c:v>12504.612772155673</c:v>
                </c:pt>
                <c:pt idx="6">
                  <c:v>52090.571352110259</c:v>
                </c:pt>
                <c:pt idx="7">
                  <c:v>9517.4724255496149</c:v>
                </c:pt>
                <c:pt idx="8">
                  <c:v>17332.654357116902</c:v>
                </c:pt>
                <c:pt idx="9">
                  <c:v>24228.368468100092</c:v>
                </c:pt>
                <c:pt idx="10">
                  <c:v>11755.535549375669</c:v>
                </c:pt>
                <c:pt idx="11">
                  <c:v>8533.1901533253294</c:v>
                </c:pt>
                <c:pt idx="12">
                  <c:v>9277.4257923991008</c:v>
                </c:pt>
                <c:pt idx="13">
                  <c:v>19085.907179771297</c:v>
                </c:pt>
                <c:pt idx="14">
                  <c:v>11642.027232445022</c:v>
                </c:pt>
                <c:pt idx="15">
                  <c:v>3170.4972667230745</c:v>
                </c:pt>
                <c:pt idx="16">
                  <c:v>21505.264201436854</c:v>
                </c:pt>
                <c:pt idx="17">
                  <c:v>5595.4505759056428</c:v>
                </c:pt>
                <c:pt idx="18">
                  <c:v>7672.8910436373717</c:v>
                </c:pt>
                <c:pt idx="19">
                  <c:v>6263.1549436689684</c:v>
                </c:pt>
                <c:pt idx="20">
                  <c:v>11953.427892271917</c:v>
                </c:pt>
                <c:pt idx="21">
                  <c:v>3190.3565848230901</c:v>
                </c:pt>
                <c:pt idx="22">
                  <c:v>0</c:v>
                </c:pt>
                <c:pt idx="23">
                  <c:v>2877.7841043856561</c:v>
                </c:pt>
                <c:pt idx="24">
                  <c:v>6461.6067834489113</c:v>
                </c:pt>
                <c:pt idx="25">
                  <c:v>3004.7827277607375</c:v>
                </c:pt>
                <c:pt idx="26">
                  <c:v>2736.193731335994</c:v>
                </c:pt>
                <c:pt idx="27">
                  <c:v>0</c:v>
                </c:pt>
                <c:pt idx="28">
                  <c:v>2886.4741083236272</c:v>
                </c:pt>
                <c:pt idx="29">
                  <c:v>2707.0321249020744</c:v>
                </c:pt>
                <c:pt idx="30">
                  <c:v>3583.6469247442415</c:v>
                </c:pt>
                <c:pt idx="31">
                  <c:v>8844.6765556323153</c:v>
                </c:pt>
                <c:pt idx="32">
                  <c:v>2717.3310621686805</c:v>
                </c:pt>
                <c:pt idx="33">
                  <c:v>3522.9507941202291</c:v>
                </c:pt>
                <c:pt idx="34">
                  <c:v>0</c:v>
                </c:pt>
                <c:pt idx="35">
                  <c:v>0</c:v>
                </c:pt>
                <c:pt idx="36">
                  <c:v>3272.701202459964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8829.505137933651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2833.3183588546217</c:v>
                </c:pt>
                <c:pt idx="47">
                  <c:v>0</c:v>
                </c:pt>
                <c:pt idx="48">
                  <c:v>666.32817174232332</c:v>
                </c:pt>
                <c:pt idx="49">
                  <c:v>681.27818495139945</c:v>
                </c:pt>
                <c:pt idx="50">
                  <c:v>228.07263441930991</c:v>
                </c:pt>
                <c:pt idx="51">
                  <c:v>305.83421016210923</c:v>
                </c:pt>
                <c:pt idx="52">
                  <c:v>1537.5815037000575</c:v>
                </c:pt>
                <c:pt idx="53">
                  <c:v>1043.5575538726989</c:v>
                </c:pt>
                <c:pt idx="54">
                  <c:v>385.76246300060302</c:v>
                </c:pt>
                <c:pt idx="55">
                  <c:v>0</c:v>
                </c:pt>
                <c:pt idx="56">
                  <c:v>2001.3429875577567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0F0-4127-B0CD-B74C0359B495}"/>
            </c:ext>
          </c:extLst>
        </c:ser>
        <c:ser>
          <c:idx val="13"/>
          <c:order val="13"/>
          <c:tx>
            <c:strRef>
              <c:f>Monthly!$A$17</c:f>
              <c:strCache>
                <c:ptCount val="1"/>
                <c:pt idx="0">
                  <c:v>2002-2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Monthly!$B$17:$BI$17</c:f>
              <c:numCache>
                <c:formatCode>General</c:formatCode>
                <c:ptCount val="60"/>
                <c:pt idx="0">
                  <c:v>0</c:v>
                </c:pt>
                <c:pt idx="1">
                  <c:v>14708.641858847706</c:v>
                </c:pt>
                <c:pt idx="2">
                  <c:v>19533.792454158876</c:v>
                </c:pt>
                <c:pt idx="3">
                  <c:v>32321.679864615777</c:v>
                </c:pt>
                <c:pt idx="4">
                  <c:v>8857.1632354226676</c:v>
                </c:pt>
                <c:pt idx="5">
                  <c:v>11320.592988847358</c:v>
                </c:pt>
                <c:pt idx="6">
                  <c:v>35567.296053537531</c:v>
                </c:pt>
                <c:pt idx="7">
                  <c:v>35904.669174567105</c:v>
                </c:pt>
                <c:pt idx="8">
                  <c:v>27681.394365971297</c:v>
                </c:pt>
                <c:pt idx="9">
                  <c:v>32304.558429423065</c:v>
                </c:pt>
                <c:pt idx="10">
                  <c:v>14404.302031074812</c:v>
                </c:pt>
                <c:pt idx="11">
                  <c:v>27466.285538433127</c:v>
                </c:pt>
                <c:pt idx="12">
                  <c:v>26446.979684248396</c:v>
                </c:pt>
                <c:pt idx="13">
                  <c:v>3355.095480415966</c:v>
                </c:pt>
                <c:pt idx="14">
                  <c:v>14198.805905107947</c:v>
                </c:pt>
                <c:pt idx="15">
                  <c:v>14496.505242515444</c:v>
                </c:pt>
                <c:pt idx="16">
                  <c:v>14725.964943795918</c:v>
                </c:pt>
                <c:pt idx="17">
                  <c:v>6343.6522879228387</c:v>
                </c:pt>
                <c:pt idx="18">
                  <c:v>6538.7525649559329</c:v>
                </c:pt>
                <c:pt idx="19">
                  <c:v>3203.8977498773229</c:v>
                </c:pt>
                <c:pt idx="20">
                  <c:v>11412.09933884457</c:v>
                </c:pt>
                <c:pt idx="21">
                  <c:v>8604.5267239422865</c:v>
                </c:pt>
                <c:pt idx="22">
                  <c:v>6143.9189436550114</c:v>
                </c:pt>
                <c:pt idx="23">
                  <c:v>2996.4396937651895</c:v>
                </c:pt>
                <c:pt idx="24">
                  <c:v>8749.3398638660292</c:v>
                </c:pt>
                <c:pt idx="25">
                  <c:v>6578.3027032805876</c:v>
                </c:pt>
                <c:pt idx="26">
                  <c:v>3165.9948902172855</c:v>
                </c:pt>
                <c:pt idx="27">
                  <c:v>0</c:v>
                </c:pt>
                <c:pt idx="28">
                  <c:v>2898.2534108152581</c:v>
                </c:pt>
                <c:pt idx="29">
                  <c:v>3316.8989112398203</c:v>
                </c:pt>
                <c:pt idx="30">
                  <c:v>5934.2159555133148</c:v>
                </c:pt>
                <c:pt idx="31">
                  <c:v>2758.2148586412072</c:v>
                </c:pt>
                <c:pt idx="32">
                  <c:v>2906.8005110313106</c:v>
                </c:pt>
                <c:pt idx="33">
                  <c:v>0</c:v>
                </c:pt>
                <c:pt idx="34">
                  <c:v>0</c:v>
                </c:pt>
                <c:pt idx="35">
                  <c:v>3087.4127514970855</c:v>
                </c:pt>
                <c:pt idx="36">
                  <c:v>2647.9044172730746</c:v>
                </c:pt>
                <c:pt idx="37">
                  <c:v>9385.1631635967824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2997.5412707305409</c:v>
                </c:pt>
                <c:pt idx="45">
                  <c:v>0</c:v>
                </c:pt>
                <c:pt idx="46">
                  <c:v>0</c:v>
                </c:pt>
                <c:pt idx="47">
                  <c:v>1554.4613290512352</c:v>
                </c:pt>
                <c:pt idx="48">
                  <c:v>735.44971821509534</c:v>
                </c:pt>
                <c:pt idx="49">
                  <c:v>751.95057090028422</c:v>
                </c:pt>
                <c:pt idx="50">
                  <c:v>251.73174695234047</c:v>
                </c:pt>
                <c:pt idx="51">
                  <c:v>337.55991900525987</c:v>
                </c:pt>
                <c:pt idx="52">
                  <c:v>1697.0825061651412</c:v>
                </c:pt>
                <c:pt idx="53">
                  <c:v>1151.8109866644954</c:v>
                </c:pt>
                <c:pt idx="54">
                  <c:v>425.77952838147758</c:v>
                </c:pt>
                <c:pt idx="55">
                  <c:v>0</c:v>
                </c:pt>
                <c:pt idx="56">
                  <c:v>2208.9522830804926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0F0-4127-B0CD-B74C0359B495}"/>
            </c:ext>
          </c:extLst>
        </c:ser>
        <c:ser>
          <c:idx val="14"/>
          <c:order val="14"/>
          <c:tx>
            <c:strRef>
              <c:f>Monthly!$A$18</c:f>
              <c:strCache>
                <c:ptCount val="1"/>
                <c:pt idx="0">
                  <c:v>2002-3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Monthly!$B$18:$BI$18</c:f>
              <c:numCache>
                <c:formatCode>General</c:formatCode>
                <c:ptCount val="60"/>
                <c:pt idx="0">
                  <c:v>3128.0546146866714</c:v>
                </c:pt>
                <c:pt idx="1">
                  <c:v>9614.4492285270935</c:v>
                </c:pt>
                <c:pt idx="2">
                  <c:v>28096.646968418267</c:v>
                </c:pt>
                <c:pt idx="3">
                  <c:v>20111.513306294979</c:v>
                </c:pt>
                <c:pt idx="4">
                  <c:v>35456.751663894465</c:v>
                </c:pt>
                <c:pt idx="5">
                  <c:v>24451.302707648942</c:v>
                </c:pt>
                <c:pt idx="6">
                  <c:v>20426.082264511486</c:v>
                </c:pt>
                <c:pt idx="7">
                  <c:v>45215.324406571082</c:v>
                </c:pt>
                <c:pt idx="8">
                  <c:v>13176.328240749725</c:v>
                </c:pt>
                <c:pt idx="9">
                  <c:v>34083.878031299435</c:v>
                </c:pt>
                <c:pt idx="10">
                  <c:v>17974.932399779183</c:v>
                </c:pt>
                <c:pt idx="11">
                  <c:v>17773.795816718492</c:v>
                </c:pt>
                <c:pt idx="12">
                  <c:v>22951.565810373362</c:v>
                </c:pt>
                <c:pt idx="13">
                  <c:v>8661.8776193068516</c:v>
                </c:pt>
                <c:pt idx="14">
                  <c:v>17952.04341361039</c:v>
                </c:pt>
                <c:pt idx="15">
                  <c:v>0</c:v>
                </c:pt>
                <c:pt idx="16">
                  <c:v>18823.105549153679</c:v>
                </c:pt>
                <c:pt idx="17">
                  <c:v>6911.2052491000377</c:v>
                </c:pt>
                <c:pt idx="18">
                  <c:v>18332.730867664803</c:v>
                </c:pt>
                <c:pt idx="19">
                  <c:v>6610.7833278312837</c:v>
                </c:pt>
                <c:pt idx="20">
                  <c:v>5233.1949280912086</c:v>
                </c:pt>
                <c:pt idx="21">
                  <c:v>5653.747430578358</c:v>
                </c:pt>
                <c:pt idx="22">
                  <c:v>13332.437530450001</c:v>
                </c:pt>
                <c:pt idx="23">
                  <c:v>9290.0339787773119</c:v>
                </c:pt>
                <c:pt idx="24">
                  <c:v>16413.29094804902</c:v>
                </c:pt>
                <c:pt idx="25">
                  <c:v>6062.2877180884752</c:v>
                </c:pt>
                <c:pt idx="26">
                  <c:v>11926.124569219766</c:v>
                </c:pt>
                <c:pt idx="27">
                  <c:v>5743.0212898390218</c:v>
                </c:pt>
                <c:pt idx="28">
                  <c:v>5658.9057944336228</c:v>
                </c:pt>
                <c:pt idx="29">
                  <c:v>0</c:v>
                </c:pt>
                <c:pt idx="30">
                  <c:v>9045.4633326479507</c:v>
                </c:pt>
                <c:pt idx="31">
                  <c:v>3085.3066286236672</c:v>
                </c:pt>
                <c:pt idx="32">
                  <c:v>0</c:v>
                </c:pt>
                <c:pt idx="33">
                  <c:v>0</c:v>
                </c:pt>
                <c:pt idx="34">
                  <c:v>2781.2925895341159</c:v>
                </c:pt>
                <c:pt idx="35">
                  <c:v>5537.5077384177412</c:v>
                </c:pt>
                <c:pt idx="36">
                  <c:v>5882.1970700859511</c:v>
                </c:pt>
                <c:pt idx="37">
                  <c:v>3451.3567890845525</c:v>
                </c:pt>
                <c:pt idx="38">
                  <c:v>2861.5081756419768</c:v>
                </c:pt>
                <c:pt idx="39">
                  <c:v>2895.6569143155893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6048.8138784651183</c:v>
                </c:pt>
                <c:pt idx="44">
                  <c:v>0</c:v>
                </c:pt>
                <c:pt idx="45">
                  <c:v>0</c:v>
                </c:pt>
                <c:pt idx="46">
                  <c:v>1852.2883810765343</c:v>
                </c:pt>
                <c:pt idx="47">
                  <c:v>1768.2404380750959</c:v>
                </c:pt>
                <c:pt idx="48">
                  <c:v>836.59329930879176</c:v>
                </c:pt>
                <c:pt idx="49">
                  <c:v>855.36345102329506</c:v>
                </c:pt>
                <c:pt idx="50">
                  <c:v>286.35144933464471</c:v>
                </c:pt>
                <c:pt idx="51">
                  <c:v>383.98324094864074</c:v>
                </c:pt>
                <c:pt idx="52">
                  <c:v>1930.4757590738591</c:v>
                </c:pt>
                <c:pt idx="53">
                  <c:v>1310.2151372800581</c:v>
                </c:pt>
                <c:pt idx="54">
                  <c:v>484.33535509579815</c:v>
                </c:pt>
                <c:pt idx="55">
                  <c:v>0</c:v>
                </c:pt>
                <c:pt idx="56">
                  <c:v>2512.7410246386426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0F0-4127-B0CD-B74C0359B495}"/>
            </c:ext>
          </c:extLst>
        </c:ser>
        <c:ser>
          <c:idx val="15"/>
          <c:order val="15"/>
          <c:tx>
            <c:strRef>
              <c:f>Monthly!$A$19</c:f>
              <c:strCache>
                <c:ptCount val="1"/>
                <c:pt idx="0">
                  <c:v>2002-4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Monthly!$B$19:$BI$19</c:f>
              <c:numCache>
                <c:formatCode>General</c:formatCode>
                <c:ptCount val="60"/>
                <c:pt idx="0">
                  <c:v>0</c:v>
                </c:pt>
                <c:pt idx="1">
                  <c:v>20749.096927911571</c:v>
                </c:pt>
                <c:pt idx="2">
                  <c:v>25777.283058622757</c:v>
                </c:pt>
                <c:pt idx="3">
                  <c:v>24031.923292355295</c:v>
                </c:pt>
                <c:pt idx="4">
                  <c:v>18061.258281043163</c:v>
                </c:pt>
                <c:pt idx="5">
                  <c:v>25602.696037519734</c:v>
                </c:pt>
                <c:pt idx="6">
                  <c:v>14011.744187580429</c:v>
                </c:pt>
                <c:pt idx="7">
                  <c:v>46175.333526045812</c:v>
                </c:pt>
                <c:pt idx="8">
                  <c:v>41044.3156202889</c:v>
                </c:pt>
                <c:pt idx="9">
                  <c:v>16545.717703176717</c:v>
                </c:pt>
                <c:pt idx="10">
                  <c:v>24964.720187266488</c:v>
                </c:pt>
                <c:pt idx="11">
                  <c:v>20389.896267166576</c:v>
                </c:pt>
                <c:pt idx="12">
                  <c:v>17917.514285030706</c:v>
                </c:pt>
                <c:pt idx="13">
                  <c:v>8796.6784177183072</c:v>
                </c:pt>
                <c:pt idx="14">
                  <c:v>13556.289463503032</c:v>
                </c:pt>
                <c:pt idx="15">
                  <c:v>8929.9241683500877</c:v>
                </c:pt>
                <c:pt idx="16">
                  <c:v>14619.341086434748</c:v>
                </c:pt>
                <c:pt idx="17">
                  <c:v>9099.1347426146331</c:v>
                </c:pt>
                <c:pt idx="18">
                  <c:v>8314.577733092181</c:v>
                </c:pt>
                <c:pt idx="19">
                  <c:v>11412.342346750393</c:v>
                </c:pt>
                <c:pt idx="20">
                  <c:v>16181.734467000877</c:v>
                </c:pt>
                <c:pt idx="21">
                  <c:v>2879.8244797481489</c:v>
                </c:pt>
                <c:pt idx="22">
                  <c:v>3034.2363878182086</c:v>
                </c:pt>
                <c:pt idx="23">
                  <c:v>9402.1440382780766</c:v>
                </c:pt>
                <c:pt idx="24">
                  <c:v>2796.1788613813474</c:v>
                </c:pt>
                <c:pt idx="25">
                  <c:v>6306.7645912288026</c:v>
                </c:pt>
                <c:pt idx="26">
                  <c:v>3296.8603830562083</c:v>
                </c:pt>
                <c:pt idx="27">
                  <c:v>0</c:v>
                </c:pt>
                <c:pt idx="28">
                  <c:v>5967.1217162026078</c:v>
                </c:pt>
                <c:pt idx="29">
                  <c:v>6513.3418575211545</c:v>
                </c:pt>
                <c:pt idx="30">
                  <c:v>2889.0747586911125</c:v>
                </c:pt>
                <c:pt idx="31">
                  <c:v>12435.055562794892</c:v>
                </c:pt>
                <c:pt idx="32">
                  <c:v>8015.2727391160106</c:v>
                </c:pt>
                <c:pt idx="33">
                  <c:v>5460.6499735777288</c:v>
                </c:pt>
                <c:pt idx="34">
                  <c:v>2905.306823169873</c:v>
                </c:pt>
                <c:pt idx="35">
                  <c:v>5991.5169933018342</c:v>
                </c:pt>
                <c:pt idx="36">
                  <c:v>3233.1588468239465</c:v>
                </c:pt>
                <c:pt idx="37">
                  <c:v>0</c:v>
                </c:pt>
                <c:pt idx="38">
                  <c:v>2943.9285945493925</c:v>
                </c:pt>
                <c:pt idx="39">
                  <c:v>0</c:v>
                </c:pt>
                <c:pt idx="40">
                  <c:v>3222.4821084947889</c:v>
                </c:pt>
                <c:pt idx="41">
                  <c:v>0</c:v>
                </c:pt>
                <c:pt idx="42">
                  <c:v>6279.2378229026435</c:v>
                </c:pt>
                <c:pt idx="43">
                  <c:v>2799.3049746209335</c:v>
                </c:pt>
                <c:pt idx="44">
                  <c:v>0</c:v>
                </c:pt>
                <c:pt idx="45">
                  <c:v>1601.7374030853389</c:v>
                </c:pt>
                <c:pt idx="46">
                  <c:v>1827.7507481964421</c:v>
                </c:pt>
                <c:pt idx="47">
                  <c:v>1744.8162050256506</c:v>
                </c:pt>
                <c:pt idx="48">
                  <c:v>825.5107813499053</c:v>
                </c:pt>
                <c:pt idx="49">
                  <c:v>844.03228112845682</c:v>
                </c:pt>
                <c:pt idx="50">
                  <c:v>282.55809468735242</c:v>
                </c:pt>
                <c:pt idx="51">
                  <c:v>378.89653852436459</c:v>
                </c:pt>
                <c:pt idx="52">
                  <c:v>1904.9023624343681</c:v>
                </c:pt>
                <c:pt idx="53">
                  <c:v>1292.8584565596539</c:v>
                </c:pt>
                <c:pt idx="54">
                  <c:v>477.91926824039547</c:v>
                </c:pt>
                <c:pt idx="55">
                  <c:v>0</c:v>
                </c:pt>
                <c:pt idx="56">
                  <c:v>2479.4542441269732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0F0-4127-B0CD-B74C0359B495}"/>
            </c:ext>
          </c:extLst>
        </c:ser>
        <c:ser>
          <c:idx val="16"/>
          <c:order val="16"/>
          <c:tx>
            <c:strRef>
              <c:f>Monthly!$A$20</c:f>
              <c:strCache>
                <c:ptCount val="1"/>
                <c:pt idx="0">
                  <c:v>2002-5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Monthly!$B$20:$BI$20</c:f>
              <c:numCache>
                <c:formatCode>General</c:formatCode>
                <c:ptCount val="60"/>
                <c:pt idx="0">
                  <c:v>0</c:v>
                </c:pt>
                <c:pt idx="1">
                  <c:v>3079.309768140402</c:v>
                </c:pt>
                <c:pt idx="2">
                  <c:v>31556.616064640148</c:v>
                </c:pt>
                <c:pt idx="3">
                  <c:v>29125.445793858638</c:v>
                </c:pt>
                <c:pt idx="4">
                  <c:v>32450.672886397359</c:v>
                </c:pt>
                <c:pt idx="5">
                  <c:v>20587.828184893755</c:v>
                </c:pt>
                <c:pt idx="6">
                  <c:v>25014.137974320365</c:v>
                </c:pt>
                <c:pt idx="7">
                  <c:v>37118.755856355034</c:v>
                </c:pt>
                <c:pt idx="8">
                  <c:v>9186.7350092475517</c:v>
                </c:pt>
                <c:pt idx="9">
                  <c:v>21196.873046420722</c:v>
                </c:pt>
                <c:pt idx="10">
                  <c:v>22250.160800381826</c:v>
                </c:pt>
                <c:pt idx="11">
                  <c:v>26142.400476153929</c:v>
                </c:pt>
                <c:pt idx="12">
                  <c:v>10887.657641417878</c:v>
                </c:pt>
                <c:pt idx="13">
                  <c:v>14932.22330310403</c:v>
                </c:pt>
                <c:pt idx="14">
                  <c:v>18467.704048894353</c:v>
                </c:pt>
                <c:pt idx="15">
                  <c:v>17869.732707311938</c:v>
                </c:pt>
                <c:pt idx="16">
                  <c:v>14933.031774477025</c:v>
                </c:pt>
                <c:pt idx="17">
                  <c:v>2921.233490087875</c:v>
                </c:pt>
                <c:pt idx="18">
                  <c:v>6134.1044890180137</c:v>
                </c:pt>
                <c:pt idx="19">
                  <c:v>8283.3679372773404</c:v>
                </c:pt>
                <c:pt idx="20">
                  <c:v>5775.063572124538</c:v>
                </c:pt>
                <c:pt idx="21">
                  <c:v>5685.4940880121412</c:v>
                </c:pt>
                <c:pt idx="22">
                  <c:v>3161.5694918904128</c:v>
                </c:pt>
                <c:pt idx="23">
                  <c:v>0</c:v>
                </c:pt>
                <c:pt idx="24">
                  <c:v>5554.5087171867726</c:v>
                </c:pt>
                <c:pt idx="25">
                  <c:v>8987.6443401104261</c:v>
                </c:pt>
                <c:pt idx="26">
                  <c:v>3729.1246080550809</c:v>
                </c:pt>
                <c:pt idx="27">
                  <c:v>16011.665675232633</c:v>
                </c:pt>
                <c:pt idx="28">
                  <c:v>3585.3360775986871</c:v>
                </c:pt>
                <c:pt idx="29">
                  <c:v>6181.33413602975</c:v>
                </c:pt>
                <c:pt idx="30">
                  <c:v>0</c:v>
                </c:pt>
                <c:pt idx="31">
                  <c:v>2953.9835819506238</c:v>
                </c:pt>
                <c:pt idx="32">
                  <c:v>0</c:v>
                </c:pt>
                <c:pt idx="33">
                  <c:v>2914.6467079671488</c:v>
                </c:pt>
                <c:pt idx="34">
                  <c:v>0</c:v>
                </c:pt>
                <c:pt idx="35">
                  <c:v>9185.5972196970724</c:v>
                </c:pt>
                <c:pt idx="36">
                  <c:v>6411.4657651138077</c:v>
                </c:pt>
                <c:pt idx="37">
                  <c:v>2587.4657033395406</c:v>
                </c:pt>
                <c:pt idx="38">
                  <c:v>0</c:v>
                </c:pt>
                <c:pt idx="39">
                  <c:v>6564.3338561612072</c:v>
                </c:pt>
                <c:pt idx="40">
                  <c:v>3839.2817011008974</c:v>
                </c:pt>
                <c:pt idx="41">
                  <c:v>3042.6000813701667</c:v>
                </c:pt>
                <c:pt idx="42">
                  <c:v>0</c:v>
                </c:pt>
                <c:pt idx="43">
                  <c:v>3573.3381047210414</c:v>
                </c:pt>
                <c:pt idx="44">
                  <c:v>1843.7398675267468</c:v>
                </c:pt>
                <c:pt idx="45">
                  <c:v>1506.0526526225149</c:v>
                </c:pt>
                <c:pt idx="46">
                  <c:v>1718.5643897381378</c:v>
                </c:pt>
                <c:pt idx="47">
                  <c:v>1640.5841986681917</c:v>
                </c:pt>
                <c:pt idx="48">
                  <c:v>776.1963350707083</c:v>
                </c:pt>
                <c:pt idx="49">
                  <c:v>793.61139562824974</c:v>
                </c:pt>
                <c:pt idx="50">
                  <c:v>265.67861074116081</c:v>
                </c:pt>
                <c:pt idx="51">
                  <c:v>356.2619789079763</c:v>
                </c:pt>
                <c:pt idx="52">
                  <c:v>1791.1071130667115</c:v>
                </c:pt>
                <c:pt idx="53">
                  <c:v>1215.6255477436353</c:v>
                </c:pt>
                <c:pt idx="54">
                  <c:v>449.36927881336305</c:v>
                </c:pt>
                <c:pt idx="55">
                  <c:v>0</c:v>
                </c:pt>
                <c:pt idx="56">
                  <c:v>2331.3363565279869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0F0-4127-B0CD-B74C0359B495}"/>
            </c:ext>
          </c:extLst>
        </c:ser>
        <c:ser>
          <c:idx val="17"/>
          <c:order val="17"/>
          <c:tx>
            <c:strRef>
              <c:f>Monthly!$A$21</c:f>
              <c:strCache>
                <c:ptCount val="1"/>
                <c:pt idx="0">
                  <c:v>2002-6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Monthly!$B$21:$BI$21</c:f>
              <c:numCache>
                <c:formatCode>General</c:formatCode>
                <c:ptCount val="60"/>
                <c:pt idx="0">
                  <c:v>3300.6552744059304</c:v>
                </c:pt>
                <c:pt idx="1">
                  <c:v>18617.926986534367</c:v>
                </c:pt>
                <c:pt idx="2">
                  <c:v>20796.043873244154</c:v>
                </c:pt>
                <c:pt idx="3">
                  <c:v>24261.494202175956</c:v>
                </c:pt>
                <c:pt idx="4">
                  <c:v>31130.557113617364</c:v>
                </c:pt>
                <c:pt idx="5">
                  <c:v>35224.908315652145</c:v>
                </c:pt>
                <c:pt idx="6">
                  <c:v>40478.35318467905</c:v>
                </c:pt>
                <c:pt idx="7">
                  <c:v>17358.158658897755</c:v>
                </c:pt>
                <c:pt idx="8">
                  <c:v>16197.721964129774</c:v>
                </c:pt>
                <c:pt idx="9">
                  <c:v>14026.907902063418</c:v>
                </c:pt>
                <c:pt idx="10">
                  <c:v>17416.203632554541</c:v>
                </c:pt>
                <c:pt idx="11">
                  <c:v>17040.807214820557</c:v>
                </c:pt>
                <c:pt idx="12">
                  <c:v>14897.9046217217</c:v>
                </c:pt>
                <c:pt idx="13">
                  <c:v>5528.0735788293114</c:v>
                </c:pt>
                <c:pt idx="14">
                  <c:v>12129.453717422457</c:v>
                </c:pt>
                <c:pt idx="15">
                  <c:v>11547.250782916724</c:v>
                </c:pt>
                <c:pt idx="16">
                  <c:v>9735.3558148017473</c:v>
                </c:pt>
                <c:pt idx="17">
                  <c:v>11702.990955278168</c:v>
                </c:pt>
                <c:pt idx="18">
                  <c:v>8739.0762744367421</c:v>
                </c:pt>
                <c:pt idx="19">
                  <c:v>7759.6094684163718</c:v>
                </c:pt>
                <c:pt idx="20">
                  <c:v>15317.18482026417</c:v>
                </c:pt>
                <c:pt idx="21">
                  <c:v>2775.5248175691731</c:v>
                </c:pt>
                <c:pt idx="22">
                  <c:v>5468.3629629137722</c:v>
                </c:pt>
                <c:pt idx="23">
                  <c:v>2983.8635607237852</c:v>
                </c:pt>
                <c:pt idx="24">
                  <c:v>0</c:v>
                </c:pt>
                <c:pt idx="25">
                  <c:v>8511.0023992155475</c:v>
                </c:pt>
                <c:pt idx="26">
                  <c:v>8463.7375661343813</c:v>
                </c:pt>
                <c:pt idx="27">
                  <c:v>5921.527135477716</c:v>
                </c:pt>
                <c:pt idx="28">
                  <c:v>5624.7147762975283</c:v>
                </c:pt>
                <c:pt idx="29">
                  <c:v>7946.2810228698008</c:v>
                </c:pt>
                <c:pt idx="30">
                  <c:v>0</c:v>
                </c:pt>
                <c:pt idx="31">
                  <c:v>6065.6547899543839</c:v>
                </c:pt>
                <c:pt idx="32">
                  <c:v>0</c:v>
                </c:pt>
                <c:pt idx="33">
                  <c:v>0</c:v>
                </c:pt>
                <c:pt idx="34">
                  <c:v>2513.33438165506</c:v>
                </c:pt>
                <c:pt idx="35">
                  <c:v>0</c:v>
                </c:pt>
                <c:pt idx="36">
                  <c:v>0</c:v>
                </c:pt>
                <c:pt idx="37">
                  <c:v>2610.2329090591975</c:v>
                </c:pt>
                <c:pt idx="38">
                  <c:v>0</c:v>
                </c:pt>
                <c:pt idx="39">
                  <c:v>6111.6954047138497</c:v>
                </c:pt>
                <c:pt idx="40">
                  <c:v>0</c:v>
                </c:pt>
                <c:pt idx="41">
                  <c:v>7902.9356333439155</c:v>
                </c:pt>
                <c:pt idx="42">
                  <c:v>0</c:v>
                </c:pt>
                <c:pt idx="43">
                  <c:v>2543.334063828981</c:v>
                </c:pt>
                <c:pt idx="44">
                  <c:v>1748.9437006834196</c:v>
                </c:pt>
                <c:pt idx="45">
                  <c:v>1428.6187255011173</c:v>
                </c:pt>
                <c:pt idx="46">
                  <c:v>1630.2041392006213</c:v>
                </c:pt>
                <c:pt idx="47">
                  <c:v>1556.2333115627989</c:v>
                </c:pt>
                <c:pt idx="48">
                  <c:v>736.2880819713464</c:v>
                </c:pt>
                <c:pt idx="49">
                  <c:v>752.80774453096092</c:v>
                </c:pt>
                <c:pt idx="50">
                  <c:v>252.01870439853519</c:v>
                </c:pt>
                <c:pt idx="51">
                  <c:v>337.94471485825488</c:v>
                </c:pt>
                <c:pt idx="52">
                  <c:v>1699.0170673314133</c:v>
                </c:pt>
                <c:pt idx="53">
                  <c:v>1153.1239745702478</c:v>
                </c:pt>
                <c:pt idx="54">
                  <c:v>426.26488872076152</c:v>
                </c:pt>
                <c:pt idx="55">
                  <c:v>0</c:v>
                </c:pt>
                <c:pt idx="56">
                  <c:v>2211.4703417426208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0F0-4127-B0CD-B74C0359B495}"/>
            </c:ext>
          </c:extLst>
        </c:ser>
        <c:ser>
          <c:idx val="18"/>
          <c:order val="18"/>
          <c:tx>
            <c:strRef>
              <c:f>Monthly!$A$22</c:f>
              <c:strCache>
                <c:ptCount val="1"/>
                <c:pt idx="0">
                  <c:v>2002-7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Monthly!$B$22:$BI$22</c:f>
              <c:numCache>
                <c:formatCode>General</c:formatCode>
                <c:ptCount val="60"/>
                <c:pt idx="0">
                  <c:v>0</c:v>
                </c:pt>
                <c:pt idx="1">
                  <c:v>20503.3551987354</c:v>
                </c:pt>
                <c:pt idx="2">
                  <c:v>18586.506948510571</c:v>
                </c:pt>
                <c:pt idx="3">
                  <c:v>37311.862047812698</c:v>
                </c:pt>
                <c:pt idx="4">
                  <c:v>41898.542059108629</c:v>
                </c:pt>
                <c:pt idx="5">
                  <c:v>28806.140605227229</c:v>
                </c:pt>
                <c:pt idx="6">
                  <c:v>26429.86009626737</c:v>
                </c:pt>
                <c:pt idx="7">
                  <c:v>23348.64192610692</c:v>
                </c:pt>
                <c:pt idx="8">
                  <c:v>23308.416992799117</c:v>
                </c:pt>
                <c:pt idx="9">
                  <c:v>20855.415368289137</c:v>
                </c:pt>
                <c:pt idx="10">
                  <c:v>14025.134227464756</c:v>
                </c:pt>
                <c:pt idx="11">
                  <c:v>20606.369433389664</c:v>
                </c:pt>
                <c:pt idx="12">
                  <c:v>30067.477784112594</c:v>
                </c:pt>
                <c:pt idx="13">
                  <c:v>14197.571753858891</c:v>
                </c:pt>
                <c:pt idx="14">
                  <c:v>15409.001856573197</c:v>
                </c:pt>
                <c:pt idx="15">
                  <c:v>21001.269852676061</c:v>
                </c:pt>
                <c:pt idx="16">
                  <c:v>8112.8332453876492</c:v>
                </c:pt>
                <c:pt idx="17">
                  <c:v>14284.719929565257</c:v>
                </c:pt>
                <c:pt idx="18">
                  <c:v>13112.948797910216</c:v>
                </c:pt>
                <c:pt idx="19">
                  <c:v>5189.2531344800227</c:v>
                </c:pt>
                <c:pt idx="20">
                  <c:v>15120.5356678598</c:v>
                </c:pt>
                <c:pt idx="21">
                  <c:v>8634.1947392362199</c:v>
                </c:pt>
                <c:pt idx="22">
                  <c:v>9696.8543266407141</c:v>
                </c:pt>
                <c:pt idx="23">
                  <c:v>6546.5331681040689</c:v>
                </c:pt>
                <c:pt idx="24">
                  <c:v>15287.680594521302</c:v>
                </c:pt>
                <c:pt idx="25">
                  <c:v>0</c:v>
                </c:pt>
                <c:pt idx="26">
                  <c:v>2894.2625288709605</c:v>
                </c:pt>
                <c:pt idx="27">
                  <c:v>8709.5588024397057</c:v>
                </c:pt>
                <c:pt idx="28">
                  <c:v>2797.0719130897273</c:v>
                </c:pt>
                <c:pt idx="29">
                  <c:v>6415.0778437224835</c:v>
                </c:pt>
                <c:pt idx="30">
                  <c:v>3292.3498154942777</c:v>
                </c:pt>
                <c:pt idx="31">
                  <c:v>0</c:v>
                </c:pt>
                <c:pt idx="32">
                  <c:v>2317.3947562452045</c:v>
                </c:pt>
                <c:pt idx="33">
                  <c:v>0</c:v>
                </c:pt>
                <c:pt idx="34">
                  <c:v>0</c:v>
                </c:pt>
                <c:pt idx="35">
                  <c:v>2888.6669726962805</c:v>
                </c:pt>
                <c:pt idx="36">
                  <c:v>0</c:v>
                </c:pt>
                <c:pt idx="37">
                  <c:v>0</c:v>
                </c:pt>
                <c:pt idx="38">
                  <c:v>2913.719949366659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1343.4542510426836</c:v>
                </c:pt>
                <c:pt idx="43">
                  <c:v>2900.3104767038021</c:v>
                </c:pt>
                <c:pt idx="44">
                  <c:v>1994.4213425980415</c:v>
                </c:pt>
                <c:pt idx="45">
                  <c:v>1629.1363040796132</c:v>
                </c:pt>
                <c:pt idx="46">
                  <c:v>1859.0157743459567</c:v>
                </c:pt>
                <c:pt idx="47">
                  <c:v>1774.6625745757483</c:v>
                </c:pt>
                <c:pt idx="48">
                  <c:v>839.63175281771692</c:v>
                </c:pt>
                <c:pt idx="49">
                  <c:v>858.47007652616594</c:v>
                </c:pt>
                <c:pt idx="50">
                  <c:v>287.39145953638945</c:v>
                </c:pt>
                <c:pt idx="51">
                  <c:v>385.37784359103534</c:v>
                </c:pt>
                <c:pt idx="52">
                  <c:v>1937.4871239137137</c:v>
                </c:pt>
                <c:pt idx="53">
                  <c:v>1314.9737550989958</c:v>
                </c:pt>
                <c:pt idx="54">
                  <c:v>486.0944302167627</c:v>
                </c:pt>
                <c:pt idx="55">
                  <c:v>0</c:v>
                </c:pt>
                <c:pt idx="56">
                  <c:v>2521.867139788752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0F0-4127-B0CD-B74C0359B495}"/>
            </c:ext>
          </c:extLst>
        </c:ser>
        <c:ser>
          <c:idx val="19"/>
          <c:order val="19"/>
          <c:tx>
            <c:strRef>
              <c:f>Monthly!$A$23</c:f>
              <c:strCache>
                <c:ptCount val="1"/>
                <c:pt idx="0">
                  <c:v>2002-8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Monthly!$B$23:$BI$23</c:f>
              <c:numCache>
                <c:formatCode>General</c:formatCode>
                <c:ptCount val="60"/>
                <c:pt idx="0">
                  <c:v>3133.667279540005</c:v>
                </c:pt>
                <c:pt idx="1">
                  <c:v>6385.4060552462915</c:v>
                </c:pt>
                <c:pt idx="2">
                  <c:v>34950.420675776775</c:v>
                </c:pt>
                <c:pt idx="3">
                  <c:v>26515.987230802144</c:v>
                </c:pt>
                <c:pt idx="4">
                  <c:v>27421.296473585022</c:v>
                </c:pt>
                <c:pt idx="5">
                  <c:v>28047.651528810882</c:v>
                </c:pt>
                <c:pt idx="6">
                  <c:v>22879.974158646131</c:v>
                </c:pt>
                <c:pt idx="7">
                  <c:v>32365.18285015225</c:v>
                </c:pt>
                <c:pt idx="8">
                  <c:v>21241.699409617082</c:v>
                </c:pt>
                <c:pt idx="9">
                  <c:v>17391.546089611726</c:v>
                </c:pt>
                <c:pt idx="10">
                  <c:v>8947.2652886272263</c:v>
                </c:pt>
                <c:pt idx="11">
                  <c:v>23518.112556752123</c:v>
                </c:pt>
                <c:pt idx="12">
                  <c:v>22634.187332848327</c:v>
                </c:pt>
                <c:pt idx="13">
                  <c:v>18987.602822918372</c:v>
                </c:pt>
                <c:pt idx="14">
                  <c:v>13930.670603696219</c:v>
                </c:pt>
                <c:pt idx="15">
                  <c:v>26923.019765836296</c:v>
                </c:pt>
                <c:pt idx="16">
                  <c:v>14735.214062925032</c:v>
                </c:pt>
                <c:pt idx="17">
                  <c:v>17135.870364758041</c:v>
                </c:pt>
                <c:pt idx="18">
                  <c:v>3309.4046706905456</c:v>
                </c:pt>
                <c:pt idx="19">
                  <c:v>5813.547087174451</c:v>
                </c:pt>
                <c:pt idx="20">
                  <c:v>6124.7857462314896</c:v>
                </c:pt>
                <c:pt idx="21">
                  <c:v>6086.7529677808152</c:v>
                </c:pt>
                <c:pt idx="22">
                  <c:v>6485.4148914038997</c:v>
                </c:pt>
                <c:pt idx="23">
                  <c:v>5498.8721822376174</c:v>
                </c:pt>
                <c:pt idx="24">
                  <c:v>0</c:v>
                </c:pt>
                <c:pt idx="25">
                  <c:v>3517.1199084300442</c:v>
                </c:pt>
                <c:pt idx="26">
                  <c:v>6166.3114342315703</c:v>
                </c:pt>
                <c:pt idx="27">
                  <c:v>6513.9828394730557</c:v>
                </c:pt>
                <c:pt idx="28">
                  <c:v>6220.8495954348273</c:v>
                </c:pt>
                <c:pt idx="29">
                  <c:v>5947.6713159598376</c:v>
                </c:pt>
                <c:pt idx="30">
                  <c:v>2723.9167748603386</c:v>
                </c:pt>
                <c:pt idx="31">
                  <c:v>2770.9944425632084</c:v>
                </c:pt>
                <c:pt idx="32">
                  <c:v>5740.1909079672532</c:v>
                </c:pt>
                <c:pt idx="33">
                  <c:v>3780.8529592491268</c:v>
                </c:pt>
                <c:pt idx="34">
                  <c:v>6715.2152694643064</c:v>
                </c:pt>
                <c:pt idx="35">
                  <c:v>2771.3390778940279</c:v>
                </c:pt>
                <c:pt idx="36">
                  <c:v>0</c:v>
                </c:pt>
                <c:pt idx="37">
                  <c:v>2787.4595536458537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2028.1455134026473</c:v>
                </c:pt>
                <c:pt idx="42">
                  <c:v>1270.2010666818242</c:v>
                </c:pt>
                <c:pt idx="43">
                  <c:v>2742.1681522526196</c:v>
                </c:pt>
                <c:pt idx="44">
                  <c:v>1885.6735276358668</c:v>
                </c:pt>
                <c:pt idx="45">
                  <c:v>1540.3060205481015</c:v>
                </c:pt>
                <c:pt idx="46">
                  <c:v>1757.6510831834166</c:v>
                </c:pt>
                <c:pt idx="47">
                  <c:v>1677.8973258500919</c:v>
                </c:pt>
                <c:pt idx="48">
                  <c:v>793.84999319573399</c:v>
                </c:pt>
                <c:pt idx="49">
                  <c:v>811.66113849554677</c:v>
                </c:pt>
                <c:pt idx="50">
                  <c:v>271.72115326969652</c:v>
                </c:pt>
                <c:pt idx="51">
                  <c:v>364.36473190283868</c:v>
                </c:pt>
                <c:pt idx="52">
                  <c:v>1831.8437040691497</c:v>
                </c:pt>
                <c:pt idx="53">
                  <c:v>1243.2734982147813</c:v>
                </c:pt>
                <c:pt idx="54">
                  <c:v>459.58964608598035</c:v>
                </c:pt>
                <c:pt idx="55">
                  <c:v>0</c:v>
                </c:pt>
                <c:pt idx="56">
                  <c:v>2384.3598161257687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0F0-4127-B0CD-B74C0359B495}"/>
            </c:ext>
          </c:extLst>
        </c:ser>
        <c:ser>
          <c:idx val="20"/>
          <c:order val="20"/>
          <c:tx>
            <c:strRef>
              <c:f>Monthly!$A$24</c:f>
              <c:strCache>
                <c:ptCount val="1"/>
                <c:pt idx="0">
                  <c:v>2002-9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Monthly!$B$24:$BI$24</c:f>
              <c:numCache>
                <c:formatCode>General</c:formatCode>
                <c:ptCount val="60"/>
                <c:pt idx="0">
                  <c:v>3356.3098049033292</c:v>
                </c:pt>
                <c:pt idx="1">
                  <c:v>3613.0994128764414</c:v>
                </c:pt>
                <c:pt idx="2">
                  <c:v>24877.601901943701</c:v>
                </c:pt>
                <c:pt idx="3">
                  <c:v>30525.46172083963</c:v>
                </c:pt>
                <c:pt idx="4">
                  <c:v>46339.261616636635</c:v>
                </c:pt>
                <c:pt idx="5">
                  <c:v>19727.338645457588</c:v>
                </c:pt>
                <c:pt idx="6">
                  <c:v>33242.769298604915</c:v>
                </c:pt>
                <c:pt idx="7">
                  <c:v>22330.045273919281</c:v>
                </c:pt>
                <c:pt idx="8">
                  <c:v>22405.651156319771</c:v>
                </c:pt>
                <c:pt idx="9">
                  <c:v>30063.323529327143</c:v>
                </c:pt>
                <c:pt idx="10">
                  <c:v>24333.421078575557</c:v>
                </c:pt>
                <c:pt idx="11">
                  <c:v>18503.632791503729</c:v>
                </c:pt>
                <c:pt idx="12">
                  <c:v>17874.170740874782</c:v>
                </c:pt>
                <c:pt idx="13">
                  <c:v>12850.755104487036</c:v>
                </c:pt>
                <c:pt idx="14">
                  <c:v>21778.105396547035</c:v>
                </c:pt>
                <c:pt idx="15">
                  <c:v>12525.213727274857</c:v>
                </c:pt>
                <c:pt idx="16">
                  <c:v>8539.3223961499934</c:v>
                </c:pt>
                <c:pt idx="17">
                  <c:v>16154.960475374461</c:v>
                </c:pt>
                <c:pt idx="18">
                  <c:v>11915.147842859471</c:v>
                </c:pt>
                <c:pt idx="19">
                  <c:v>9237.9531740836974</c:v>
                </c:pt>
                <c:pt idx="20">
                  <c:v>8273.7043398449678</c:v>
                </c:pt>
                <c:pt idx="21">
                  <c:v>0</c:v>
                </c:pt>
                <c:pt idx="22">
                  <c:v>11724.428963954411</c:v>
                </c:pt>
                <c:pt idx="23">
                  <c:v>5879.7260861883951</c:v>
                </c:pt>
                <c:pt idx="24">
                  <c:v>11932.136860857325</c:v>
                </c:pt>
                <c:pt idx="25">
                  <c:v>5788.7206860410897</c:v>
                </c:pt>
                <c:pt idx="26">
                  <c:v>3009.7656644663457</c:v>
                </c:pt>
                <c:pt idx="27">
                  <c:v>9392.3589979744374</c:v>
                </c:pt>
                <c:pt idx="28">
                  <c:v>2699.503143930493</c:v>
                </c:pt>
                <c:pt idx="29">
                  <c:v>5993.6301736449541</c:v>
                </c:pt>
                <c:pt idx="30">
                  <c:v>0</c:v>
                </c:pt>
                <c:pt idx="31">
                  <c:v>2892.3481757600011</c:v>
                </c:pt>
                <c:pt idx="32">
                  <c:v>3541.2183763328112</c:v>
                </c:pt>
                <c:pt idx="33">
                  <c:v>2553.9939144700816</c:v>
                </c:pt>
                <c:pt idx="34">
                  <c:v>0</c:v>
                </c:pt>
                <c:pt idx="35">
                  <c:v>2424.4610325269086</c:v>
                </c:pt>
                <c:pt idx="36">
                  <c:v>6082.6342880385619</c:v>
                </c:pt>
                <c:pt idx="37">
                  <c:v>0</c:v>
                </c:pt>
                <c:pt idx="38">
                  <c:v>0</c:v>
                </c:pt>
                <c:pt idx="39">
                  <c:v>3810.2439422370694</c:v>
                </c:pt>
                <c:pt idx="40">
                  <c:v>1135.7276965681231</c:v>
                </c:pt>
                <c:pt idx="41">
                  <c:v>2122.4504404010368</c:v>
                </c:pt>
                <c:pt idx="42">
                  <c:v>1329.2630117321387</c:v>
                </c:pt>
                <c:pt idx="43">
                  <c:v>2869.6737802791176</c:v>
                </c:pt>
                <c:pt idx="44">
                  <c:v>1973.3537770022522</c:v>
                </c:pt>
                <c:pt idx="45">
                  <c:v>1611.9273346318514</c:v>
                </c:pt>
                <c:pt idx="46">
                  <c:v>1839.3785312353284</c:v>
                </c:pt>
                <c:pt idx="47">
                  <c:v>1755.9163751635933</c:v>
                </c:pt>
                <c:pt idx="48">
                  <c:v>830.76251508394489</c:v>
                </c:pt>
                <c:pt idx="49">
                  <c:v>849.40184492286062</c:v>
                </c:pt>
                <c:pt idx="50">
                  <c:v>284.35567251581233</c:v>
                </c:pt>
                <c:pt idx="51">
                  <c:v>381.30700217676349</c:v>
                </c:pt>
                <c:pt idx="52">
                  <c:v>1917.020968542085</c:v>
                </c:pt>
                <c:pt idx="53">
                  <c:v>1301.0833623065846</c:v>
                </c:pt>
                <c:pt idx="54">
                  <c:v>480.95969460415654</c:v>
                </c:pt>
                <c:pt idx="55">
                  <c:v>0</c:v>
                </c:pt>
                <c:pt idx="56">
                  <c:v>2495.2280338704004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0F0-4127-B0CD-B74C0359B495}"/>
            </c:ext>
          </c:extLst>
        </c:ser>
        <c:ser>
          <c:idx val="21"/>
          <c:order val="21"/>
          <c:tx>
            <c:strRef>
              <c:f>Monthly!$A$25</c:f>
              <c:strCache>
                <c:ptCount val="1"/>
                <c:pt idx="0">
                  <c:v>2002-10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Monthly!$B$25:$BI$25</c:f>
              <c:numCache>
                <c:formatCode>General</c:formatCode>
                <c:ptCount val="60"/>
                <c:pt idx="0">
                  <c:v>0</c:v>
                </c:pt>
                <c:pt idx="1">
                  <c:v>18996.54021554811</c:v>
                </c:pt>
                <c:pt idx="2">
                  <c:v>8934.2173184864951</c:v>
                </c:pt>
                <c:pt idx="3">
                  <c:v>24499.310354353052</c:v>
                </c:pt>
                <c:pt idx="4">
                  <c:v>26691.103061416259</c:v>
                </c:pt>
                <c:pt idx="5">
                  <c:v>44286.163925203669</c:v>
                </c:pt>
                <c:pt idx="6">
                  <c:v>34944.129115546551</c:v>
                </c:pt>
                <c:pt idx="7">
                  <c:v>20408.438517392882</c:v>
                </c:pt>
                <c:pt idx="8">
                  <c:v>40600.616712672672</c:v>
                </c:pt>
                <c:pt idx="9">
                  <c:v>29487.595922689361</c:v>
                </c:pt>
                <c:pt idx="10">
                  <c:v>20086.468080495368</c:v>
                </c:pt>
                <c:pt idx="11">
                  <c:v>15375.769875910304</c:v>
                </c:pt>
                <c:pt idx="12">
                  <c:v>14397.458472973665</c:v>
                </c:pt>
                <c:pt idx="13">
                  <c:v>32306.330675993446</c:v>
                </c:pt>
                <c:pt idx="14">
                  <c:v>14404.919761382225</c:v>
                </c:pt>
                <c:pt idx="15">
                  <c:v>11577.429559969496</c:v>
                </c:pt>
                <c:pt idx="16">
                  <c:v>8770.2205208532177</c:v>
                </c:pt>
                <c:pt idx="17">
                  <c:v>9151.3214089891262</c:v>
                </c:pt>
                <c:pt idx="18">
                  <c:v>6626.2178861637676</c:v>
                </c:pt>
                <c:pt idx="19">
                  <c:v>6146.6993412134398</c:v>
                </c:pt>
                <c:pt idx="20">
                  <c:v>10207.217235714104</c:v>
                </c:pt>
                <c:pt idx="21">
                  <c:v>9271.3877106393084</c:v>
                </c:pt>
                <c:pt idx="22">
                  <c:v>9058.9837313713015</c:v>
                </c:pt>
                <c:pt idx="23">
                  <c:v>0</c:v>
                </c:pt>
                <c:pt idx="24">
                  <c:v>2775.4354478369082</c:v>
                </c:pt>
                <c:pt idx="25">
                  <c:v>2624.5359591099382</c:v>
                </c:pt>
                <c:pt idx="26">
                  <c:v>5584.0964565180429</c:v>
                </c:pt>
                <c:pt idx="27">
                  <c:v>2644.4300231401735</c:v>
                </c:pt>
                <c:pt idx="28">
                  <c:v>0</c:v>
                </c:pt>
                <c:pt idx="29">
                  <c:v>4865.8546005583567</c:v>
                </c:pt>
                <c:pt idx="30">
                  <c:v>5892.2062757912445</c:v>
                </c:pt>
                <c:pt idx="31">
                  <c:v>3495.0283557103207</c:v>
                </c:pt>
                <c:pt idx="32">
                  <c:v>6376.6298607542949</c:v>
                </c:pt>
                <c:pt idx="33">
                  <c:v>5390.2063798068266</c:v>
                </c:pt>
                <c:pt idx="34">
                  <c:v>3066.9217651292906</c:v>
                </c:pt>
                <c:pt idx="35">
                  <c:v>2773.0595241141514</c:v>
                </c:pt>
                <c:pt idx="36">
                  <c:v>0</c:v>
                </c:pt>
                <c:pt idx="37">
                  <c:v>0</c:v>
                </c:pt>
                <c:pt idx="38">
                  <c:v>3571.0010177316481</c:v>
                </c:pt>
                <c:pt idx="39">
                  <c:v>2621.587399021897</c:v>
                </c:pt>
                <c:pt idx="40">
                  <c:v>1115.9728578010108</c:v>
                </c:pt>
                <c:pt idx="41">
                  <c:v>2085.532553861849</c:v>
                </c:pt>
                <c:pt idx="42">
                  <c:v>1306.1418211904238</c:v>
                </c:pt>
                <c:pt idx="43">
                  <c:v>2819.7586967472453</c:v>
                </c:pt>
                <c:pt idx="44">
                  <c:v>1939.0292766726925</c:v>
                </c:pt>
                <c:pt idx="45">
                  <c:v>1583.8894830445643</c:v>
                </c:pt>
                <c:pt idx="46">
                  <c:v>1807.3843952940661</c:v>
                </c:pt>
                <c:pt idx="47">
                  <c:v>1725.3739793192944</c:v>
                </c:pt>
                <c:pt idx="48">
                  <c:v>816.31223832408432</c:v>
                </c:pt>
                <c:pt idx="49">
                  <c:v>834.62735580402659</c:v>
                </c:pt>
                <c:pt idx="50">
                  <c:v>279.40959214809118</c:v>
                </c:pt>
                <c:pt idx="51">
                  <c:v>374.67455113102915</c:v>
                </c:pt>
                <c:pt idx="52">
                  <c:v>1883.6763206470641</c:v>
                </c:pt>
                <c:pt idx="53">
                  <c:v>1278.4523283689632</c:v>
                </c:pt>
                <c:pt idx="54">
                  <c:v>472.59388539736392</c:v>
                </c:pt>
                <c:pt idx="55">
                  <c:v>0</c:v>
                </c:pt>
                <c:pt idx="56">
                  <c:v>2451.8260567545076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0F0-4127-B0CD-B74C0359B495}"/>
            </c:ext>
          </c:extLst>
        </c:ser>
        <c:ser>
          <c:idx val="22"/>
          <c:order val="22"/>
          <c:tx>
            <c:strRef>
              <c:f>Monthly!$A$26</c:f>
              <c:strCache>
                <c:ptCount val="1"/>
                <c:pt idx="0">
                  <c:v>2002-11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Monthly!$B$26:$BI$26</c:f>
              <c:numCache>
                <c:formatCode>General</c:formatCode>
                <c:ptCount val="60"/>
                <c:pt idx="0">
                  <c:v>0</c:v>
                </c:pt>
                <c:pt idx="1">
                  <c:v>12855.651582769617</c:v>
                </c:pt>
                <c:pt idx="2">
                  <c:v>27174.55783553463</c:v>
                </c:pt>
                <c:pt idx="3">
                  <c:v>22805.684199929699</c:v>
                </c:pt>
                <c:pt idx="4">
                  <c:v>33106.586508256565</c:v>
                </c:pt>
                <c:pt idx="5">
                  <c:v>23470.901576984958</c:v>
                </c:pt>
                <c:pt idx="6">
                  <c:v>41479.923186451037</c:v>
                </c:pt>
                <c:pt idx="7">
                  <c:v>14844.46244711446</c:v>
                </c:pt>
                <c:pt idx="8">
                  <c:v>21897.435150969093</c:v>
                </c:pt>
                <c:pt idx="9">
                  <c:v>15361.070045064411</c:v>
                </c:pt>
                <c:pt idx="10">
                  <c:v>5753.374785490294</c:v>
                </c:pt>
                <c:pt idx="11">
                  <c:v>24613.94250975188</c:v>
                </c:pt>
                <c:pt idx="12">
                  <c:v>14760.704660665291</c:v>
                </c:pt>
                <c:pt idx="13">
                  <c:v>8369.3596469119329</c:v>
                </c:pt>
                <c:pt idx="14">
                  <c:v>17366.587175724311</c:v>
                </c:pt>
                <c:pt idx="15">
                  <c:v>3330.9714294586156</c:v>
                </c:pt>
                <c:pt idx="16">
                  <c:v>3139.1104320292911</c:v>
                </c:pt>
                <c:pt idx="17">
                  <c:v>8530.6889432653479</c:v>
                </c:pt>
                <c:pt idx="18">
                  <c:v>8168.0383167807822</c:v>
                </c:pt>
                <c:pt idx="19">
                  <c:v>0</c:v>
                </c:pt>
                <c:pt idx="20">
                  <c:v>11763.084668418451</c:v>
                </c:pt>
                <c:pt idx="21">
                  <c:v>2712.8744521651065</c:v>
                </c:pt>
                <c:pt idx="22">
                  <c:v>9058.9891431273918</c:v>
                </c:pt>
                <c:pt idx="23">
                  <c:v>3537.4753591626832</c:v>
                </c:pt>
                <c:pt idx="24">
                  <c:v>3307.67203954058</c:v>
                </c:pt>
                <c:pt idx="25">
                  <c:v>5584.8802794950334</c:v>
                </c:pt>
                <c:pt idx="26">
                  <c:v>3183.3464090357975</c:v>
                </c:pt>
                <c:pt idx="27">
                  <c:v>9037.5179181590865</c:v>
                </c:pt>
                <c:pt idx="28">
                  <c:v>0</c:v>
                </c:pt>
                <c:pt idx="29">
                  <c:v>12113.219009904737</c:v>
                </c:pt>
                <c:pt idx="30">
                  <c:v>3362.0516359615235</c:v>
                </c:pt>
                <c:pt idx="31">
                  <c:v>0</c:v>
                </c:pt>
                <c:pt idx="32">
                  <c:v>13824.164249891521</c:v>
                </c:pt>
                <c:pt idx="33">
                  <c:v>9047.5408704993006</c:v>
                </c:pt>
                <c:pt idx="34">
                  <c:v>3062.6269526242259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2218.1449752512272</c:v>
                </c:pt>
                <c:pt idx="39">
                  <c:v>2247.2123898517457</c:v>
                </c:pt>
                <c:pt idx="40">
                  <c:v>956.60668559983606</c:v>
                </c:pt>
                <c:pt idx="41">
                  <c:v>1787.7086974960985</c:v>
                </c:pt>
                <c:pt idx="42">
                  <c:v>1119.6186267060111</c:v>
                </c:pt>
                <c:pt idx="43">
                  <c:v>2417.0838943179115</c:v>
                </c:pt>
                <c:pt idx="44">
                  <c:v>1662.1267772532883</c:v>
                </c:pt>
                <c:pt idx="45">
                  <c:v>1357.7026162780821</c:v>
                </c:pt>
                <c:pt idx="46">
                  <c:v>1549.2814040244557</c:v>
                </c:pt>
                <c:pt idx="47">
                  <c:v>1478.9824611228541</c:v>
                </c:pt>
                <c:pt idx="48">
                  <c:v>699.73901180404937</c:v>
                </c:pt>
                <c:pt idx="49">
                  <c:v>715.43864437699085</c:v>
                </c:pt>
                <c:pt idx="50">
                  <c:v>239.50858840445289</c:v>
                </c:pt>
                <c:pt idx="51">
                  <c:v>321.16926324024098</c:v>
                </c:pt>
                <c:pt idx="52">
                  <c:v>1614.6784836575389</c:v>
                </c:pt>
                <c:pt idx="53">
                  <c:v>1095.8833236753126</c:v>
                </c:pt>
                <c:pt idx="54">
                  <c:v>405.10525608621538</c:v>
                </c:pt>
                <c:pt idx="55">
                  <c:v>0</c:v>
                </c:pt>
                <c:pt idx="56">
                  <c:v>2101.6937656000955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A0F0-4127-B0CD-B74C0359B495}"/>
            </c:ext>
          </c:extLst>
        </c:ser>
        <c:ser>
          <c:idx val="23"/>
          <c:order val="23"/>
          <c:tx>
            <c:strRef>
              <c:f>Monthly!$A$27</c:f>
              <c:strCache>
                <c:ptCount val="1"/>
                <c:pt idx="0">
                  <c:v>2002-12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Monthly!$B$27:$BI$27</c:f>
              <c:numCache>
                <c:formatCode>General</c:formatCode>
                <c:ptCount val="60"/>
                <c:pt idx="0">
                  <c:v>0</c:v>
                </c:pt>
                <c:pt idx="1">
                  <c:v>8848.603540876089</c:v>
                </c:pt>
                <c:pt idx="2">
                  <c:v>12436.138493737026</c:v>
                </c:pt>
                <c:pt idx="3">
                  <c:v>39594.733284468624</c:v>
                </c:pt>
                <c:pt idx="4">
                  <c:v>42403.114252425876</c:v>
                </c:pt>
                <c:pt idx="5">
                  <c:v>38892.573246359607</c:v>
                </c:pt>
                <c:pt idx="6">
                  <c:v>24053.097087604321</c:v>
                </c:pt>
                <c:pt idx="7">
                  <c:v>23510.293627228762</c:v>
                </c:pt>
                <c:pt idx="8">
                  <c:v>17732.835744618264</c:v>
                </c:pt>
                <c:pt idx="9">
                  <c:v>15656.759011998241</c:v>
                </c:pt>
                <c:pt idx="10">
                  <c:v>32027.203971906496</c:v>
                </c:pt>
                <c:pt idx="11">
                  <c:v>24296.864043838017</c:v>
                </c:pt>
                <c:pt idx="12">
                  <c:v>15142.85860538403</c:v>
                </c:pt>
                <c:pt idx="13">
                  <c:v>18687.108932179399</c:v>
                </c:pt>
                <c:pt idx="14">
                  <c:v>15077.806100208372</c:v>
                </c:pt>
                <c:pt idx="15">
                  <c:v>5832.1388774482757</c:v>
                </c:pt>
                <c:pt idx="16">
                  <c:v>2688.223827974341</c:v>
                </c:pt>
                <c:pt idx="17">
                  <c:v>23174.557998637316</c:v>
                </c:pt>
                <c:pt idx="18">
                  <c:v>14905.305676435135</c:v>
                </c:pt>
                <c:pt idx="19">
                  <c:v>8969.3544252108695</c:v>
                </c:pt>
                <c:pt idx="20">
                  <c:v>9091.2483848955362</c:v>
                </c:pt>
                <c:pt idx="21">
                  <c:v>12656.572767944881</c:v>
                </c:pt>
                <c:pt idx="22">
                  <c:v>3391.4221506064432</c:v>
                </c:pt>
                <c:pt idx="23">
                  <c:v>6306.7480045726588</c:v>
                </c:pt>
                <c:pt idx="24">
                  <c:v>11562.763374533184</c:v>
                </c:pt>
                <c:pt idx="25">
                  <c:v>3197.079277298727</c:v>
                </c:pt>
                <c:pt idx="26">
                  <c:v>0</c:v>
                </c:pt>
                <c:pt idx="27">
                  <c:v>0</c:v>
                </c:pt>
                <c:pt idx="28">
                  <c:v>12691.143474571507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3250.5559324734772</c:v>
                </c:pt>
                <c:pt idx="33">
                  <c:v>2983.0480800183168</c:v>
                </c:pt>
                <c:pt idx="34">
                  <c:v>2841.7366604037074</c:v>
                </c:pt>
                <c:pt idx="35">
                  <c:v>6547.489598682515</c:v>
                </c:pt>
                <c:pt idx="36">
                  <c:v>2840.8479665267482</c:v>
                </c:pt>
                <c:pt idx="37">
                  <c:v>1641.6416187679861</c:v>
                </c:pt>
                <c:pt idx="38">
                  <c:v>2588.9727286355919</c:v>
                </c:pt>
                <c:pt idx="39">
                  <c:v>2622.8996110226144</c:v>
                </c:pt>
                <c:pt idx="40">
                  <c:v>1116.5314479807275</c:v>
                </c:pt>
                <c:pt idx="41">
                  <c:v>2086.5764484297251</c:v>
                </c:pt>
                <c:pt idx="42">
                  <c:v>1306.7955987349269</c:v>
                </c:pt>
                <c:pt idx="43">
                  <c:v>2821.1701016091974</c:v>
                </c:pt>
                <c:pt idx="44">
                  <c:v>1939.9998403424397</c:v>
                </c:pt>
                <c:pt idx="45">
                  <c:v>1584.682284683804</c:v>
                </c:pt>
                <c:pt idx="46">
                  <c:v>1808.2890653021168</c:v>
                </c:pt>
                <c:pt idx="47">
                  <c:v>1726.2375997510389</c:v>
                </c:pt>
                <c:pt idx="48">
                  <c:v>816.72083607513923</c:v>
                </c:pt>
                <c:pt idx="49">
                  <c:v>835.04512102244189</c:v>
                </c:pt>
                <c:pt idx="50">
                  <c:v>279.54944810713641</c:v>
                </c:pt>
                <c:pt idx="51">
                  <c:v>374.86209110869095</c:v>
                </c:pt>
                <c:pt idx="52">
                  <c:v>1884.6191778923385</c:v>
                </c:pt>
                <c:pt idx="53">
                  <c:v>1279.0922461867449</c:v>
                </c:pt>
                <c:pt idx="54">
                  <c:v>472.83043801737949</c:v>
                </c:pt>
                <c:pt idx="55">
                  <c:v>0</c:v>
                </c:pt>
                <c:pt idx="56">
                  <c:v>2453.0532962417346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A0F0-4127-B0CD-B74C0359B495}"/>
            </c:ext>
          </c:extLst>
        </c:ser>
        <c:ser>
          <c:idx val="24"/>
          <c:order val="24"/>
          <c:tx>
            <c:strRef>
              <c:f>Monthly!$A$28</c:f>
              <c:strCache>
                <c:ptCount val="1"/>
                <c:pt idx="0">
                  <c:v>2003-1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Monthly!$B$28:$BI$28</c:f>
              <c:numCache>
                <c:formatCode>General</c:formatCode>
                <c:ptCount val="60"/>
                <c:pt idx="0">
                  <c:v>10322.006907250061</c:v>
                </c:pt>
                <c:pt idx="1">
                  <c:v>23022.122869143892</c:v>
                </c:pt>
                <c:pt idx="2">
                  <c:v>20981.124950316669</c:v>
                </c:pt>
                <c:pt idx="3">
                  <c:v>33753.32380312014</c:v>
                </c:pt>
                <c:pt idx="4">
                  <c:v>33272.730462673702</c:v>
                </c:pt>
                <c:pt idx="5">
                  <c:v>33651.466026076661</c:v>
                </c:pt>
                <c:pt idx="6">
                  <c:v>28307.322386817414</c:v>
                </c:pt>
                <c:pt idx="7">
                  <c:v>21042.524365736892</c:v>
                </c:pt>
                <c:pt idx="8">
                  <c:v>37556.463426380054</c:v>
                </c:pt>
                <c:pt idx="9">
                  <c:v>15158.7198752611</c:v>
                </c:pt>
                <c:pt idx="10">
                  <c:v>15401.401561860916</c:v>
                </c:pt>
                <c:pt idx="11">
                  <c:v>28073.935332946749</c:v>
                </c:pt>
                <c:pt idx="12">
                  <c:v>22290.874221134243</c:v>
                </c:pt>
                <c:pt idx="13">
                  <c:v>12175.128359418864</c:v>
                </c:pt>
                <c:pt idx="14">
                  <c:v>9023.9129602282064</c:v>
                </c:pt>
                <c:pt idx="15">
                  <c:v>24224.577934147688</c:v>
                </c:pt>
                <c:pt idx="16">
                  <c:v>18087.999525249339</c:v>
                </c:pt>
                <c:pt idx="17">
                  <c:v>8487.8648339163556</c:v>
                </c:pt>
                <c:pt idx="18">
                  <c:v>0</c:v>
                </c:pt>
                <c:pt idx="19">
                  <c:v>8661.7762544261423</c:v>
                </c:pt>
                <c:pt idx="20">
                  <c:v>8595.6108431418324</c:v>
                </c:pt>
                <c:pt idx="21">
                  <c:v>8703.1305316395701</c:v>
                </c:pt>
                <c:pt idx="22">
                  <c:v>6311.5826629393823</c:v>
                </c:pt>
                <c:pt idx="23">
                  <c:v>5922.3062827051344</c:v>
                </c:pt>
                <c:pt idx="24">
                  <c:v>9346.1508991696664</c:v>
                </c:pt>
                <c:pt idx="25">
                  <c:v>3213.4663734223404</c:v>
                </c:pt>
                <c:pt idx="26">
                  <c:v>5982.7098880300555</c:v>
                </c:pt>
                <c:pt idx="27">
                  <c:v>3366.7967425082579</c:v>
                </c:pt>
                <c:pt idx="28">
                  <c:v>2981.8294474066597</c:v>
                </c:pt>
                <c:pt idx="29">
                  <c:v>0</c:v>
                </c:pt>
                <c:pt idx="30">
                  <c:v>3349.6626658970695</c:v>
                </c:pt>
                <c:pt idx="31">
                  <c:v>3450.8866321745718</c:v>
                </c:pt>
                <c:pt idx="32">
                  <c:v>3112.2646810889109</c:v>
                </c:pt>
                <c:pt idx="33">
                  <c:v>5370.9997859318646</c:v>
                </c:pt>
                <c:pt idx="34">
                  <c:v>0</c:v>
                </c:pt>
                <c:pt idx="35">
                  <c:v>0</c:v>
                </c:pt>
                <c:pt idx="36">
                  <c:v>3003.3025193112553</c:v>
                </c:pt>
                <c:pt idx="37">
                  <c:v>1694.7238518183585</c:v>
                </c:pt>
                <c:pt idx="38">
                  <c:v>2672.6867696121917</c:v>
                </c:pt>
                <c:pt idx="39">
                  <c:v>2707.7106726015918</c:v>
                </c:pt>
                <c:pt idx="40">
                  <c:v>1152.6343232077197</c:v>
                </c:pt>
                <c:pt idx="41">
                  <c:v>2154.0455817939364</c:v>
                </c:pt>
                <c:pt idx="42">
                  <c:v>1349.0506364533794</c:v>
                </c:pt>
                <c:pt idx="43">
                  <c:v>2912.3922094652662</c:v>
                </c:pt>
                <c:pt idx="44">
                  <c:v>2002.7294412890333</c:v>
                </c:pt>
                <c:pt idx="45">
                  <c:v>1635.9227462953422</c:v>
                </c:pt>
                <c:pt idx="46">
                  <c:v>1866.7598182906513</c:v>
                </c:pt>
                <c:pt idx="47">
                  <c:v>1782.0552310309722</c:v>
                </c:pt>
                <c:pt idx="48">
                  <c:v>843.12938058446161</c:v>
                </c:pt>
                <c:pt idx="49">
                  <c:v>862.04617850959767</c:v>
                </c:pt>
                <c:pt idx="50">
                  <c:v>288.58863716269843</c:v>
                </c:pt>
                <c:pt idx="51">
                  <c:v>386.98320003680419</c:v>
                </c:pt>
                <c:pt idx="52">
                  <c:v>1945.5580535082845</c:v>
                </c:pt>
                <c:pt idx="53">
                  <c:v>1320.4515001973487</c:v>
                </c:pt>
                <c:pt idx="54">
                  <c:v>488.11933860153658</c:v>
                </c:pt>
                <c:pt idx="55">
                  <c:v>0</c:v>
                </c:pt>
                <c:pt idx="56">
                  <c:v>2532.3724029623554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A0F0-4127-B0CD-B74C0359B495}"/>
            </c:ext>
          </c:extLst>
        </c:ser>
        <c:ser>
          <c:idx val="25"/>
          <c:order val="25"/>
          <c:tx>
            <c:strRef>
              <c:f>Monthly!$A$29</c:f>
              <c:strCache>
                <c:ptCount val="1"/>
                <c:pt idx="0">
                  <c:v>2003-2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Monthly!$B$29:$BI$29</c:f>
              <c:numCache>
                <c:formatCode>General</c:formatCode>
                <c:ptCount val="60"/>
                <c:pt idx="0">
                  <c:v>0</c:v>
                </c:pt>
                <c:pt idx="1">
                  <c:v>18316.678756607762</c:v>
                </c:pt>
                <c:pt idx="2">
                  <c:v>14979.529292746705</c:v>
                </c:pt>
                <c:pt idx="3">
                  <c:v>17503.505580718738</c:v>
                </c:pt>
                <c:pt idx="4">
                  <c:v>10649.251800247539</c:v>
                </c:pt>
                <c:pt idx="5">
                  <c:v>24038.890028907714</c:v>
                </c:pt>
                <c:pt idx="6">
                  <c:v>20677.937112659227</c:v>
                </c:pt>
                <c:pt idx="7">
                  <c:v>25423.703456640917</c:v>
                </c:pt>
                <c:pt idx="8">
                  <c:v>34653.168673914821</c:v>
                </c:pt>
                <c:pt idx="9">
                  <c:v>41587.307771738997</c:v>
                </c:pt>
                <c:pt idx="10">
                  <c:v>27290.063170374982</c:v>
                </c:pt>
                <c:pt idx="11">
                  <c:v>37563.564344701888</c:v>
                </c:pt>
                <c:pt idx="12">
                  <c:v>14200.496270204349</c:v>
                </c:pt>
                <c:pt idx="13">
                  <c:v>21252.637682516972</c:v>
                </c:pt>
                <c:pt idx="14">
                  <c:v>23473.338197733949</c:v>
                </c:pt>
                <c:pt idx="15">
                  <c:v>9613.2623393077993</c:v>
                </c:pt>
                <c:pt idx="16">
                  <c:v>8740.9688985377434</c:v>
                </c:pt>
                <c:pt idx="17">
                  <c:v>15663.970154812656</c:v>
                </c:pt>
                <c:pt idx="18">
                  <c:v>11674.941463414962</c:v>
                </c:pt>
                <c:pt idx="19">
                  <c:v>7921.299914737323</c:v>
                </c:pt>
                <c:pt idx="20">
                  <c:v>6462.7251996713994</c:v>
                </c:pt>
                <c:pt idx="21">
                  <c:v>5279.6707117044843</c:v>
                </c:pt>
                <c:pt idx="22">
                  <c:v>15551.176488046734</c:v>
                </c:pt>
                <c:pt idx="23">
                  <c:v>3149.1542347140335</c:v>
                </c:pt>
                <c:pt idx="24">
                  <c:v>0</c:v>
                </c:pt>
                <c:pt idx="25">
                  <c:v>3215.6905428029727</c:v>
                </c:pt>
                <c:pt idx="26">
                  <c:v>2930.8251224494311</c:v>
                </c:pt>
                <c:pt idx="27">
                  <c:v>2903.6792822068865</c:v>
                </c:pt>
                <c:pt idx="28">
                  <c:v>15518.939844765009</c:v>
                </c:pt>
                <c:pt idx="29">
                  <c:v>2581.8311242810551</c:v>
                </c:pt>
                <c:pt idx="30">
                  <c:v>0</c:v>
                </c:pt>
                <c:pt idx="31">
                  <c:v>3015.1234434756498</c:v>
                </c:pt>
                <c:pt idx="32">
                  <c:v>0</c:v>
                </c:pt>
                <c:pt idx="33">
                  <c:v>3616.1626984761965</c:v>
                </c:pt>
                <c:pt idx="34">
                  <c:v>0</c:v>
                </c:pt>
                <c:pt idx="35">
                  <c:v>3313.7810491069686</c:v>
                </c:pt>
                <c:pt idx="36">
                  <c:v>2873.5786156482063</c:v>
                </c:pt>
                <c:pt idx="37">
                  <c:v>1621.5223703574738</c:v>
                </c:pt>
                <c:pt idx="38">
                  <c:v>2557.243400589854</c:v>
                </c:pt>
                <c:pt idx="39">
                  <c:v>2590.754489805724</c:v>
                </c:pt>
                <c:pt idx="40">
                  <c:v>1102.8477223105147</c:v>
                </c:pt>
                <c:pt idx="41">
                  <c:v>2061.0042715224554</c:v>
                </c:pt>
                <c:pt idx="42">
                  <c:v>1290.780078068201</c:v>
                </c:pt>
                <c:pt idx="43">
                  <c:v>2786.5950631637243</c:v>
                </c:pt>
                <c:pt idx="44">
                  <c:v>1916.2240428370424</c:v>
                </c:pt>
                <c:pt idx="45">
                  <c:v>1565.2611051932327</c:v>
                </c:pt>
                <c:pt idx="46">
                  <c:v>1786.1274579896708</c:v>
                </c:pt>
                <c:pt idx="47">
                  <c:v>1705.0815796502284</c:v>
                </c:pt>
                <c:pt idx="48">
                  <c:v>806.71145936637186</c:v>
                </c:pt>
                <c:pt idx="49">
                  <c:v>824.81116981664672</c:v>
                </c:pt>
                <c:pt idx="50">
                  <c:v>276.12341119069606</c:v>
                </c:pt>
                <c:pt idx="51">
                  <c:v>370.26794373546727</c:v>
                </c:pt>
                <c:pt idx="52">
                  <c:v>1861.5221017913427</c:v>
                </c:pt>
                <c:pt idx="53">
                  <c:v>1263.4162458059145</c:v>
                </c:pt>
                <c:pt idx="54">
                  <c:v>467.0356330308714</c:v>
                </c:pt>
                <c:pt idx="55">
                  <c:v>0</c:v>
                </c:pt>
                <c:pt idx="56">
                  <c:v>2422.989737869997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A0F0-4127-B0CD-B74C0359B495}"/>
            </c:ext>
          </c:extLst>
        </c:ser>
        <c:ser>
          <c:idx val="26"/>
          <c:order val="26"/>
          <c:tx>
            <c:strRef>
              <c:f>Monthly!$A$30</c:f>
              <c:strCache>
                <c:ptCount val="1"/>
                <c:pt idx="0">
                  <c:v>2003-3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Monthly!$B$30:$BI$30</c:f>
              <c:numCache>
                <c:formatCode>General</c:formatCode>
                <c:ptCount val="60"/>
                <c:pt idx="0">
                  <c:v>9449.3760670313259</c:v>
                </c:pt>
                <c:pt idx="1">
                  <c:v>8627.2900584257586</c:v>
                </c:pt>
                <c:pt idx="2">
                  <c:v>18266.56259013385</c:v>
                </c:pt>
                <c:pt idx="3">
                  <c:v>20489.03457971388</c:v>
                </c:pt>
                <c:pt idx="4">
                  <c:v>34789.134070335058</c:v>
                </c:pt>
                <c:pt idx="5">
                  <c:v>41609.020324601581</c:v>
                </c:pt>
                <c:pt idx="6">
                  <c:v>35939.44565270294</c:v>
                </c:pt>
                <c:pt idx="7">
                  <c:v>46034.591522761912</c:v>
                </c:pt>
                <c:pt idx="8">
                  <c:v>20568.957075627877</c:v>
                </c:pt>
                <c:pt idx="9">
                  <c:v>23136.310350139982</c:v>
                </c:pt>
                <c:pt idx="10">
                  <c:v>26124.430456748745</c:v>
                </c:pt>
                <c:pt idx="11">
                  <c:v>17310.992094627265</c:v>
                </c:pt>
                <c:pt idx="12">
                  <c:v>18741.170927980453</c:v>
                </c:pt>
                <c:pt idx="13">
                  <c:v>5661.3193882802771</c:v>
                </c:pt>
                <c:pt idx="14">
                  <c:v>5305.6905812872574</c:v>
                </c:pt>
                <c:pt idx="15">
                  <c:v>12253.683122501139</c:v>
                </c:pt>
                <c:pt idx="16">
                  <c:v>6355.8274936889666</c:v>
                </c:pt>
                <c:pt idx="17">
                  <c:v>19823.496004981524</c:v>
                </c:pt>
                <c:pt idx="18">
                  <c:v>6820.6298369775404</c:v>
                </c:pt>
                <c:pt idx="19">
                  <c:v>3152.6167643216972</c:v>
                </c:pt>
                <c:pt idx="20">
                  <c:v>5986.9239674668806</c:v>
                </c:pt>
                <c:pt idx="21">
                  <c:v>8613.4085367040479</c:v>
                </c:pt>
                <c:pt idx="22">
                  <c:v>9172.9170609418816</c:v>
                </c:pt>
                <c:pt idx="23">
                  <c:v>0</c:v>
                </c:pt>
                <c:pt idx="24">
                  <c:v>6442.0026666156909</c:v>
                </c:pt>
                <c:pt idx="25">
                  <c:v>9122.6268605281111</c:v>
                </c:pt>
                <c:pt idx="26">
                  <c:v>2756.3159259086183</c:v>
                </c:pt>
                <c:pt idx="27">
                  <c:v>9696.2975706110774</c:v>
                </c:pt>
                <c:pt idx="28">
                  <c:v>10650.464215235097</c:v>
                </c:pt>
                <c:pt idx="29">
                  <c:v>2892.3103658286977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6500.8153873635456</c:v>
                </c:pt>
                <c:pt idx="34">
                  <c:v>2379.8638495334308</c:v>
                </c:pt>
                <c:pt idx="35">
                  <c:v>3352.2977183080511</c:v>
                </c:pt>
                <c:pt idx="36">
                  <c:v>2906.9787333150161</c:v>
                </c:pt>
                <c:pt idx="37">
                  <c:v>1640.3696145826252</c:v>
                </c:pt>
                <c:pt idx="38">
                  <c:v>2586.9666975329746</c:v>
                </c:pt>
                <c:pt idx="39">
                  <c:v>2620.867292126175</c:v>
                </c:pt>
                <c:pt idx="40">
                  <c:v>1115.6663184307399</c:v>
                </c:pt>
                <c:pt idx="41">
                  <c:v>2084.9596924062935</c:v>
                </c:pt>
                <c:pt idx="42">
                  <c:v>1305.7830455369549</c:v>
                </c:pt>
                <c:pt idx="43">
                  <c:v>2818.9841554588056</c:v>
                </c:pt>
                <c:pt idx="44">
                  <c:v>1938.4966572552803</c:v>
                </c:pt>
                <c:pt idx="45">
                  <c:v>1583.4544146812987</c:v>
                </c:pt>
                <c:pt idx="46">
                  <c:v>1806.8879365581088</c:v>
                </c:pt>
                <c:pt idx="47">
                  <c:v>1724.9000474943896</c:v>
                </c:pt>
                <c:pt idx="48">
                  <c:v>816.08801079227123</c:v>
                </c:pt>
                <c:pt idx="49">
                  <c:v>834.3980974109727</c:v>
                </c:pt>
                <c:pt idx="50">
                  <c:v>279.33284293342149</c:v>
                </c:pt>
                <c:pt idx="51">
                  <c:v>374.57163420057623</c:v>
                </c:pt>
                <c:pt idx="52">
                  <c:v>1883.1589057753445</c:v>
                </c:pt>
                <c:pt idx="53">
                  <c:v>1278.1011585632805</c:v>
                </c:pt>
                <c:pt idx="54">
                  <c:v>472.46407163800905</c:v>
                </c:pt>
                <c:pt idx="55">
                  <c:v>0</c:v>
                </c:pt>
                <c:pt idx="56">
                  <c:v>2451.1525805045385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A0F0-4127-B0CD-B74C0359B495}"/>
            </c:ext>
          </c:extLst>
        </c:ser>
        <c:ser>
          <c:idx val="27"/>
          <c:order val="27"/>
          <c:tx>
            <c:strRef>
              <c:f>Monthly!$A$31</c:f>
              <c:strCache>
                <c:ptCount val="1"/>
                <c:pt idx="0">
                  <c:v>2003-4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Monthly!$B$31:$BI$31</c:f>
              <c:numCache>
                <c:formatCode>General</c:formatCode>
                <c:ptCount val="60"/>
                <c:pt idx="0">
                  <c:v>3170.7324113273598</c:v>
                </c:pt>
                <c:pt idx="1">
                  <c:v>2983.4914069398092</c:v>
                </c:pt>
                <c:pt idx="2">
                  <c:v>22318.505007953681</c:v>
                </c:pt>
                <c:pt idx="3">
                  <c:v>37091.077767460469</c:v>
                </c:pt>
                <c:pt idx="4">
                  <c:v>42453.733026440132</c:v>
                </c:pt>
                <c:pt idx="5">
                  <c:v>32862.269128006978</c:v>
                </c:pt>
                <c:pt idx="6">
                  <c:v>25447.627785350687</c:v>
                </c:pt>
                <c:pt idx="7">
                  <c:v>25362.528223131314</c:v>
                </c:pt>
                <c:pt idx="8">
                  <c:v>30713.175598614525</c:v>
                </c:pt>
                <c:pt idx="9">
                  <c:v>26665.533595038429</c:v>
                </c:pt>
                <c:pt idx="10">
                  <c:v>21149.262481172918</c:v>
                </c:pt>
                <c:pt idx="11">
                  <c:v>25744.846703181698</c:v>
                </c:pt>
                <c:pt idx="12">
                  <c:v>18143.091530520654</c:v>
                </c:pt>
                <c:pt idx="13">
                  <c:v>5825.2619447808775</c:v>
                </c:pt>
                <c:pt idx="14">
                  <c:v>6015.2887644607126</c:v>
                </c:pt>
                <c:pt idx="15">
                  <c:v>0</c:v>
                </c:pt>
                <c:pt idx="16">
                  <c:v>14710.777800762999</c:v>
                </c:pt>
                <c:pt idx="17">
                  <c:v>9643.3930851814257</c:v>
                </c:pt>
                <c:pt idx="18">
                  <c:v>8427.673455570246</c:v>
                </c:pt>
                <c:pt idx="19">
                  <c:v>3432.9561492978637</c:v>
                </c:pt>
                <c:pt idx="20">
                  <c:v>14335.269022337448</c:v>
                </c:pt>
                <c:pt idx="21">
                  <c:v>8036.5727831848526</c:v>
                </c:pt>
                <c:pt idx="22">
                  <c:v>0</c:v>
                </c:pt>
                <c:pt idx="23">
                  <c:v>8580.7618337500135</c:v>
                </c:pt>
                <c:pt idx="24">
                  <c:v>8994.7948950850514</c:v>
                </c:pt>
                <c:pt idx="25">
                  <c:v>3011.8718930825517</c:v>
                </c:pt>
                <c:pt idx="26">
                  <c:v>12182.525075898964</c:v>
                </c:pt>
                <c:pt idx="27">
                  <c:v>5093.246162906049</c:v>
                </c:pt>
                <c:pt idx="28">
                  <c:v>5849.9434787632654</c:v>
                </c:pt>
                <c:pt idx="29">
                  <c:v>0</c:v>
                </c:pt>
                <c:pt idx="30">
                  <c:v>5266.092748971967</c:v>
                </c:pt>
                <c:pt idx="31">
                  <c:v>0</c:v>
                </c:pt>
                <c:pt idx="32">
                  <c:v>0</c:v>
                </c:pt>
                <c:pt idx="33">
                  <c:v>3411.838958127657</c:v>
                </c:pt>
                <c:pt idx="34">
                  <c:v>2298.9930231316248</c:v>
                </c:pt>
                <c:pt idx="35">
                  <c:v>3238.3823416457744</c:v>
                </c:pt>
                <c:pt idx="36">
                  <c:v>2808.1958670003223</c:v>
                </c:pt>
                <c:pt idx="37">
                  <c:v>1584.6277508782223</c:v>
                </c:pt>
                <c:pt idx="38">
                  <c:v>2499.0582506928477</c:v>
                </c:pt>
                <c:pt idx="39">
                  <c:v>2531.8068595954101</c:v>
                </c:pt>
                <c:pt idx="40">
                  <c:v>1077.7545457981178</c:v>
                </c:pt>
                <c:pt idx="41">
                  <c:v>2014.11008755496</c:v>
                </c:pt>
                <c:pt idx="42">
                  <c:v>1261.4108626430971</c:v>
                </c:pt>
                <c:pt idx="43">
                  <c:v>2723.1914577755961</c:v>
                </c:pt>
                <c:pt idx="44">
                  <c:v>1872.6240542153246</c:v>
                </c:pt>
                <c:pt idx="45">
                  <c:v>1529.6466024781112</c:v>
                </c:pt>
                <c:pt idx="46">
                  <c:v>1745.487566669879</c:v>
                </c:pt>
                <c:pt idx="47">
                  <c:v>1666.2857312473352</c:v>
                </c:pt>
                <c:pt idx="48">
                  <c:v>788.35629334033001</c:v>
                </c:pt>
                <c:pt idx="49">
                  <c:v>806.04417972825468</c:v>
                </c:pt>
                <c:pt idx="50">
                  <c:v>269.84075461351313</c:v>
                </c:pt>
                <c:pt idx="51">
                  <c:v>361.84320958488388</c:v>
                </c:pt>
                <c:pt idx="52">
                  <c:v>1819.1667505157529</c:v>
                </c:pt>
                <c:pt idx="53">
                  <c:v>1234.6696416979539</c:v>
                </c:pt>
                <c:pt idx="54">
                  <c:v>456.40913642558735</c:v>
                </c:pt>
                <c:pt idx="55">
                  <c:v>0</c:v>
                </c:pt>
                <c:pt idx="56">
                  <c:v>2367.8592715779087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A0F0-4127-B0CD-B74C0359B495}"/>
            </c:ext>
          </c:extLst>
        </c:ser>
        <c:ser>
          <c:idx val="28"/>
          <c:order val="28"/>
          <c:tx>
            <c:strRef>
              <c:f>Monthly!$A$32</c:f>
              <c:strCache>
                <c:ptCount val="1"/>
                <c:pt idx="0">
                  <c:v>2003-5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Monthly!$B$32:$BI$32</c:f>
              <c:numCache>
                <c:formatCode>General</c:formatCode>
                <c:ptCount val="60"/>
                <c:pt idx="0">
                  <c:v>0</c:v>
                </c:pt>
                <c:pt idx="1">
                  <c:v>15185.859257396696</c:v>
                </c:pt>
                <c:pt idx="2">
                  <c:v>35792.580426413166</c:v>
                </c:pt>
                <c:pt idx="3">
                  <c:v>39880.111187020462</c:v>
                </c:pt>
                <c:pt idx="4">
                  <c:v>28514.808111336719</c:v>
                </c:pt>
                <c:pt idx="5">
                  <c:v>47848.385289828977</c:v>
                </c:pt>
                <c:pt idx="6">
                  <c:v>25730.680693334602</c:v>
                </c:pt>
                <c:pt idx="7">
                  <c:v>42435.04004610316</c:v>
                </c:pt>
                <c:pt idx="8">
                  <c:v>38848.343983336446</c:v>
                </c:pt>
                <c:pt idx="9">
                  <c:v>21733.43329907224</c:v>
                </c:pt>
                <c:pt idx="10">
                  <c:v>22993.771409570709</c:v>
                </c:pt>
                <c:pt idx="11">
                  <c:v>34053.547774523831</c:v>
                </c:pt>
                <c:pt idx="12">
                  <c:v>9233.8497987572373</c:v>
                </c:pt>
                <c:pt idx="13">
                  <c:v>28551.600919391462</c:v>
                </c:pt>
                <c:pt idx="14">
                  <c:v>27687.774982356506</c:v>
                </c:pt>
                <c:pt idx="15">
                  <c:v>9098.1438752746981</c:v>
                </c:pt>
                <c:pt idx="16">
                  <c:v>13962.878171794879</c:v>
                </c:pt>
                <c:pt idx="17">
                  <c:v>6409.3309431582984</c:v>
                </c:pt>
                <c:pt idx="18">
                  <c:v>8783.7005466326791</c:v>
                </c:pt>
                <c:pt idx="19">
                  <c:v>12527.786715236149</c:v>
                </c:pt>
                <c:pt idx="20">
                  <c:v>8528.0448400834903</c:v>
                </c:pt>
                <c:pt idx="21">
                  <c:v>3161.5288353508076</c:v>
                </c:pt>
                <c:pt idx="22">
                  <c:v>12311.266527575846</c:v>
                </c:pt>
                <c:pt idx="23">
                  <c:v>9617.8334563545068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12014.427489399481</c:v>
                </c:pt>
                <c:pt idx="28">
                  <c:v>3063.4718876421011</c:v>
                </c:pt>
                <c:pt idx="29">
                  <c:v>2952.7926199033132</c:v>
                </c:pt>
                <c:pt idx="30">
                  <c:v>0</c:v>
                </c:pt>
                <c:pt idx="31">
                  <c:v>5679.0228717676473</c:v>
                </c:pt>
                <c:pt idx="32">
                  <c:v>4596.3779678462306</c:v>
                </c:pt>
                <c:pt idx="33">
                  <c:v>4180.634633664391</c:v>
                </c:pt>
                <c:pt idx="34">
                  <c:v>2817.0291660926305</c:v>
                </c:pt>
                <c:pt idx="35">
                  <c:v>3968.0927325951634</c:v>
                </c:pt>
                <c:pt idx="36">
                  <c:v>3440.9715827084146</c:v>
                </c:pt>
                <c:pt idx="37">
                  <c:v>1941.6947101227706</c:v>
                </c:pt>
                <c:pt idx="38">
                  <c:v>3062.1754433932947</c:v>
                </c:pt>
                <c:pt idx="39">
                  <c:v>3102.3033539608587</c:v>
                </c:pt>
                <c:pt idx="40">
                  <c:v>1320.6068739028415</c:v>
                </c:pt>
                <c:pt idx="41">
                  <c:v>2467.9530573934317</c:v>
                </c:pt>
                <c:pt idx="42">
                  <c:v>1545.6467917641858</c:v>
                </c:pt>
                <c:pt idx="43">
                  <c:v>3336.812980388524</c:v>
                </c:pt>
                <c:pt idx="44">
                  <c:v>2294.58572721784</c:v>
                </c:pt>
                <c:pt idx="45">
                  <c:v>1874.3245628147852</c:v>
                </c:pt>
                <c:pt idx="46">
                  <c:v>2138.8013512382749</c:v>
                </c:pt>
                <c:pt idx="47">
                  <c:v>2041.752826884971</c:v>
                </c:pt>
                <c:pt idx="48">
                  <c:v>965.99800402496476</c:v>
                </c:pt>
                <c:pt idx="49">
                  <c:v>987.67153297434561</c:v>
                </c:pt>
                <c:pt idx="50">
                  <c:v>330.64444663305767</c:v>
                </c:pt>
                <c:pt idx="51">
                  <c:v>443.37797666073311</c:v>
                </c:pt>
                <c:pt idx="52">
                  <c:v>2229.0827952179825</c:v>
                </c:pt>
                <c:pt idx="53">
                  <c:v>1512.8799244525144</c:v>
                </c:pt>
                <c:pt idx="54">
                  <c:v>559.25261018436868</c:v>
                </c:pt>
                <c:pt idx="55">
                  <c:v>0</c:v>
                </c:pt>
                <c:pt idx="56">
                  <c:v>2901.4131674709497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A0F0-4127-B0CD-B74C0359B495}"/>
            </c:ext>
          </c:extLst>
        </c:ser>
        <c:ser>
          <c:idx val="29"/>
          <c:order val="29"/>
          <c:tx>
            <c:strRef>
              <c:f>Monthly!$A$33</c:f>
              <c:strCache>
                <c:ptCount val="1"/>
                <c:pt idx="0">
                  <c:v>2003-6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Monthly!$B$33:$BI$33</c:f>
              <c:numCache>
                <c:formatCode>General</c:formatCode>
                <c:ptCount val="60"/>
                <c:pt idx="0">
                  <c:v>0</c:v>
                </c:pt>
                <c:pt idx="1">
                  <c:v>5403.9143685520039</c:v>
                </c:pt>
                <c:pt idx="2">
                  <c:v>24151.121085149203</c:v>
                </c:pt>
                <c:pt idx="3">
                  <c:v>51580.263303490043</c:v>
                </c:pt>
                <c:pt idx="4">
                  <c:v>14962.479422806206</c:v>
                </c:pt>
                <c:pt idx="5">
                  <c:v>3065.1013467131661</c:v>
                </c:pt>
                <c:pt idx="6">
                  <c:v>20574.176196171284</c:v>
                </c:pt>
                <c:pt idx="7">
                  <c:v>27598.919509163079</c:v>
                </c:pt>
                <c:pt idx="8">
                  <c:v>24591.714415552924</c:v>
                </c:pt>
                <c:pt idx="9">
                  <c:v>21716.009984166587</c:v>
                </c:pt>
                <c:pt idx="10">
                  <c:v>29550.905896446275</c:v>
                </c:pt>
                <c:pt idx="11">
                  <c:v>23835.728203126266</c:v>
                </c:pt>
                <c:pt idx="12">
                  <c:v>20690.411002316141</c:v>
                </c:pt>
                <c:pt idx="13">
                  <c:v>12291.471035069677</c:v>
                </c:pt>
                <c:pt idx="14">
                  <c:v>14503.636391106978</c:v>
                </c:pt>
                <c:pt idx="15">
                  <c:v>5918.5810596901447</c:v>
                </c:pt>
                <c:pt idx="16">
                  <c:v>8020.6203103031712</c:v>
                </c:pt>
                <c:pt idx="17">
                  <c:v>16777.787549702669</c:v>
                </c:pt>
                <c:pt idx="18">
                  <c:v>0</c:v>
                </c:pt>
                <c:pt idx="19">
                  <c:v>11829.274938722181</c:v>
                </c:pt>
                <c:pt idx="20">
                  <c:v>14638.218356411659</c:v>
                </c:pt>
                <c:pt idx="21">
                  <c:v>15505.257241531883</c:v>
                </c:pt>
                <c:pt idx="22">
                  <c:v>6160.0422429054361</c:v>
                </c:pt>
                <c:pt idx="23">
                  <c:v>6061.4503868131287</c:v>
                </c:pt>
                <c:pt idx="24">
                  <c:v>5775.3325519584505</c:v>
                </c:pt>
                <c:pt idx="25">
                  <c:v>3137.265895418695</c:v>
                </c:pt>
                <c:pt idx="26">
                  <c:v>5034.3157125388807</c:v>
                </c:pt>
                <c:pt idx="27">
                  <c:v>5766.8871472385817</c:v>
                </c:pt>
                <c:pt idx="28">
                  <c:v>5510.3529401594478</c:v>
                </c:pt>
                <c:pt idx="29">
                  <c:v>0</c:v>
                </c:pt>
                <c:pt idx="30">
                  <c:v>0</c:v>
                </c:pt>
                <c:pt idx="31">
                  <c:v>2951.9767837022664</c:v>
                </c:pt>
                <c:pt idx="32">
                  <c:v>3557.7257530303323</c:v>
                </c:pt>
                <c:pt idx="33">
                  <c:v>3235.9287256717216</c:v>
                </c:pt>
                <c:pt idx="34">
                  <c:v>2180.459762307466</c:v>
                </c:pt>
                <c:pt idx="35">
                  <c:v>3071.415319611202</c:v>
                </c:pt>
                <c:pt idx="36">
                  <c:v>2663.4087320246035</c:v>
                </c:pt>
                <c:pt idx="37">
                  <c:v>1502.9262874052511</c:v>
                </c:pt>
                <c:pt idx="38">
                  <c:v>2370.2098720924696</c:v>
                </c:pt>
                <c:pt idx="39">
                  <c:v>2401.2700028824038</c:v>
                </c:pt>
                <c:pt idx="40">
                  <c:v>1022.1868431578041</c:v>
                </c:pt>
                <c:pt idx="41">
                  <c:v>1910.2650415132521</c:v>
                </c:pt>
                <c:pt idx="42">
                  <c:v>1196.3740655394504</c:v>
                </c:pt>
                <c:pt idx="43">
                  <c:v>2582.7870458914549</c:v>
                </c:pt>
                <c:pt idx="44">
                  <c:v>1776.0738545364002</c:v>
                </c:pt>
                <c:pt idx="45">
                  <c:v>1450.7798995886697</c:v>
                </c:pt>
                <c:pt idx="46">
                  <c:v>1655.4923683706438</c:v>
                </c:pt>
                <c:pt idx="47">
                  <c:v>1580.3740824505803</c:v>
                </c:pt>
                <c:pt idx="48">
                  <c:v>747.70960968331201</c:v>
                </c:pt>
                <c:pt idx="49">
                  <c:v>764.4855303412769</c:v>
                </c:pt>
                <c:pt idx="50">
                  <c:v>255.92809623404173</c:v>
                </c:pt>
                <c:pt idx="51">
                  <c:v>343.18701745744329</c:v>
                </c:pt>
                <c:pt idx="52">
                  <c:v>1725.3727438563365</c:v>
                </c:pt>
                <c:pt idx="53">
                  <c:v>1171.0115891512251</c:v>
                </c:pt>
                <c:pt idx="54">
                  <c:v>432.87724108441034</c:v>
                </c:pt>
                <c:pt idx="55">
                  <c:v>0</c:v>
                </c:pt>
                <c:pt idx="56">
                  <c:v>2245.7753514404176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A0F0-4127-B0CD-B74C0359B495}"/>
            </c:ext>
          </c:extLst>
        </c:ser>
        <c:ser>
          <c:idx val="30"/>
          <c:order val="30"/>
          <c:tx>
            <c:strRef>
              <c:f>Monthly!$A$34</c:f>
              <c:strCache>
                <c:ptCount val="1"/>
                <c:pt idx="0">
                  <c:v>2003-7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Monthly!$B$34:$BI$34</c:f>
              <c:numCache>
                <c:formatCode>General</c:formatCode>
                <c:ptCount val="60"/>
                <c:pt idx="0">
                  <c:v>3443.3942955937409</c:v>
                </c:pt>
                <c:pt idx="1">
                  <c:v>5609.627001662051</c:v>
                </c:pt>
                <c:pt idx="2">
                  <c:v>24041.909096502855</c:v>
                </c:pt>
                <c:pt idx="3">
                  <c:v>45758.221224115048</c:v>
                </c:pt>
                <c:pt idx="4">
                  <c:v>39895.69896440125</c:v>
                </c:pt>
                <c:pt idx="5">
                  <c:v>44381.916212218857</c:v>
                </c:pt>
                <c:pt idx="6">
                  <c:v>29807.277362896897</c:v>
                </c:pt>
                <c:pt idx="7">
                  <c:v>17079.560818436748</c:v>
                </c:pt>
                <c:pt idx="8">
                  <c:v>26651.009873005201</c:v>
                </c:pt>
                <c:pt idx="9">
                  <c:v>23257.422685713354</c:v>
                </c:pt>
                <c:pt idx="10">
                  <c:v>32671.922423137305</c:v>
                </c:pt>
                <c:pt idx="11">
                  <c:v>16552.583703250002</c:v>
                </c:pt>
                <c:pt idx="12">
                  <c:v>17758.477560567037</c:v>
                </c:pt>
                <c:pt idx="13">
                  <c:v>23964.144864526901</c:v>
                </c:pt>
                <c:pt idx="14">
                  <c:v>26630.761284036023</c:v>
                </c:pt>
                <c:pt idx="15">
                  <c:v>11946.550395887481</c:v>
                </c:pt>
                <c:pt idx="16">
                  <c:v>6405.6126992445706</c:v>
                </c:pt>
                <c:pt idx="17">
                  <c:v>20281.641677684118</c:v>
                </c:pt>
                <c:pt idx="18">
                  <c:v>2827.9605100918543</c:v>
                </c:pt>
                <c:pt idx="19">
                  <c:v>11737.96565295131</c:v>
                </c:pt>
                <c:pt idx="20">
                  <c:v>12788.960345087105</c:v>
                </c:pt>
                <c:pt idx="21">
                  <c:v>9297.5471144569019</c:v>
                </c:pt>
                <c:pt idx="22">
                  <c:v>8738.2767093822549</c:v>
                </c:pt>
                <c:pt idx="23">
                  <c:v>6504.2620731121806</c:v>
                </c:pt>
                <c:pt idx="24">
                  <c:v>0</c:v>
                </c:pt>
                <c:pt idx="25">
                  <c:v>3162.9635395603391</c:v>
                </c:pt>
                <c:pt idx="26">
                  <c:v>8589.0147504604847</c:v>
                </c:pt>
                <c:pt idx="27">
                  <c:v>2888.4370456245229</c:v>
                </c:pt>
                <c:pt idx="28">
                  <c:v>6524.5935211166943</c:v>
                </c:pt>
                <c:pt idx="29">
                  <c:v>2726.3705372768118</c:v>
                </c:pt>
                <c:pt idx="30">
                  <c:v>4608.2965207890957</c:v>
                </c:pt>
                <c:pt idx="31">
                  <c:v>3622.260158996447</c:v>
                </c:pt>
                <c:pt idx="32">
                  <c:v>4365.5520338052884</c:v>
                </c:pt>
                <c:pt idx="33">
                  <c:v>3970.6869529144024</c:v>
                </c:pt>
                <c:pt idx="34">
                  <c:v>2675.5605155524099</c:v>
                </c:pt>
                <c:pt idx="35">
                  <c:v>3768.8187134066247</c:v>
                </c:pt>
                <c:pt idx="36">
                  <c:v>3268.1691097299918</c:v>
                </c:pt>
                <c:pt idx="37">
                  <c:v>1844.1845623016125</c:v>
                </c:pt>
                <c:pt idx="38">
                  <c:v>2908.3957690795069</c:v>
                </c:pt>
                <c:pt idx="39">
                  <c:v>2946.5084923620452</c:v>
                </c:pt>
                <c:pt idx="40">
                  <c:v>1254.2871940805344</c:v>
                </c:pt>
                <c:pt idx="41">
                  <c:v>2344.0146925271256</c:v>
                </c:pt>
                <c:pt idx="42">
                  <c:v>1468.0258113091113</c:v>
                </c:pt>
                <c:pt idx="43">
                  <c:v>3169.2412579787197</c:v>
                </c:pt>
                <c:pt idx="44">
                  <c:v>2179.3537124821451</c:v>
                </c:pt>
                <c:pt idx="45">
                  <c:v>1780.1976827073377</c:v>
                </c:pt>
                <c:pt idx="46">
                  <c:v>2031.3926866154652</c:v>
                </c:pt>
                <c:pt idx="47">
                  <c:v>1939.2178511620732</c:v>
                </c:pt>
                <c:pt idx="48">
                  <c:v>917.48646012658719</c:v>
                </c:pt>
                <c:pt idx="49">
                  <c:v>938.07156410336029</c:v>
                </c:pt>
                <c:pt idx="50">
                  <c:v>314.03978231619112</c:v>
                </c:pt>
                <c:pt idx="51">
                  <c:v>421.11193668050691</c:v>
                </c:pt>
                <c:pt idx="52">
                  <c:v>2117.1402783361264</c:v>
                </c:pt>
                <c:pt idx="53">
                  <c:v>1436.9044663642999</c:v>
                </c:pt>
                <c:pt idx="54">
                  <c:v>531.16745117143728</c:v>
                </c:pt>
                <c:pt idx="55">
                  <c:v>0</c:v>
                </c:pt>
                <c:pt idx="56">
                  <c:v>2755.7068288918817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A0F0-4127-B0CD-B74C0359B495}"/>
            </c:ext>
          </c:extLst>
        </c:ser>
        <c:ser>
          <c:idx val="31"/>
          <c:order val="31"/>
          <c:tx>
            <c:strRef>
              <c:f>Monthly!$A$35</c:f>
              <c:strCache>
                <c:ptCount val="1"/>
                <c:pt idx="0">
                  <c:v>2003-8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Monthly!$B$35:$BI$35</c:f>
              <c:numCache>
                <c:formatCode>General</c:formatCode>
                <c:ptCount val="60"/>
                <c:pt idx="0">
                  <c:v>3229.6666868664461</c:v>
                </c:pt>
                <c:pt idx="1">
                  <c:v>14396.966010989467</c:v>
                </c:pt>
                <c:pt idx="2">
                  <c:v>16894.835138239861</c:v>
                </c:pt>
                <c:pt idx="3">
                  <c:v>33277.58623005257</c:v>
                </c:pt>
                <c:pt idx="4">
                  <c:v>27304.852861899857</c:v>
                </c:pt>
                <c:pt idx="5">
                  <c:v>29480.388718252274</c:v>
                </c:pt>
                <c:pt idx="6">
                  <c:v>25649.807960425547</c:v>
                </c:pt>
                <c:pt idx="7">
                  <c:v>32761.111068292957</c:v>
                </c:pt>
                <c:pt idx="8">
                  <c:v>23361.652227887964</c:v>
                </c:pt>
                <c:pt idx="9">
                  <c:v>15183.594809006314</c:v>
                </c:pt>
                <c:pt idx="10">
                  <c:v>20193.196602431733</c:v>
                </c:pt>
                <c:pt idx="11">
                  <c:v>31044.011673799214</c:v>
                </c:pt>
                <c:pt idx="12">
                  <c:v>2693.6211999401312</c:v>
                </c:pt>
                <c:pt idx="13">
                  <c:v>23636.514298653936</c:v>
                </c:pt>
                <c:pt idx="14">
                  <c:v>19329.224588319415</c:v>
                </c:pt>
                <c:pt idx="15">
                  <c:v>21445.80674747907</c:v>
                </c:pt>
                <c:pt idx="16">
                  <c:v>15809.372116521668</c:v>
                </c:pt>
                <c:pt idx="17">
                  <c:v>18152.617316671844</c:v>
                </c:pt>
                <c:pt idx="18">
                  <c:v>14775.035164079191</c:v>
                </c:pt>
                <c:pt idx="19">
                  <c:v>11104.049582246356</c:v>
                </c:pt>
                <c:pt idx="20">
                  <c:v>0</c:v>
                </c:pt>
                <c:pt idx="21">
                  <c:v>8619.6999026062949</c:v>
                </c:pt>
                <c:pt idx="22">
                  <c:v>12227.071365774016</c:v>
                </c:pt>
                <c:pt idx="23">
                  <c:v>2928.2374614937362</c:v>
                </c:pt>
                <c:pt idx="24">
                  <c:v>5977.4570433673489</c:v>
                </c:pt>
                <c:pt idx="25">
                  <c:v>2922.3040538071241</c:v>
                </c:pt>
                <c:pt idx="26">
                  <c:v>8981.0048638012995</c:v>
                </c:pt>
                <c:pt idx="27">
                  <c:v>8633.7055837875214</c:v>
                </c:pt>
                <c:pt idx="28">
                  <c:v>2897.2619962216436</c:v>
                </c:pt>
                <c:pt idx="29">
                  <c:v>3365.5489329482079</c:v>
                </c:pt>
                <c:pt idx="30">
                  <c:v>4274.3506646282622</c:v>
                </c:pt>
                <c:pt idx="31">
                  <c:v>3359.7686364617548</c:v>
                </c:pt>
                <c:pt idx="32">
                  <c:v>4049.1969544463791</c:v>
                </c:pt>
                <c:pt idx="33">
                  <c:v>3682.9462556620128</c:v>
                </c:pt>
                <c:pt idx="34">
                  <c:v>2481.6727431303589</c:v>
                </c:pt>
                <c:pt idx="35">
                  <c:v>3495.7066455772729</c:v>
                </c:pt>
                <c:pt idx="36">
                  <c:v>3031.337229119963</c:v>
                </c:pt>
                <c:pt idx="37">
                  <c:v>1710.5434674202115</c:v>
                </c:pt>
                <c:pt idx="38">
                  <c:v>2697.6353046045988</c:v>
                </c:pt>
                <c:pt idx="39">
                  <c:v>2732.9861426763819</c:v>
                </c:pt>
                <c:pt idx="40">
                  <c:v>1163.3937350747874</c:v>
                </c:pt>
                <c:pt idx="41">
                  <c:v>2174.1527945746202</c:v>
                </c:pt>
                <c:pt idx="42">
                  <c:v>1361.6435214082012</c:v>
                </c:pt>
                <c:pt idx="43">
                  <c:v>2939.578305410163</c:v>
                </c:pt>
                <c:pt idx="44">
                  <c:v>2021.4241742874729</c:v>
                </c:pt>
                <c:pt idx="45">
                  <c:v>1651.1934754899703</c:v>
                </c:pt>
                <c:pt idx="46">
                  <c:v>1884.1853255287861</c:v>
                </c:pt>
                <c:pt idx="47">
                  <c:v>1798.6900525129749</c:v>
                </c:pt>
                <c:pt idx="48">
                  <c:v>850.99967915209709</c:v>
                </c:pt>
                <c:pt idx="49">
                  <c:v>870.09305833635153</c:v>
                </c:pt>
                <c:pt idx="50">
                  <c:v>291.28250454535009</c:v>
                </c:pt>
                <c:pt idx="51">
                  <c:v>390.5955439961981</c:v>
                </c:pt>
                <c:pt idx="52">
                  <c:v>1963.7191129072453</c:v>
                </c:pt>
                <c:pt idx="53">
                  <c:v>1332.777422872954</c:v>
                </c:pt>
                <c:pt idx="54">
                  <c:v>492.67575072508771</c:v>
                </c:pt>
                <c:pt idx="55">
                  <c:v>0</c:v>
                </c:pt>
                <c:pt idx="56">
                  <c:v>2556.0111556315096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A0F0-4127-B0CD-B74C0359B495}"/>
            </c:ext>
          </c:extLst>
        </c:ser>
        <c:ser>
          <c:idx val="32"/>
          <c:order val="32"/>
          <c:tx>
            <c:strRef>
              <c:f>Monthly!$A$36</c:f>
              <c:strCache>
                <c:ptCount val="1"/>
                <c:pt idx="0">
                  <c:v>2003-9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Monthly!$B$36:$BI$36</c:f>
              <c:numCache>
                <c:formatCode>General</c:formatCode>
                <c:ptCount val="60"/>
                <c:pt idx="0">
                  <c:v>0</c:v>
                </c:pt>
                <c:pt idx="1">
                  <c:v>15006.736006507992</c:v>
                </c:pt>
                <c:pt idx="2">
                  <c:v>27588.313996357272</c:v>
                </c:pt>
                <c:pt idx="3">
                  <c:v>12100.375360544205</c:v>
                </c:pt>
                <c:pt idx="4">
                  <c:v>38756.289920463227</c:v>
                </c:pt>
                <c:pt idx="5">
                  <c:v>30777.208702307649</c:v>
                </c:pt>
                <c:pt idx="6">
                  <c:v>8536.0022355427791</c:v>
                </c:pt>
                <c:pt idx="7">
                  <c:v>26541.125829151533</c:v>
                </c:pt>
                <c:pt idx="8">
                  <c:v>21536.595806216435</c:v>
                </c:pt>
                <c:pt idx="9">
                  <c:v>39094.238575272699</c:v>
                </c:pt>
                <c:pt idx="10">
                  <c:v>27589.152886916268</c:v>
                </c:pt>
                <c:pt idx="11">
                  <c:v>36380.115927643878</c:v>
                </c:pt>
                <c:pt idx="12">
                  <c:v>34198.541489900141</c:v>
                </c:pt>
                <c:pt idx="13">
                  <c:v>14249.578109277518</c:v>
                </c:pt>
                <c:pt idx="14">
                  <c:v>12540.748694438604</c:v>
                </c:pt>
                <c:pt idx="15">
                  <c:v>32111.640551730678</c:v>
                </c:pt>
                <c:pt idx="16">
                  <c:v>9295.6992490868106</c:v>
                </c:pt>
                <c:pt idx="17">
                  <c:v>12414.901644771462</c:v>
                </c:pt>
                <c:pt idx="18">
                  <c:v>3059.6279445442046</c:v>
                </c:pt>
                <c:pt idx="19">
                  <c:v>3430.4933116208804</c:v>
                </c:pt>
                <c:pt idx="20">
                  <c:v>16060.027615814925</c:v>
                </c:pt>
                <c:pt idx="21">
                  <c:v>5947.7187402260151</c:v>
                </c:pt>
                <c:pt idx="22">
                  <c:v>9382.8978741954161</c:v>
                </c:pt>
                <c:pt idx="23">
                  <c:v>14255.08984426901</c:v>
                </c:pt>
                <c:pt idx="24">
                  <c:v>8593.2274901243836</c:v>
                </c:pt>
                <c:pt idx="25">
                  <c:v>5981.9869458962858</c:v>
                </c:pt>
                <c:pt idx="26">
                  <c:v>5804.7972535913923</c:v>
                </c:pt>
                <c:pt idx="27">
                  <c:v>0</c:v>
                </c:pt>
                <c:pt idx="28">
                  <c:v>5032.8241549980594</c:v>
                </c:pt>
                <c:pt idx="29">
                  <c:v>3539.1006349163945</c:v>
                </c:pt>
                <c:pt idx="30">
                  <c:v>4494.7666643461562</c:v>
                </c:pt>
                <c:pt idx="31">
                  <c:v>3533.0222651251242</c:v>
                </c:pt>
                <c:pt idx="32">
                  <c:v>4258.0024233459262</c:v>
                </c:pt>
                <c:pt idx="33">
                  <c:v>3872.8652268794831</c:v>
                </c:pt>
                <c:pt idx="34">
                  <c:v>2609.6454860258382</c:v>
                </c:pt>
                <c:pt idx="35">
                  <c:v>3675.9702073344961</c:v>
                </c:pt>
                <c:pt idx="36">
                  <c:v>3187.6545924490783</c:v>
                </c:pt>
                <c:pt idx="37">
                  <c:v>1798.7512861076975</c:v>
                </c:pt>
                <c:pt idx="38">
                  <c:v>2836.74461715098</c:v>
                </c:pt>
                <c:pt idx="39">
                  <c:v>2873.9183965128032</c:v>
                </c:pt>
                <c:pt idx="40">
                  <c:v>1223.386611958791</c:v>
                </c:pt>
                <c:pt idx="41">
                  <c:v>2286.2676160658011</c:v>
                </c:pt>
                <c:pt idx="42">
                  <c:v>1431.8595709509682</c:v>
                </c:pt>
                <c:pt idx="43">
                  <c:v>3091.1639243201935</c:v>
                </c:pt>
                <c:pt idx="44">
                  <c:v>2125.6632190426462</c:v>
                </c:pt>
                <c:pt idx="45">
                  <c:v>1736.3407853819081</c:v>
                </c:pt>
                <c:pt idx="46">
                  <c:v>1981.3473566219909</c:v>
                </c:pt>
                <c:pt idx="47">
                  <c:v>1891.4433376817033</c:v>
                </c:pt>
                <c:pt idx="48">
                  <c:v>894.88329089980107</c:v>
                </c:pt>
                <c:pt idx="49">
                  <c:v>914.96126086544245</c:v>
                </c:pt>
                <c:pt idx="50">
                  <c:v>306.30310755083337</c:v>
                </c:pt>
                <c:pt idx="51">
                  <c:v>410.73743549513165</c:v>
                </c:pt>
                <c:pt idx="52">
                  <c:v>2064.9824732155539</c:v>
                </c:pt>
                <c:pt idx="53">
                  <c:v>1401.5049305374268</c:v>
                </c:pt>
                <c:pt idx="54">
                  <c:v>518.08162559429184</c:v>
                </c:pt>
                <c:pt idx="55">
                  <c:v>0</c:v>
                </c:pt>
                <c:pt idx="56">
                  <c:v>2687.8173171663657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A0F0-4127-B0CD-B74C0359B495}"/>
            </c:ext>
          </c:extLst>
        </c:ser>
        <c:ser>
          <c:idx val="33"/>
          <c:order val="33"/>
          <c:tx>
            <c:strRef>
              <c:f>Monthly!$A$37</c:f>
              <c:strCache>
                <c:ptCount val="1"/>
                <c:pt idx="0">
                  <c:v>2003-10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Monthly!$B$37:$BI$37</c:f>
              <c:numCache>
                <c:formatCode>General</c:formatCode>
                <c:ptCount val="60"/>
                <c:pt idx="0">
                  <c:v>3402.9454271529762</c:v>
                </c:pt>
                <c:pt idx="1">
                  <c:v>5591.0602096532857</c:v>
                </c:pt>
                <c:pt idx="2">
                  <c:v>23793.38974019323</c:v>
                </c:pt>
                <c:pt idx="3">
                  <c:v>44724.287814598742</c:v>
                </c:pt>
                <c:pt idx="4">
                  <c:v>29368.50424525985</c:v>
                </c:pt>
                <c:pt idx="5">
                  <c:v>31705.80446526362</c:v>
                </c:pt>
                <c:pt idx="6">
                  <c:v>42662.116215861621</c:v>
                </c:pt>
                <c:pt idx="7">
                  <c:v>14451.33027165231</c:v>
                </c:pt>
                <c:pt idx="8">
                  <c:v>32061.058119127138</c:v>
                </c:pt>
                <c:pt idx="9">
                  <c:v>23049.477949742719</c:v>
                </c:pt>
                <c:pt idx="10">
                  <c:v>29721.182986952772</c:v>
                </c:pt>
                <c:pt idx="11">
                  <c:v>12044.097210468428</c:v>
                </c:pt>
                <c:pt idx="12">
                  <c:v>24884.022332318978</c:v>
                </c:pt>
                <c:pt idx="13">
                  <c:v>23754.122068008423</c:v>
                </c:pt>
                <c:pt idx="14">
                  <c:v>17599.236396368542</c:v>
                </c:pt>
                <c:pt idx="15">
                  <c:v>15573.402106200907</c:v>
                </c:pt>
                <c:pt idx="16">
                  <c:v>2885.4969873770583</c:v>
                </c:pt>
                <c:pt idx="17">
                  <c:v>8139.3089374886567</c:v>
                </c:pt>
                <c:pt idx="18">
                  <c:v>8823.9508202133657</c:v>
                </c:pt>
                <c:pt idx="19">
                  <c:v>0</c:v>
                </c:pt>
                <c:pt idx="20">
                  <c:v>24933.655338736215</c:v>
                </c:pt>
                <c:pt idx="21">
                  <c:v>12294.777055145778</c:v>
                </c:pt>
                <c:pt idx="22">
                  <c:v>6419.7510409800798</c:v>
                </c:pt>
                <c:pt idx="23">
                  <c:v>3105.3014632155086</c:v>
                </c:pt>
                <c:pt idx="24">
                  <c:v>9442.8988029261563</c:v>
                </c:pt>
                <c:pt idx="25">
                  <c:v>2685.8038236589264</c:v>
                </c:pt>
                <c:pt idx="26">
                  <c:v>3040.2641177865571</c:v>
                </c:pt>
                <c:pt idx="27">
                  <c:v>6074.1509381699725</c:v>
                </c:pt>
                <c:pt idx="28">
                  <c:v>4936.684586531308</c:v>
                </c:pt>
                <c:pt idx="29">
                  <c:v>3471.4949333614786</c:v>
                </c:pt>
                <c:pt idx="30">
                  <c:v>4408.9053439103882</c:v>
                </c:pt>
                <c:pt idx="31">
                  <c:v>3465.5326756834984</c:v>
                </c:pt>
                <c:pt idx="32">
                  <c:v>4176.6638939430122</c:v>
                </c:pt>
                <c:pt idx="33">
                  <c:v>3798.8837842192734</c:v>
                </c:pt>
                <c:pt idx="34">
                  <c:v>2559.7947097715805</c:v>
                </c:pt>
                <c:pt idx="35">
                  <c:v>3605.7499535474344</c:v>
                </c:pt>
                <c:pt idx="36">
                  <c:v>3126.7623920659535</c:v>
                </c:pt>
                <c:pt idx="37">
                  <c:v>1764.3906235652394</c:v>
                </c:pt>
                <c:pt idx="38">
                  <c:v>2782.555677711789</c:v>
                </c:pt>
                <c:pt idx="39">
                  <c:v>2819.0193446206395</c:v>
                </c:pt>
                <c:pt idx="40">
                  <c:v>1200.0168582539773</c:v>
                </c:pt>
                <c:pt idx="41">
                  <c:v>2242.5941684668069</c:v>
                </c:pt>
                <c:pt idx="42">
                  <c:v>1404.5074606811395</c:v>
                </c:pt>
                <c:pt idx="43">
                  <c:v>3032.1149377886322</c:v>
                </c:pt>
                <c:pt idx="44">
                  <c:v>2085.0577183752903</c:v>
                </c:pt>
                <c:pt idx="45">
                  <c:v>1703.172319988138</c:v>
                </c:pt>
                <c:pt idx="46">
                  <c:v>1943.4986510082381</c:v>
                </c:pt>
                <c:pt idx="47">
                  <c:v>1855.3120243943995</c:v>
                </c:pt>
                <c:pt idx="48">
                  <c:v>877.78877482574899</c:v>
                </c:pt>
                <c:pt idx="49">
                  <c:v>897.48320519045228</c:v>
                </c:pt>
                <c:pt idx="50">
                  <c:v>300.45194969733711</c:v>
                </c:pt>
                <c:pt idx="51">
                  <c:v>402.89131995732896</c:v>
                </c:pt>
                <c:pt idx="52">
                  <c:v>2025.5361270385329</c:v>
                </c:pt>
                <c:pt idx="53">
                  <c:v>1374.7326700577978</c:v>
                </c:pt>
                <c:pt idx="54">
                  <c:v>508.18496670434251</c:v>
                </c:pt>
                <c:pt idx="55">
                  <c:v>0</c:v>
                </c:pt>
                <c:pt idx="56">
                  <c:v>2636.4732628080528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A0F0-4127-B0CD-B74C0359B495}"/>
            </c:ext>
          </c:extLst>
        </c:ser>
        <c:ser>
          <c:idx val="34"/>
          <c:order val="34"/>
          <c:tx>
            <c:strRef>
              <c:f>Monthly!$A$38</c:f>
              <c:strCache>
                <c:ptCount val="1"/>
                <c:pt idx="0">
                  <c:v>2003-11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Monthly!$B$38:$BI$38</c:f>
              <c:numCache>
                <c:formatCode>General</c:formatCode>
                <c:ptCount val="60"/>
                <c:pt idx="0">
                  <c:v>0</c:v>
                </c:pt>
                <c:pt idx="1">
                  <c:v>14940.644449777466</c:v>
                </c:pt>
                <c:pt idx="2">
                  <c:v>25968.543428475685</c:v>
                </c:pt>
                <c:pt idx="3">
                  <c:v>12241.789710698553</c:v>
                </c:pt>
                <c:pt idx="4">
                  <c:v>31876.977637137436</c:v>
                </c:pt>
                <c:pt idx="5">
                  <c:v>23726.055444154594</c:v>
                </c:pt>
                <c:pt idx="6">
                  <c:v>23756.264156743608</c:v>
                </c:pt>
                <c:pt idx="7">
                  <c:v>26876.229901202198</c:v>
                </c:pt>
                <c:pt idx="8">
                  <c:v>43008.918484144669</c:v>
                </c:pt>
                <c:pt idx="9">
                  <c:v>27347.970296752592</c:v>
                </c:pt>
                <c:pt idx="10">
                  <c:v>9043.0607954175284</c:v>
                </c:pt>
                <c:pt idx="11">
                  <c:v>30397.017419007865</c:v>
                </c:pt>
                <c:pt idx="12">
                  <c:v>12799.777280449847</c:v>
                </c:pt>
                <c:pt idx="13">
                  <c:v>9171.9035766306479</c:v>
                </c:pt>
                <c:pt idx="14">
                  <c:v>15331.190571050494</c:v>
                </c:pt>
                <c:pt idx="15">
                  <c:v>11728.388467146186</c:v>
                </c:pt>
                <c:pt idx="16">
                  <c:v>3518.4914205879586</c:v>
                </c:pt>
                <c:pt idx="17">
                  <c:v>6295.5063781663703</c:v>
                </c:pt>
                <c:pt idx="18">
                  <c:v>7019.4874328519227</c:v>
                </c:pt>
                <c:pt idx="19">
                  <c:v>8846.7497568796734</c:v>
                </c:pt>
                <c:pt idx="20">
                  <c:v>5749.007152925461</c:v>
                </c:pt>
                <c:pt idx="21">
                  <c:v>5492.8855597678148</c:v>
                </c:pt>
                <c:pt idx="22">
                  <c:v>2413.2092341871125</c:v>
                </c:pt>
                <c:pt idx="23">
                  <c:v>8291.7349432798364</c:v>
                </c:pt>
                <c:pt idx="24">
                  <c:v>6082.6095310653145</c:v>
                </c:pt>
                <c:pt idx="25">
                  <c:v>11533.920406585914</c:v>
                </c:pt>
                <c:pt idx="26">
                  <c:v>4368.7908245656872</c:v>
                </c:pt>
                <c:pt idx="27">
                  <c:v>5164.2728721371386</c:v>
                </c:pt>
                <c:pt idx="28">
                  <c:v>4197.1934099158389</c:v>
                </c:pt>
                <c:pt idx="29">
                  <c:v>2951.4819919047877</c:v>
                </c:pt>
                <c:pt idx="30">
                  <c:v>3748.4729133577785</c:v>
                </c:pt>
                <c:pt idx="31">
                  <c:v>2946.4128512303578</c:v>
                </c:pt>
                <c:pt idx="32">
                  <c:v>3551.0200953325839</c:v>
                </c:pt>
                <c:pt idx="33">
                  <c:v>3229.8295960942633</c:v>
                </c:pt>
                <c:pt idx="34">
                  <c:v>2176.3499973045546</c:v>
                </c:pt>
                <c:pt idx="35">
                  <c:v>3065.6262675001635</c:v>
                </c:pt>
                <c:pt idx="36">
                  <c:v>2658.3886971747852</c:v>
                </c:pt>
                <c:pt idx="37">
                  <c:v>1500.0935481982888</c:v>
                </c:pt>
                <c:pt idx="38">
                  <c:v>2365.7424630852765</c:v>
                </c:pt>
                <c:pt idx="39">
                  <c:v>2396.7440512501053</c:v>
                </c:pt>
                <c:pt idx="40">
                  <c:v>1020.2602092491579</c:v>
                </c:pt>
                <c:pt idx="41">
                  <c:v>1906.6645437881234</c:v>
                </c:pt>
                <c:pt idx="42">
                  <c:v>1194.1191208025557</c:v>
                </c:pt>
                <c:pt idx="43">
                  <c:v>2577.9189680691925</c:v>
                </c:pt>
                <c:pt idx="44">
                  <c:v>1772.7262824801728</c:v>
                </c:pt>
                <c:pt idx="45">
                  <c:v>1448.0454467171221</c:v>
                </c:pt>
                <c:pt idx="46">
                  <c:v>1652.372070204292</c:v>
                </c:pt>
                <c:pt idx="47">
                  <c:v>1577.3953684160952</c:v>
                </c:pt>
                <c:pt idx="48">
                  <c:v>746.30031480005709</c:v>
                </c:pt>
                <c:pt idx="49">
                  <c:v>763.04461593774613</c:v>
                </c:pt>
                <c:pt idx="50">
                  <c:v>255.44571891555097</c:v>
                </c:pt>
                <c:pt idx="51">
                  <c:v>342.54017314588418</c:v>
                </c:pt>
                <c:pt idx="52">
                  <c:v>1722.1207340544206</c:v>
                </c:pt>
                <c:pt idx="53">
                  <c:v>1168.8044480105164</c:v>
                </c:pt>
                <c:pt idx="54">
                  <c:v>432.06134722259594</c:v>
                </c:pt>
                <c:pt idx="55">
                  <c:v>0</c:v>
                </c:pt>
                <c:pt idx="56">
                  <c:v>2241.5424785833457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A0F0-4127-B0CD-B74C0359B495}"/>
            </c:ext>
          </c:extLst>
        </c:ser>
        <c:ser>
          <c:idx val="35"/>
          <c:order val="35"/>
          <c:tx>
            <c:strRef>
              <c:f>Monthly!$A$39</c:f>
              <c:strCache>
                <c:ptCount val="1"/>
                <c:pt idx="0">
                  <c:v>2003-12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Monthly!$B$39:$BI$39</c:f>
              <c:numCache>
                <c:formatCode>General</c:formatCode>
                <c:ptCount val="60"/>
                <c:pt idx="0">
                  <c:v>3072.7846281218381</c:v>
                </c:pt>
                <c:pt idx="1">
                  <c:v>19539.266569122243</c:v>
                </c:pt>
                <c:pt idx="2">
                  <c:v>35009.953696670127</c:v>
                </c:pt>
                <c:pt idx="3">
                  <c:v>44648.108520061527</c:v>
                </c:pt>
                <c:pt idx="4">
                  <c:v>31751.782610256767</c:v>
                </c:pt>
                <c:pt idx="5">
                  <c:v>26062.250332024418</c:v>
                </c:pt>
                <c:pt idx="6">
                  <c:v>20447.570820430868</c:v>
                </c:pt>
                <c:pt idx="7">
                  <c:v>11699.164862696027</c:v>
                </c:pt>
                <c:pt idx="8">
                  <c:v>18645.163494555069</c:v>
                </c:pt>
                <c:pt idx="9">
                  <c:v>27565.180299674685</c:v>
                </c:pt>
                <c:pt idx="10">
                  <c:v>15299.106665020208</c:v>
                </c:pt>
                <c:pt idx="11">
                  <c:v>8596.1032628418543</c:v>
                </c:pt>
                <c:pt idx="12">
                  <c:v>21044.51238314146</c:v>
                </c:pt>
                <c:pt idx="13">
                  <c:v>15199.864211623633</c:v>
                </c:pt>
                <c:pt idx="14">
                  <c:v>20648.136655029979</c:v>
                </c:pt>
                <c:pt idx="15">
                  <c:v>23932.031488771754</c:v>
                </c:pt>
                <c:pt idx="16">
                  <c:v>3268.3965815657939</c:v>
                </c:pt>
                <c:pt idx="17">
                  <c:v>18436.190837350285</c:v>
                </c:pt>
                <c:pt idx="18">
                  <c:v>17969.357701250716</c:v>
                </c:pt>
                <c:pt idx="19">
                  <c:v>12264.184885470973</c:v>
                </c:pt>
                <c:pt idx="20">
                  <c:v>18284.058077155409</c:v>
                </c:pt>
                <c:pt idx="21">
                  <c:v>12484.309567893095</c:v>
                </c:pt>
                <c:pt idx="22">
                  <c:v>5849.4035403846192</c:v>
                </c:pt>
                <c:pt idx="23">
                  <c:v>12341.704832755251</c:v>
                </c:pt>
                <c:pt idx="24">
                  <c:v>2832.6109956940359</c:v>
                </c:pt>
                <c:pt idx="25">
                  <c:v>5485.2508918410749</c:v>
                </c:pt>
                <c:pt idx="26">
                  <c:v>5153.9839005843387</c:v>
                </c:pt>
                <c:pt idx="27">
                  <c:v>6092.4361705656629</c:v>
                </c:pt>
                <c:pt idx="28">
                  <c:v>4951.5456635522423</c:v>
                </c:pt>
                <c:pt idx="29">
                  <c:v>3481.9452979083871</c:v>
                </c:pt>
                <c:pt idx="30">
                  <c:v>4422.1776283242507</c:v>
                </c:pt>
                <c:pt idx="31">
                  <c:v>3475.9650918343104</c:v>
                </c:pt>
                <c:pt idx="32">
                  <c:v>4189.2370536680683</c:v>
                </c:pt>
                <c:pt idx="33">
                  <c:v>3810.3196990566794</c:v>
                </c:pt>
                <c:pt idx="34">
                  <c:v>2567.5005507409805</c:v>
                </c:pt>
                <c:pt idx="35">
                  <c:v>3616.6044707519468</c:v>
                </c:pt>
                <c:pt idx="36">
                  <c:v>3136.1749959947774</c:v>
                </c:pt>
                <c:pt idx="37">
                  <c:v>1769.7020313516259</c:v>
                </c:pt>
                <c:pt idx="38">
                  <c:v>2790.9321039380739</c:v>
                </c:pt>
                <c:pt idx="39">
                  <c:v>2827.5055387190077</c:v>
                </c:pt>
                <c:pt idx="40">
                  <c:v>1203.6293116413872</c:v>
                </c:pt>
                <c:pt idx="41">
                  <c:v>2249.3451293759281</c:v>
                </c:pt>
                <c:pt idx="42">
                  <c:v>1408.7354993948829</c:v>
                </c:pt>
                <c:pt idx="43">
                  <c:v>3041.2426211228594</c:v>
                </c:pt>
                <c:pt idx="44">
                  <c:v>2091.3344417111366</c:v>
                </c:pt>
                <c:pt idx="45">
                  <c:v>1708.299440140021</c:v>
                </c:pt>
                <c:pt idx="46">
                  <c:v>1949.3492340537487</c:v>
                </c:pt>
                <c:pt idx="47">
                  <c:v>1860.8971361042932</c:v>
                </c:pt>
                <c:pt idx="48">
                  <c:v>880.43121356418123</c:v>
                </c:pt>
                <c:pt idx="49">
                  <c:v>900.18493077234598</c:v>
                </c:pt>
                <c:pt idx="50">
                  <c:v>301.35641087713884</c:v>
                </c:pt>
                <c:pt idx="51">
                  <c:v>404.10415801330237</c:v>
                </c:pt>
                <c:pt idx="52">
                  <c:v>2031.6336704129935</c:v>
                </c:pt>
                <c:pt idx="53">
                  <c:v>1378.8710766613949</c:v>
                </c:pt>
                <c:pt idx="54">
                  <c:v>509.71477396646515</c:v>
                </c:pt>
                <c:pt idx="55">
                  <c:v>0</c:v>
                </c:pt>
                <c:pt idx="56">
                  <c:v>2644.4099319501547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A0F0-4127-B0CD-B74C0359B495}"/>
            </c:ext>
          </c:extLst>
        </c:ser>
        <c:ser>
          <c:idx val="36"/>
          <c:order val="36"/>
          <c:tx>
            <c:strRef>
              <c:f>Monthly!$A$40</c:f>
              <c:strCache>
                <c:ptCount val="1"/>
                <c:pt idx="0">
                  <c:v>2004-1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Monthly!$B$40:$BI$40</c:f>
              <c:numCache>
                <c:formatCode>General</c:formatCode>
                <c:ptCount val="60"/>
                <c:pt idx="0">
                  <c:v>0</c:v>
                </c:pt>
                <c:pt idx="1">
                  <c:v>17422.577696450084</c:v>
                </c:pt>
                <c:pt idx="2">
                  <c:v>13972.450777882832</c:v>
                </c:pt>
                <c:pt idx="3">
                  <c:v>43171.419776743576</c:v>
                </c:pt>
                <c:pt idx="4">
                  <c:v>38976.163183737779</c:v>
                </c:pt>
                <c:pt idx="5">
                  <c:v>35430.240884267143</c:v>
                </c:pt>
                <c:pt idx="6">
                  <c:v>36123.488636108254</c:v>
                </c:pt>
                <c:pt idx="7">
                  <c:v>21133.318272345419</c:v>
                </c:pt>
                <c:pt idx="8">
                  <c:v>35739.634689965729</c:v>
                </c:pt>
                <c:pt idx="9">
                  <c:v>24081.145824032497</c:v>
                </c:pt>
                <c:pt idx="10">
                  <c:v>11936.671420178745</c:v>
                </c:pt>
                <c:pt idx="11">
                  <c:v>17874.997746748119</c:v>
                </c:pt>
                <c:pt idx="12">
                  <c:v>18544.104721343821</c:v>
                </c:pt>
                <c:pt idx="13">
                  <c:v>19736.110558205775</c:v>
                </c:pt>
                <c:pt idx="14">
                  <c:v>9019.3243345617593</c:v>
                </c:pt>
                <c:pt idx="15">
                  <c:v>2586.4831212555578</c:v>
                </c:pt>
                <c:pt idx="16">
                  <c:v>15412.50277193993</c:v>
                </c:pt>
                <c:pt idx="17">
                  <c:v>21468.345657176469</c:v>
                </c:pt>
                <c:pt idx="18">
                  <c:v>3761.0405423307316</c:v>
                </c:pt>
                <c:pt idx="19">
                  <c:v>5979.6497882525673</c:v>
                </c:pt>
                <c:pt idx="20">
                  <c:v>8786.8038552146245</c:v>
                </c:pt>
                <c:pt idx="21">
                  <c:v>12996.601574566937</c:v>
                </c:pt>
                <c:pt idx="22">
                  <c:v>8490.1971417836157</c:v>
                </c:pt>
                <c:pt idx="23">
                  <c:v>0</c:v>
                </c:pt>
                <c:pt idx="24">
                  <c:v>6493.3101854130509</c:v>
                </c:pt>
                <c:pt idx="25">
                  <c:v>5267.3264511990128</c:v>
                </c:pt>
                <c:pt idx="26">
                  <c:v>4949.2204210717464</c:v>
                </c:pt>
                <c:pt idx="27">
                  <c:v>5850.3887654792634</c:v>
                </c:pt>
                <c:pt idx="28">
                  <c:v>4754.8248862677719</c:v>
                </c:pt>
                <c:pt idx="29">
                  <c:v>3343.6105168099166</c:v>
                </c:pt>
                <c:pt idx="30">
                  <c:v>4246.4882013363531</c:v>
                </c:pt>
                <c:pt idx="31">
                  <c:v>3337.8678993328358</c:v>
                </c:pt>
                <c:pt idx="32">
                  <c:v>4022.8021613287274</c:v>
                </c:pt>
                <c:pt idx="33">
                  <c:v>3658.938877019973</c:v>
                </c:pt>
                <c:pt idx="34">
                  <c:v>2465.4958963685203</c:v>
                </c:pt>
                <c:pt idx="35">
                  <c:v>3472.9197930857772</c:v>
                </c:pt>
                <c:pt idx="36">
                  <c:v>3011.5773804555647</c:v>
                </c:pt>
                <c:pt idx="37">
                  <c:v>1699.393246413616</c:v>
                </c:pt>
                <c:pt idx="38">
                  <c:v>2680.0507004045649</c:v>
                </c:pt>
                <c:pt idx="39">
                  <c:v>2715.1711031412124</c:v>
                </c:pt>
                <c:pt idx="40">
                  <c:v>1155.8101234853384</c:v>
                </c:pt>
                <c:pt idx="41">
                  <c:v>2159.9805244024028</c:v>
                </c:pt>
                <c:pt idx="42">
                  <c:v>1352.7676135548973</c:v>
                </c:pt>
                <c:pt idx="43">
                  <c:v>2920.4165896188351</c:v>
                </c:pt>
                <c:pt idx="44">
                  <c:v>2008.2474695029086</c:v>
                </c:pt>
                <c:pt idx="45">
                  <c:v>1640.4301289120922</c:v>
                </c:pt>
                <c:pt idx="46">
                  <c:v>1871.9032156629837</c:v>
                </c:pt>
                <c:pt idx="47">
                  <c:v>1786.9652457542834</c:v>
                </c:pt>
                <c:pt idx="48">
                  <c:v>845.4524161448935</c:v>
                </c:pt>
                <c:pt idx="49">
                  <c:v>864.42133465228835</c:v>
                </c:pt>
                <c:pt idx="50">
                  <c:v>289.38377214659704</c:v>
                </c:pt>
                <c:pt idx="51">
                  <c:v>388.04943702922901</c:v>
                </c:pt>
                <c:pt idx="52">
                  <c:v>1950.9185600298224</c:v>
                </c:pt>
                <c:pt idx="53">
                  <c:v>1324.0896794156288</c:v>
                </c:pt>
                <c:pt idx="54">
                  <c:v>489.46423133969074</c:v>
                </c:pt>
                <c:pt idx="55">
                  <c:v>0</c:v>
                </c:pt>
                <c:pt idx="56">
                  <c:v>2539.3497320410679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A0F0-4127-B0CD-B74C0359B495}"/>
            </c:ext>
          </c:extLst>
        </c:ser>
        <c:ser>
          <c:idx val="37"/>
          <c:order val="37"/>
          <c:tx>
            <c:strRef>
              <c:f>Monthly!$A$41</c:f>
              <c:strCache>
                <c:ptCount val="1"/>
                <c:pt idx="0">
                  <c:v>2004-2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Monthly!$B$41:$BI$41</c:f>
              <c:numCache>
                <c:formatCode>General</c:formatCode>
                <c:ptCount val="60"/>
                <c:pt idx="0">
                  <c:v>0</c:v>
                </c:pt>
                <c:pt idx="1">
                  <c:v>6633.4863187562769</c:v>
                </c:pt>
                <c:pt idx="2">
                  <c:v>18614.677841342826</c:v>
                </c:pt>
                <c:pt idx="3">
                  <c:v>41771.205436740893</c:v>
                </c:pt>
                <c:pt idx="4">
                  <c:v>29031.758882963917</c:v>
                </c:pt>
                <c:pt idx="5">
                  <c:v>28104.325601325429</c:v>
                </c:pt>
                <c:pt idx="6">
                  <c:v>22609.384117454756</c:v>
                </c:pt>
                <c:pt idx="7">
                  <c:v>14463.501658979359</c:v>
                </c:pt>
                <c:pt idx="8">
                  <c:v>14674.082314087038</c:v>
                </c:pt>
                <c:pt idx="9">
                  <c:v>29880.36332214213</c:v>
                </c:pt>
                <c:pt idx="10">
                  <c:v>12072.616279386171</c:v>
                </c:pt>
                <c:pt idx="11">
                  <c:v>16895.044231748729</c:v>
                </c:pt>
                <c:pt idx="12">
                  <c:v>39449.401052454588</c:v>
                </c:pt>
                <c:pt idx="13">
                  <c:v>8979.3033570185944</c:v>
                </c:pt>
                <c:pt idx="14">
                  <c:v>6072.6228485214488</c:v>
                </c:pt>
                <c:pt idx="15">
                  <c:v>19629.079154782765</c:v>
                </c:pt>
                <c:pt idx="16">
                  <c:v>9128.5035156345548</c:v>
                </c:pt>
                <c:pt idx="17">
                  <c:v>5768.9521943568652</c:v>
                </c:pt>
                <c:pt idx="18">
                  <c:v>5347.4779492755006</c:v>
                </c:pt>
                <c:pt idx="19">
                  <c:v>8913.1590486421628</c:v>
                </c:pt>
                <c:pt idx="20">
                  <c:v>3460.3865892084204</c:v>
                </c:pt>
                <c:pt idx="21">
                  <c:v>5229.0696105036277</c:v>
                </c:pt>
                <c:pt idx="22">
                  <c:v>9539.1362860159261</c:v>
                </c:pt>
                <c:pt idx="23">
                  <c:v>5213.778365707898</c:v>
                </c:pt>
                <c:pt idx="24">
                  <c:v>5553.6440799061675</c:v>
                </c:pt>
                <c:pt idx="25">
                  <c:v>4505.0760748115717</c:v>
                </c:pt>
                <c:pt idx="26">
                  <c:v>4233.0041083486867</c:v>
                </c:pt>
                <c:pt idx="27">
                  <c:v>5003.7617185674026</c:v>
                </c:pt>
                <c:pt idx="28">
                  <c:v>4066.7401258503087</c:v>
                </c:pt>
                <c:pt idx="29">
                  <c:v>2859.7467581186211</c:v>
                </c:pt>
                <c:pt idx="30">
                  <c:v>3631.9663447962957</c:v>
                </c:pt>
                <c:pt idx="31">
                  <c:v>2854.8351717868354</c:v>
                </c:pt>
                <c:pt idx="32">
                  <c:v>3440.650572659506</c:v>
                </c:pt>
                <c:pt idx="33">
                  <c:v>3129.4430194863817</c:v>
                </c:pt>
                <c:pt idx="34">
                  <c:v>2108.7066993441549</c:v>
                </c:pt>
                <c:pt idx="35">
                  <c:v>2970.3433068988961</c:v>
                </c:pt>
                <c:pt idx="36">
                  <c:v>2575.7631181271863</c:v>
                </c:pt>
                <c:pt idx="37">
                  <c:v>1453.4690277971677</c:v>
                </c:pt>
                <c:pt idx="38">
                  <c:v>2292.2126436507679</c:v>
                </c:pt>
                <c:pt idx="39">
                  <c:v>2322.2506691220333</c:v>
                </c:pt>
                <c:pt idx="40">
                  <c:v>988.54942494659917</c:v>
                </c:pt>
                <c:pt idx="41">
                  <c:v>1847.403359692893</c:v>
                </c:pt>
                <c:pt idx="42">
                  <c:v>1157.0046145932283</c:v>
                </c:pt>
                <c:pt idx="43">
                  <c:v>2497.7944747243891</c:v>
                </c:pt>
                <c:pt idx="44">
                  <c:v>1717.6280435587978</c:v>
                </c:pt>
                <c:pt idx="45">
                  <c:v>1403.0386372729554</c:v>
                </c:pt>
                <c:pt idx="46">
                  <c:v>1601.0145696070394</c:v>
                </c:pt>
                <c:pt idx="47">
                  <c:v>1528.3682243265794</c:v>
                </c:pt>
                <c:pt idx="48">
                  <c:v>723.1044985827757</c:v>
                </c:pt>
                <c:pt idx="49">
                  <c:v>739.32836883736309</c:v>
                </c:pt>
                <c:pt idx="50">
                  <c:v>247.50619131262647</c:v>
                </c:pt>
                <c:pt idx="51">
                  <c:v>331.89365626015933</c:v>
                </c:pt>
                <c:pt idx="52">
                  <c:v>1668.5953699899837</c:v>
                </c:pt>
                <c:pt idx="53">
                  <c:v>1132.4767490502563</c:v>
                </c:pt>
                <c:pt idx="54">
                  <c:v>418.63241599209141</c:v>
                </c:pt>
                <c:pt idx="55">
                  <c:v>0</c:v>
                </c:pt>
                <c:pt idx="56">
                  <c:v>2171.8729282088461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A0F0-4127-B0CD-B74C0359B495}"/>
            </c:ext>
          </c:extLst>
        </c:ser>
        <c:ser>
          <c:idx val="38"/>
          <c:order val="38"/>
          <c:tx>
            <c:strRef>
              <c:f>Monthly!$A$42</c:f>
              <c:strCache>
                <c:ptCount val="1"/>
                <c:pt idx="0">
                  <c:v>2004-3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Monthly!$B$42:$BI$42</c:f>
              <c:numCache>
                <c:formatCode>General</c:formatCode>
                <c:ptCount val="60"/>
                <c:pt idx="0">
                  <c:v>0</c:v>
                </c:pt>
                <c:pt idx="1">
                  <c:v>6655.7445856910663</c:v>
                </c:pt>
                <c:pt idx="2">
                  <c:v>29395.178928690359</c:v>
                </c:pt>
                <c:pt idx="3">
                  <c:v>51831.147228921931</c:v>
                </c:pt>
                <c:pt idx="4">
                  <c:v>22055.500243329079</c:v>
                </c:pt>
                <c:pt idx="5">
                  <c:v>20556.857634526608</c:v>
                </c:pt>
                <c:pt idx="6">
                  <c:v>25245.966124844599</c:v>
                </c:pt>
                <c:pt idx="7">
                  <c:v>17309.07445114795</c:v>
                </c:pt>
                <c:pt idx="8">
                  <c:v>14686.203157641909</c:v>
                </c:pt>
                <c:pt idx="9">
                  <c:v>16970.036258519161</c:v>
                </c:pt>
                <c:pt idx="10">
                  <c:v>33643.416087608064</c:v>
                </c:pt>
                <c:pt idx="11">
                  <c:v>11968.210273949542</c:v>
                </c:pt>
                <c:pt idx="12">
                  <c:v>14069.700930444094</c:v>
                </c:pt>
                <c:pt idx="13">
                  <c:v>6064.3687018284945</c:v>
                </c:pt>
                <c:pt idx="14">
                  <c:v>26276.497725371395</c:v>
                </c:pt>
                <c:pt idx="15">
                  <c:v>17559.05943993145</c:v>
                </c:pt>
                <c:pt idx="16">
                  <c:v>11381.961055818956</c:v>
                </c:pt>
                <c:pt idx="17">
                  <c:v>11831.216269260613</c:v>
                </c:pt>
                <c:pt idx="18">
                  <c:v>5259.5587031296145</c:v>
                </c:pt>
                <c:pt idx="19">
                  <c:v>11691.662756942394</c:v>
                </c:pt>
                <c:pt idx="20">
                  <c:v>5716.019491324053</c:v>
                </c:pt>
                <c:pt idx="21">
                  <c:v>3177.7141109833506</c:v>
                </c:pt>
                <c:pt idx="22">
                  <c:v>7235.4221371465246</c:v>
                </c:pt>
                <c:pt idx="23">
                  <c:v>5423.2408924391493</c:v>
                </c:pt>
                <c:pt idx="24">
                  <c:v>5776.7606452734908</c:v>
                </c:pt>
                <c:pt idx="25">
                  <c:v>4686.0666255325195</c:v>
                </c:pt>
                <c:pt idx="26">
                  <c:v>4403.0642209975631</c:v>
                </c:pt>
                <c:pt idx="27">
                  <c:v>5204.7868675506325</c:v>
                </c:pt>
                <c:pt idx="28">
                  <c:v>4230.1206155010732</c:v>
                </c:pt>
                <c:pt idx="29">
                  <c:v>2974.6365251456737</c:v>
                </c:pt>
                <c:pt idx="30">
                  <c:v>3777.8798827762366</c:v>
                </c:pt>
                <c:pt idx="31">
                  <c:v>2969.5276167930569</c:v>
                </c:pt>
                <c:pt idx="32">
                  <c:v>3578.8780368894222</c:v>
                </c:pt>
                <c:pt idx="33">
                  <c:v>3255.1677810977562</c:v>
                </c:pt>
                <c:pt idx="34">
                  <c:v>2193.423578811984</c:v>
                </c:pt>
                <c:pt idx="35">
                  <c:v>3089.6762686554575</c:v>
                </c:pt>
                <c:pt idx="36">
                  <c:v>2679.2438979264116</c:v>
                </c:pt>
                <c:pt idx="37">
                  <c:v>1511.8618618866312</c:v>
                </c:pt>
                <c:pt idx="38">
                  <c:v>2384.3018385621835</c:v>
                </c:pt>
                <c:pt idx="39">
                  <c:v>2415.5466358353733</c:v>
                </c:pt>
                <c:pt idx="40">
                  <c:v>1028.2642048670677</c:v>
                </c:pt>
                <c:pt idx="41">
                  <c:v>1921.6224285658682</c:v>
                </c:pt>
                <c:pt idx="42">
                  <c:v>1203.4870488306042</c:v>
                </c:pt>
                <c:pt idx="43">
                  <c:v>2598.1428795151296</c:v>
                </c:pt>
                <c:pt idx="44">
                  <c:v>1786.6334144726279</c:v>
                </c:pt>
                <c:pt idx="45">
                  <c:v>1459.4054402804468</c:v>
                </c:pt>
                <c:pt idx="46">
                  <c:v>1665.3350169987534</c:v>
                </c:pt>
                <c:pt idx="47">
                  <c:v>1589.7701189964428</c:v>
                </c:pt>
                <c:pt idx="48">
                  <c:v>752.1550804717117</c:v>
                </c:pt>
                <c:pt idx="49">
                  <c:v>769.03074154257774</c:v>
                </c:pt>
                <c:pt idx="50">
                  <c:v>257.4497041698196</c:v>
                </c:pt>
                <c:pt idx="51">
                  <c:v>345.22741902683629</c:v>
                </c:pt>
                <c:pt idx="52">
                  <c:v>1735.6308628273546</c:v>
                </c:pt>
                <c:pt idx="53">
                  <c:v>1177.9737810837687</c:v>
                </c:pt>
                <c:pt idx="54">
                  <c:v>435.45089147659019</c:v>
                </c:pt>
                <c:pt idx="55">
                  <c:v>0</c:v>
                </c:pt>
                <c:pt idx="56">
                  <c:v>2259.1274985744967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A0F0-4127-B0CD-B74C0359B495}"/>
            </c:ext>
          </c:extLst>
        </c:ser>
        <c:ser>
          <c:idx val="39"/>
          <c:order val="39"/>
          <c:tx>
            <c:strRef>
              <c:f>Monthly!$A$43</c:f>
              <c:strCache>
                <c:ptCount val="1"/>
                <c:pt idx="0">
                  <c:v>2004-4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Monthly!$B$43:$BI$43</c:f>
              <c:numCache>
                <c:formatCode>General</c:formatCode>
                <c:ptCount val="60"/>
                <c:pt idx="0">
                  <c:v>0</c:v>
                </c:pt>
                <c:pt idx="1">
                  <c:v>3076.2329882325762</c:v>
                </c:pt>
                <c:pt idx="2">
                  <c:v>17838.097148619046</c:v>
                </c:pt>
                <c:pt idx="3">
                  <c:v>29378.572619294267</c:v>
                </c:pt>
                <c:pt idx="4">
                  <c:v>40965.863786144255</c:v>
                </c:pt>
                <c:pt idx="5">
                  <c:v>37125.600297131983</c:v>
                </c:pt>
                <c:pt idx="6">
                  <c:v>29679.571069117406</c:v>
                </c:pt>
                <c:pt idx="7">
                  <c:v>40380.05947162729</c:v>
                </c:pt>
                <c:pt idx="8">
                  <c:v>16768.147556154803</c:v>
                </c:pt>
                <c:pt idx="9">
                  <c:v>21225.829773554971</c:v>
                </c:pt>
                <c:pt idx="10">
                  <c:v>12919.301450100096</c:v>
                </c:pt>
                <c:pt idx="11">
                  <c:v>29953.190426360714</c:v>
                </c:pt>
                <c:pt idx="12">
                  <c:v>12018.759065094024</c:v>
                </c:pt>
                <c:pt idx="13">
                  <c:v>18178.412696388714</c:v>
                </c:pt>
                <c:pt idx="14">
                  <c:v>18300.393520906091</c:v>
                </c:pt>
                <c:pt idx="15">
                  <c:v>15236.605025722383</c:v>
                </c:pt>
                <c:pt idx="16">
                  <c:v>5925.7822665899985</c:v>
                </c:pt>
                <c:pt idx="17">
                  <c:v>12311.632076900314</c:v>
                </c:pt>
                <c:pt idx="18">
                  <c:v>5990.7625462931746</c:v>
                </c:pt>
                <c:pt idx="19">
                  <c:v>8033.8547100953729</c:v>
                </c:pt>
                <c:pt idx="20">
                  <c:v>8395.2968809337108</c:v>
                </c:pt>
                <c:pt idx="21">
                  <c:v>7297.0992940989672</c:v>
                </c:pt>
                <c:pt idx="22">
                  <c:v>7786.1056433232734</c:v>
                </c:pt>
                <c:pt idx="23">
                  <c:v>5836.0004043074441</c:v>
                </c:pt>
                <c:pt idx="24">
                  <c:v>6216.4263269966468</c:v>
                </c:pt>
                <c:pt idx="25">
                  <c:v>5042.7202596415882</c:v>
                </c:pt>
                <c:pt idx="26">
                  <c:v>4738.1787170394673</c:v>
                </c:pt>
                <c:pt idx="27">
                  <c:v>5600.9199786251993</c:v>
                </c:pt>
                <c:pt idx="28">
                  <c:v>4552.0724806362414</c:v>
                </c:pt>
                <c:pt idx="29">
                  <c:v>3201.0342722596833</c:v>
                </c:pt>
                <c:pt idx="30">
                  <c:v>4065.411985302926</c:v>
                </c:pt>
                <c:pt idx="31">
                  <c:v>3195.5365280504921</c:v>
                </c:pt>
                <c:pt idx="32">
                  <c:v>3851.2642319415463</c:v>
                </c:pt>
                <c:pt idx="33">
                  <c:v>3502.9165886878036</c:v>
                </c:pt>
                <c:pt idx="34">
                  <c:v>2360.3636914986419</c:v>
                </c:pt>
                <c:pt idx="35">
                  <c:v>3324.8296195344883</c:v>
                </c:pt>
                <c:pt idx="36">
                  <c:v>2883.1594947840204</c:v>
                </c:pt>
                <c:pt idx="37">
                  <c:v>1626.9287336153793</c:v>
                </c:pt>
                <c:pt idx="38">
                  <c:v>2565.7695776042528</c:v>
                </c:pt>
                <c:pt idx="39">
                  <c:v>2599.3923970835167</c:v>
                </c:pt>
                <c:pt idx="40">
                  <c:v>1106.5247578630224</c:v>
                </c:pt>
                <c:pt idx="41">
                  <c:v>2067.8759237251361</c:v>
                </c:pt>
                <c:pt idx="42">
                  <c:v>1295.0837041640771</c:v>
                </c:pt>
                <c:pt idx="43">
                  <c:v>2795.8859279952012</c:v>
                </c:pt>
                <c:pt idx="44">
                  <c:v>1922.6129792146967</c:v>
                </c:pt>
                <c:pt idx="45">
                  <c:v>1570.4798861875315</c:v>
                </c:pt>
                <c:pt idx="46">
                  <c:v>1792.0826356914476</c:v>
                </c:pt>
                <c:pt idx="47">
                  <c:v>1710.7665400137194</c:v>
                </c:pt>
                <c:pt idx="48">
                  <c:v>809.40113869082415</c:v>
                </c:pt>
                <c:pt idx="49">
                  <c:v>827.56119589385344</c:v>
                </c:pt>
                <c:pt idx="50">
                  <c:v>277.04404200788122</c:v>
                </c:pt>
                <c:pt idx="51">
                  <c:v>371.50246448162943</c:v>
                </c:pt>
                <c:pt idx="52">
                  <c:v>1867.72865489166</c:v>
                </c:pt>
                <c:pt idx="53">
                  <c:v>1267.6286373804323</c:v>
                </c:pt>
                <c:pt idx="54">
                  <c:v>468.59278964658733</c:v>
                </c:pt>
                <c:pt idx="55">
                  <c:v>0</c:v>
                </c:pt>
                <c:pt idx="56">
                  <c:v>2431.0682959785336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A0F0-4127-B0CD-B74C0359B495}"/>
            </c:ext>
          </c:extLst>
        </c:ser>
        <c:ser>
          <c:idx val="40"/>
          <c:order val="40"/>
          <c:tx>
            <c:strRef>
              <c:f>Monthly!$A$44</c:f>
              <c:strCache>
                <c:ptCount val="1"/>
                <c:pt idx="0">
                  <c:v>2004-5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Monthly!$B$44:$BI$44</c:f>
              <c:numCache>
                <c:formatCode>General</c:formatCode>
                <c:ptCount val="60"/>
                <c:pt idx="0">
                  <c:v>3125.6716704121059</c:v>
                </c:pt>
                <c:pt idx="1">
                  <c:v>0</c:v>
                </c:pt>
                <c:pt idx="2">
                  <c:v>42218.50852715876</c:v>
                </c:pt>
                <c:pt idx="3">
                  <c:v>37867.174039317848</c:v>
                </c:pt>
                <c:pt idx="4">
                  <c:v>26983.505125160194</c:v>
                </c:pt>
                <c:pt idx="5">
                  <c:v>29726.968439491789</c:v>
                </c:pt>
                <c:pt idx="6">
                  <c:v>54011.834384865171</c:v>
                </c:pt>
                <c:pt idx="7">
                  <c:v>42211.222552388273</c:v>
                </c:pt>
                <c:pt idx="8">
                  <c:v>14555.141390812158</c:v>
                </c:pt>
                <c:pt idx="9">
                  <c:v>29040.737195956404</c:v>
                </c:pt>
                <c:pt idx="10">
                  <c:v>27364.364220729243</c:v>
                </c:pt>
                <c:pt idx="11">
                  <c:v>14927.005318468593</c:v>
                </c:pt>
                <c:pt idx="12">
                  <c:v>25891.75329451196</c:v>
                </c:pt>
                <c:pt idx="13">
                  <c:v>12329.593147343405</c:v>
                </c:pt>
                <c:pt idx="14">
                  <c:v>20189.677789921407</c:v>
                </c:pt>
                <c:pt idx="15">
                  <c:v>5613.5195313179102</c:v>
                </c:pt>
                <c:pt idx="16">
                  <c:v>0</c:v>
                </c:pt>
                <c:pt idx="17">
                  <c:v>12581.159974133445</c:v>
                </c:pt>
                <c:pt idx="18">
                  <c:v>5830.2583110710984</c:v>
                </c:pt>
                <c:pt idx="19">
                  <c:v>15413.234284901324</c:v>
                </c:pt>
                <c:pt idx="20">
                  <c:v>10143.427138615109</c:v>
                </c:pt>
                <c:pt idx="21">
                  <c:v>8178.048665556882</c:v>
                </c:pt>
                <c:pt idx="22">
                  <c:v>8726.0907793536317</c:v>
                </c:pt>
                <c:pt idx="23">
                  <c:v>6540.5571988354786</c:v>
                </c:pt>
                <c:pt idx="24">
                  <c:v>6966.9104090634501</c:v>
                </c:pt>
                <c:pt idx="25">
                  <c:v>5651.5075412894948</c:v>
                </c:pt>
                <c:pt idx="26">
                  <c:v>5310.199926344736</c:v>
                </c:pt>
                <c:pt idx="27">
                  <c:v>6277.0964613470715</c:v>
                </c:pt>
                <c:pt idx="28">
                  <c:v>5101.6258345135138</c:v>
                </c:pt>
                <c:pt idx="29">
                  <c:v>3587.4822314429912</c:v>
                </c:pt>
                <c:pt idx="30">
                  <c:v>4556.2127800881281</c:v>
                </c:pt>
                <c:pt idx="31">
                  <c:v>3581.3207667456591</c:v>
                </c:pt>
                <c:pt idx="32">
                  <c:v>4316.2118320366717</c:v>
                </c:pt>
                <c:pt idx="33">
                  <c:v>3925.8095825613127</c:v>
                </c:pt>
                <c:pt idx="34">
                  <c:v>2645.3208815589896</c:v>
                </c:pt>
                <c:pt idx="35">
                  <c:v>3726.2228917765315</c:v>
                </c:pt>
                <c:pt idx="36">
                  <c:v>3231.2317139460938</c:v>
                </c:pt>
                <c:pt idx="37">
                  <c:v>1823.3412788639544</c:v>
                </c:pt>
                <c:pt idx="38">
                  <c:v>2875.5245919734007</c:v>
                </c:pt>
                <c:pt idx="39">
                  <c:v>2913.2065588607802</c:v>
                </c:pt>
                <c:pt idx="40">
                  <c:v>1240.111029702588</c:v>
                </c:pt>
                <c:pt idx="41">
                  <c:v>2317.5222450698493</c:v>
                </c:pt>
                <c:pt idx="42">
                  <c:v>1451.4339372068644</c:v>
                </c:pt>
                <c:pt idx="43">
                  <c:v>3133.4219613786554</c:v>
                </c:pt>
                <c:pt idx="44">
                  <c:v>2154.7222910567652</c:v>
                </c:pt>
                <c:pt idx="45">
                  <c:v>1760.077589722001</c:v>
                </c:pt>
                <c:pt idx="46">
                  <c:v>2008.4335455371765</c:v>
                </c:pt>
                <c:pt idx="47">
                  <c:v>1917.3004855440231</c:v>
                </c:pt>
                <c:pt idx="48">
                  <c:v>907.11687416990753</c:v>
                </c:pt>
                <c:pt idx="49">
                  <c:v>927.46932184672914</c:v>
                </c:pt>
                <c:pt idx="50">
                  <c:v>310.49045199027751</c:v>
                </c:pt>
                <c:pt idx="51">
                  <c:v>416.35245889576618</c:v>
                </c:pt>
                <c:pt idx="52">
                  <c:v>2093.2120035849512</c:v>
                </c:pt>
                <c:pt idx="53">
                  <c:v>1420.6643309259089</c:v>
                </c:pt>
                <c:pt idx="54">
                  <c:v>525.16410749102943</c:v>
                </c:pt>
                <c:pt idx="55">
                  <c:v>0</c:v>
                </c:pt>
                <c:pt idx="56">
                  <c:v>2724.5613678139634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A0F0-4127-B0CD-B74C0359B495}"/>
            </c:ext>
          </c:extLst>
        </c:ser>
        <c:ser>
          <c:idx val="41"/>
          <c:order val="41"/>
          <c:tx>
            <c:strRef>
              <c:f>Monthly!$A$45</c:f>
              <c:strCache>
                <c:ptCount val="1"/>
                <c:pt idx="0">
                  <c:v>2004-6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Monthly!$B$45:$BI$45</c:f>
              <c:numCache>
                <c:formatCode>General</c:formatCode>
                <c:ptCount val="60"/>
                <c:pt idx="0">
                  <c:v>0</c:v>
                </c:pt>
                <c:pt idx="1">
                  <c:v>5776.6059667375257</c:v>
                </c:pt>
                <c:pt idx="2">
                  <c:v>31671.199997589152</c:v>
                </c:pt>
                <c:pt idx="3">
                  <c:v>36683.724923689115</c:v>
                </c:pt>
                <c:pt idx="4">
                  <c:v>33009.664282407663</c:v>
                </c:pt>
                <c:pt idx="5">
                  <c:v>38725.627309020296</c:v>
                </c:pt>
                <c:pt idx="6">
                  <c:v>26682.896984361843</c:v>
                </c:pt>
                <c:pt idx="7">
                  <c:v>27750.573347447884</c:v>
                </c:pt>
                <c:pt idx="8">
                  <c:v>15176.465980332852</c:v>
                </c:pt>
                <c:pt idx="9">
                  <c:v>31000.374864549067</c:v>
                </c:pt>
                <c:pt idx="10">
                  <c:v>33172.832149964786</c:v>
                </c:pt>
                <c:pt idx="11">
                  <c:v>14437.758263306689</c:v>
                </c:pt>
                <c:pt idx="12">
                  <c:v>11963.478645274607</c:v>
                </c:pt>
                <c:pt idx="13">
                  <c:v>19061.764584929108</c:v>
                </c:pt>
                <c:pt idx="14">
                  <c:v>29036.558905813283</c:v>
                </c:pt>
                <c:pt idx="15">
                  <c:v>8597.0813534702302</c:v>
                </c:pt>
                <c:pt idx="16">
                  <c:v>5777.1137292332187</c:v>
                </c:pt>
                <c:pt idx="17">
                  <c:v>8383.6862213061959</c:v>
                </c:pt>
                <c:pt idx="18">
                  <c:v>6513.7385735697117</c:v>
                </c:pt>
                <c:pt idx="19">
                  <c:v>8326.8336870854255</c:v>
                </c:pt>
                <c:pt idx="20">
                  <c:v>9463.7861061550211</c:v>
                </c:pt>
                <c:pt idx="21">
                  <c:v>7630.0940775647177</c:v>
                </c:pt>
                <c:pt idx="22">
                  <c:v>8141.4156724518398</c:v>
                </c:pt>
                <c:pt idx="23">
                  <c:v>6102.3196104213712</c:v>
                </c:pt>
                <c:pt idx="24">
                  <c:v>6500.1058351490647</c:v>
                </c:pt>
                <c:pt idx="25">
                  <c:v>5272.8390333158895</c:v>
                </c:pt>
                <c:pt idx="26">
                  <c:v>4954.4000856014318</c:v>
                </c:pt>
                <c:pt idx="27">
                  <c:v>5856.5115582820727</c:v>
                </c:pt>
                <c:pt idx="28">
                  <c:v>4759.801103876438</c:v>
                </c:pt>
                <c:pt idx="29">
                  <c:v>3347.10981151124</c:v>
                </c:pt>
                <c:pt idx="30">
                  <c:v>4250.9324132406618</c:v>
                </c:pt>
                <c:pt idx="31">
                  <c:v>3341.3611840306548</c:v>
                </c:pt>
                <c:pt idx="32">
                  <c:v>4027.012271991116</c:v>
                </c:pt>
                <c:pt idx="33">
                  <c:v>3662.7681823055609</c:v>
                </c:pt>
                <c:pt idx="34">
                  <c:v>2468.076189941261</c:v>
                </c:pt>
                <c:pt idx="35">
                  <c:v>3476.5544179229182</c:v>
                </c:pt>
                <c:pt idx="36">
                  <c:v>3014.7291819937527</c:v>
                </c:pt>
                <c:pt idx="37">
                  <c:v>1701.1717662959127</c:v>
                </c:pt>
                <c:pt idx="38">
                  <c:v>2682.8555388174136</c:v>
                </c:pt>
                <c:pt idx="39">
                  <c:v>2718.0126972224098</c:v>
                </c:pt>
                <c:pt idx="40">
                  <c:v>1157.0197500912473</c:v>
                </c:pt>
                <c:pt idx="41">
                  <c:v>2162.2410772885778</c:v>
                </c:pt>
                <c:pt idx="42">
                  <c:v>1354.1833683261066</c:v>
                </c:pt>
                <c:pt idx="43">
                  <c:v>2923.4729857649654</c:v>
                </c:pt>
                <c:pt idx="44">
                  <c:v>2010.3492243854562</c:v>
                </c:pt>
                <c:pt idx="45">
                  <c:v>1642.146940253966</c:v>
                </c:pt>
                <c:pt idx="46">
                  <c:v>1873.8622778716963</c:v>
                </c:pt>
                <c:pt idx="47">
                  <c:v>1788.835415136884</c:v>
                </c:pt>
                <c:pt idx="48">
                  <c:v>846.3372342614457</c:v>
                </c:pt>
                <c:pt idx="49">
                  <c:v>865.32600491243647</c:v>
                </c:pt>
                <c:pt idx="50">
                  <c:v>289.68663011869648</c:v>
                </c:pt>
                <c:pt idx="51">
                  <c:v>388.45555470709223</c:v>
                </c:pt>
                <c:pt idx="52">
                  <c:v>1952.9603166715242</c:v>
                </c:pt>
                <c:pt idx="53">
                  <c:v>1325.475420959352</c:v>
                </c:pt>
                <c:pt idx="54">
                  <c:v>489.97648585698335</c:v>
                </c:pt>
                <c:pt idx="55">
                  <c:v>0</c:v>
                </c:pt>
                <c:pt idx="56">
                  <c:v>2542.0073182095075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A0F0-4127-B0CD-B74C0359B495}"/>
            </c:ext>
          </c:extLst>
        </c:ser>
        <c:ser>
          <c:idx val="42"/>
          <c:order val="42"/>
          <c:tx>
            <c:strRef>
              <c:f>Monthly!$A$46</c:f>
              <c:strCache>
                <c:ptCount val="1"/>
                <c:pt idx="0">
                  <c:v>2004-7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Monthly!$B$46:$BI$46</c:f>
              <c:numCache>
                <c:formatCode>General</c:formatCode>
                <c:ptCount val="60"/>
                <c:pt idx="0">
                  <c:v>2784.8026725192226</c:v>
                </c:pt>
                <c:pt idx="1">
                  <c:v>8682.2217363718682</c:v>
                </c:pt>
                <c:pt idx="2">
                  <c:v>18504.00501990319</c:v>
                </c:pt>
                <c:pt idx="3">
                  <c:v>32122.477653329141</c:v>
                </c:pt>
                <c:pt idx="4">
                  <c:v>39390.321847657622</c:v>
                </c:pt>
                <c:pt idx="5">
                  <c:v>32518.884944646157</c:v>
                </c:pt>
                <c:pt idx="6">
                  <c:v>25672.901133896485</c:v>
                </c:pt>
                <c:pt idx="7">
                  <c:v>29514.650112809071</c:v>
                </c:pt>
                <c:pt idx="8">
                  <c:v>17608.52298060491</c:v>
                </c:pt>
                <c:pt idx="9">
                  <c:v>36017.095156255571</c:v>
                </c:pt>
                <c:pt idx="10">
                  <c:v>34864.654755558506</c:v>
                </c:pt>
                <c:pt idx="11">
                  <c:v>30225.337171421153</c:v>
                </c:pt>
                <c:pt idx="12">
                  <c:v>18076.489184197184</c:v>
                </c:pt>
                <c:pt idx="13">
                  <c:v>18657.886587019035</c:v>
                </c:pt>
                <c:pt idx="14">
                  <c:v>17651.96323512213</c:v>
                </c:pt>
                <c:pt idx="15">
                  <c:v>15183.811419036374</c:v>
                </c:pt>
                <c:pt idx="16">
                  <c:v>16594.392247104868</c:v>
                </c:pt>
                <c:pt idx="17">
                  <c:v>14709.242709555981</c:v>
                </c:pt>
                <c:pt idx="18">
                  <c:v>9274.4279499468394</c:v>
                </c:pt>
                <c:pt idx="19">
                  <c:v>9078.9642221067916</c:v>
                </c:pt>
                <c:pt idx="20">
                  <c:v>10318.613135832536</c:v>
                </c:pt>
                <c:pt idx="21">
                  <c:v>8319.2908306742902</c:v>
                </c:pt>
                <c:pt idx="22">
                  <c:v>8876.7981186090037</c:v>
                </c:pt>
                <c:pt idx="23">
                  <c:v>6653.5184317183448</c:v>
                </c:pt>
                <c:pt idx="24">
                  <c:v>7087.235140621895</c:v>
                </c:pt>
                <c:pt idx="25">
                  <c:v>5749.1140968325781</c:v>
                </c:pt>
                <c:pt idx="26">
                  <c:v>5401.911796189961</c:v>
                </c:pt>
                <c:pt idx="27">
                  <c:v>6385.5074932580465</c:v>
                </c:pt>
                <c:pt idx="28">
                  <c:v>5189.7354445137898</c:v>
                </c:pt>
                <c:pt idx="29">
                  <c:v>3649.4412363854935</c:v>
                </c:pt>
                <c:pt idx="30">
                  <c:v>4634.902622141235</c:v>
                </c:pt>
                <c:pt idx="31">
                  <c:v>3643.1733577194973</c:v>
                </c:pt>
                <c:pt idx="32">
                  <c:v>4390.7566445210832</c:v>
                </c:pt>
                <c:pt idx="33">
                  <c:v>3993.6118013980449</c:v>
                </c:pt>
                <c:pt idx="34">
                  <c:v>2691.0079230552656</c:v>
                </c:pt>
                <c:pt idx="35">
                  <c:v>3790.5780711680418</c:v>
                </c:pt>
                <c:pt idx="36">
                  <c:v>3287.0379559895955</c:v>
                </c:pt>
                <c:pt idx="37">
                  <c:v>1854.8320024468703</c:v>
                </c:pt>
                <c:pt idx="38">
                  <c:v>2925.1874560412834</c:v>
                </c:pt>
                <c:pt idx="39">
                  <c:v>2963.5202239701757</c:v>
                </c:pt>
                <c:pt idx="40">
                  <c:v>1261.5288487917278</c:v>
                </c:pt>
                <c:pt idx="41">
                  <c:v>2357.5479129262967</c:v>
                </c:pt>
                <c:pt idx="42">
                  <c:v>1476.5014906293945</c:v>
                </c:pt>
                <c:pt idx="43">
                  <c:v>3187.538942109677</c:v>
                </c:pt>
                <c:pt idx="44">
                  <c:v>2191.9362590900855</c:v>
                </c:pt>
                <c:pt idx="45">
                  <c:v>1790.4756931954762</c:v>
                </c:pt>
                <c:pt idx="46">
                  <c:v>2043.1209769853158</c:v>
                </c:pt>
                <c:pt idx="47">
                  <c:v>1950.4139680913649</c:v>
                </c:pt>
                <c:pt idx="48">
                  <c:v>922.78358839009888</c:v>
                </c:pt>
                <c:pt idx="49">
                  <c:v>943.48754091770388</c:v>
                </c:pt>
                <c:pt idx="50">
                  <c:v>315.85289790877141</c:v>
                </c:pt>
                <c:pt idx="51">
                  <c:v>423.54323571210261</c:v>
                </c:pt>
                <c:pt idx="52">
                  <c:v>2129.3636343133403</c:v>
                </c:pt>
                <c:pt idx="53">
                  <c:v>1445.2004659149097</c:v>
                </c:pt>
                <c:pt idx="54">
                  <c:v>534.23415813723113</c:v>
                </c:pt>
                <c:pt idx="55">
                  <c:v>0</c:v>
                </c:pt>
                <c:pt idx="56">
                  <c:v>2771.6169628981734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A0F0-4127-B0CD-B74C0359B495}"/>
            </c:ext>
          </c:extLst>
        </c:ser>
        <c:ser>
          <c:idx val="43"/>
          <c:order val="43"/>
          <c:tx>
            <c:strRef>
              <c:f>Monthly!$A$47</c:f>
              <c:strCache>
                <c:ptCount val="1"/>
                <c:pt idx="0">
                  <c:v>2004-8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Monthly!$B$47:$BI$47</c:f>
              <c:numCache>
                <c:formatCode>General</c:formatCode>
                <c:ptCount val="60"/>
                <c:pt idx="0">
                  <c:v>0</c:v>
                </c:pt>
                <c:pt idx="1">
                  <c:v>8808.3551261367611</c:v>
                </c:pt>
                <c:pt idx="2">
                  <c:v>23256.338916306981</c:v>
                </c:pt>
                <c:pt idx="3">
                  <c:v>38352.782629047426</c:v>
                </c:pt>
                <c:pt idx="4">
                  <c:v>33328.995988458882</c:v>
                </c:pt>
                <c:pt idx="5">
                  <c:v>29825.873241971916</c:v>
                </c:pt>
                <c:pt idx="6">
                  <c:v>28922.045898221688</c:v>
                </c:pt>
                <c:pt idx="7">
                  <c:v>30546.181058149643</c:v>
                </c:pt>
                <c:pt idx="8">
                  <c:v>22836.205050704448</c:v>
                </c:pt>
                <c:pt idx="9">
                  <c:v>38470.514674166196</c:v>
                </c:pt>
                <c:pt idx="10">
                  <c:v>13801.093965726128</c:v>
                </c:pt>
                <c:pt idx="11">
                  <c:v>5426.7791375055349</c:v>
                </c:pt>
                <c:pt idx="12">
                  <c:v>11776.712531362706</c:v>
                </c:pt>
                <c:pt idx="13">
                  <c:v>12522.956263220934</c:v>
                </c:pt>
                <c:pt idx="14">
                  <c:v>21549.340141018412</c:v>
                </c:pt>
                <c:pt idx="15">
                  <c:v>2855.3669394402518</c:v>
                </c:pt>
                <c:pt idx="16">
                  <c:v>9187.55597938543</c:v>
                </c:pt>
                <c:pt idx="17">
                  <c:v>10590.864007453376</c:v>
                </c:pt>
                <c:pt idx="18">
                  <c:v>7760.6403280555387</c:v>
                </c:pt>
                <c:pt idx="19">
                  <c:v>7597.0805163739715</c:v>
                </c:pt>
                <c:pt idx="20">
                  <c:v>8634.3918637057068</c:v>
                </c:pt>
                <c:pt idx="21">
                  <c:v>6961.402284840995</c:v>
                </c:pt>
                <c:pt idx="22">
                  <c:v>7427.9123019850813</c:v>
                </c:pt>
                <c:pt idx="23">
                  <c:v>5567.520039330353</c:v>
                </c:pt>
                <c:pt idx="24">
                  <c:v>5930.4447825310635</c:v>
                </c:pt>
                <c:pt idx="25">
                  <c:v>4810.7340906915488</c:v>
                </c:pt>
                <c:pt idx="26">
                  <c:v>4520.2027295225998</c:v>
                </c:pt>
                <c:pt idx="27">
                  <c:v>5343.2542939280393</c:v>
                </c:pt>
                <c:pt idx="28">
                  <c:v>4342.6581563840737</c:v>
                </c:pt>
                <c:pt idx="29">
                  <c:v>3053.7733417967102</c:v>
                </c:pt>
                <c:pt idx="30">
                  <c:v>3878.3860740656964</c:v>
                </c:pt>
                <c:pt idx="31">
                  <c:v>3048.5285167563707</c:v>
                </c:pt>
                <c:pt idx="32">
                  <c:v>3674.0900107314228</c:v>
                </c:pt>
                <c:pt idx="33">
                  <c:v>3341.7678122892394</c:v>
                </c:pt>
                <c:pt idx="34">
                  <c:v>2251.7771148245665</c:v>
                </c:pt>
                <c:pt idx="35">
                  <c:v>3171.873586652684</c:v>
                </c:pt>
                <c:pt idx="36">
                  <c:v>2750.5221301814308</c:v>
                </c:pt>
                <c:pt idx="37">
                  <c:v>1552.0832247167709</c:v>
                </c:pt>
                <c:pt idx="38">
                  <c:v>2447.7334732657764</c:v>
                </c:pt>
                <c:pt idx="39">
                  <c:v>2479.8095027827076</c:v>
                </c:pt>
                <c:pt idx="40">
                  <c:v>1055.6200028482708</c:v>
                </c:pt>
                <c:pt idx="41">
                  <c:v>1972.7450045567239</c:v>
                </c:pt>
                <c:pt idx="42">
                  <c:v>1235.5044509972795</c:v>
                </c:pt>
                <c:pt idx="43">
                  <c:v>2667.2635115490411</c:v>
                </c:pt>
                <c:pt idx="44">
                  <c:v>1834.1647614955436</c:v>
                </c:pt>
                <c:pt idx="45">
                  <c:v>1498.2312597614946</c:v>
                </c:pt>
                <c:pt idx="46">
                  <c:v>1709.6393583153258</c:v>
                </c:pt>
                <c:pt idx="47">
                  <c:v>1632.0641422697809</c:v>
                </c:pt>
                <c:pt idx="48">
                  <c:v>772.16530968568986</c:v>
                </c:pt>
                <c:pt idx="49">
                  <c:v>789.48992849804927</c:v>
                </c:pt>
                <c:pt idx="50">
                  <c:v>264.29886031494243</c:v>
                </c:pt>
                <c:pt idx="51">
                  <c:v>354.41180129721761</c:v>
                </c:pt>
                <c:pt idx="52">
                  <c:v>1781.8053450554726</c:v>
                </c:pt>
                <c:pt idx="53">
                  <c:v>1209.3124318215414</c:v>
                </c:pt>
                <c:pt idx="54">
                  <c:v>447.03556646732613</c:v>
                </c:pt>
                <c:pt idx="55">
                  <c:v>0</c:v>
                </c:pt>
                <c:pt idx="56">
                  <c:v>2319.229012535885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A0F0-4127-B0CD-B74C0359B495}"/>
            </c:ext>
          </c:extLst>
        </c:ser>
        <c:ser>
          <c:idx val="44"/>
          <c:order val="44"/>
          <c:tx>
            <c:strRef>
              <c:f>Monthly!$A$48</c:f>
              <c:strCache>
                <c:ptCount val="1"/>
                <c:pt idx="0">
                  <c:v>2004-9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Monthly!$B$48:$BI$48</c:f>
              <c:numCache>
                <c:formatCode>General</c:formatCode>
                <c:ptCount val="60"/>
                <c:pt idx="0">
                  <c:v>0</c:v>
                </c:pt>
                <c:pt idx="1">
                  <c:v>16866.258000412927</c:v>
                </c:pt>
                <c:pt idx="2">
                  <c:v>5396.7055024046085</c:v>
                </c:pt>
                <c:pt idx="3">
                  <c:v>33182.957411460935</c:v>
                </c:pt>
                <c:pt idx="4">
                  <c:v>19678.363267945952</c:v>
                </c:pt>
                <c:pt idx="5">
                  <c:v>18159.456064554208</c:v>
                </c:pt>
                <c:pt idx="6">
                  <c:v>20874.40490568542</c:v>
                </c:pt>
                <c:pt idx="7">
                  <c:v>48133.823086686978</c:v>
                </c:pt>
                <c:pt idx="8">
                  <c:v>37263.898062609056</c:v>
                </c:pt>
                <c:pt idx="9">
                  <c:v>27373.698239162313</c:v>
                </c:pt>
                <c:pt idx="10">
                  <c:v>26287.974131678227</c:v>
                </c:pt>
                <c:pt idx="11">
                  <c:v>20395.956231881959</c:v>
                </c:pt>
                <c:pt idx="12">
                  <c:v>31274.952180689445</c:v>
                </c:pt>
                <c:pt idx="13">
                  <c:v>20296.004107694804</c:v>
                </c:pt>
                <c:pt idx="14">
                  <c:v>5963.2512591495188</c:v>
                </c:pt>
                <c:pt idx="15">
                  <c:v>10650.342123143078</c:v>
                </c:pt>
                <c:pt idx="16">
                  <c:v>11564.994586292654</c:v>
                </c:pt>
                <c:pt idx="17">
                  <c:v>11290.471726408519</c:v>
                </c:pt>
                <c:pt idx="18">
                  <c:v>8273.2900867268909</c:v>
                </c:pt>
                <c:pt idx="19">
                  <c:v>8098.92589622573</c:v>
                </c:pt>
                <c:pt idx="20">
                  <c:v>9204.7596063262317</c:v>
                </c:pt>
                <c:pt idx="21">
                  <c:v>7421.2562466895906</c:v>
                </c:pt>
                <c:pt idx="22">
                  <c:v>7918.5828250447521</c:v>
                </c:pt>
                <c:pt idx="23">
                  <c:v>5935.2973984024138</c:v>
                </c:pt>
                <c:pt idx="24">
                  <c:v>6322.1961017602007</c:v>
                </c:pt>
                <c:pt idx="25">
                  <c:v>5128.5199390717898</c:v>
                </c:pt>
                <c:pt idx="26">
                  <c:v>4818.7967553349445</c:v>
                </c:pt>
                <c:pt idx="27">
                  <c:v>5696.2171821061056</c:v>
                </c:pt>
                <c:pt idx="28">
                  <c:v>4629.524002725957</c:v>
                </c:pt>
                <c:pt idx="29">
                  <c:v>3255.4984702052316</c:v>
                </c:pt>
                <c:pt idx="30">
                  <c:v>4134.5831919396296</c:v>
                </c:pt>
                <c:pt idx="31">
                  <c:v>3249.9071842831327</c:v>
                </c:pt>
                <c:pt idx="32">
                  <c:v>3916.7918082273682</c:v>
                </c:pt>
                <c:pt idx="33">
                  <c:v>3562.5171821978875</c:v>
                </c:pt>
                <c:pt idx="34">
                  <c:v>2400.52424723882</c:v>
                </c:pt>
                <c:pt idx="35">
                  <c:v>3381.4001411633217</c:v>
                </c:pt>
                <c:pt idx="36">
                  <c:v>2932.2151924356585</c:v>
                </c:pt>
                <c:pt idx="37">
                  <c:v>1654.6102143664029</c:v>
                </c:pt>
                <c:pt idx="38">
                  <c:v>2609.4250246478477</c:v>
                </c:pt>
                <c:pt idx="39">
                  <c:v>2643.6199216931709</c:v>
                </c:pt>
                <c:pt idx="40">
                  <c:v>1125.3517926018103</c:v>
                </c:pt>
                <c:pt idx="41">
                  <c:v>2103.0599280367023</c:v>
                </c:pt>
                <c:pt idx="42">
                  <c:v>1317.1189868947258</c:v>
                </c:pt>
                <c:pt idx="43">
                  <c:v>2843.4567040831316</c:v>
                </c:pt>
                <c:pt idx="44">
                  <c:v>1955.3253980663721</c:v>
                </c:pt>
                <c:pt idx="45">
                  <c:v>1597.2009144914337</c:v>
                </c:pt>
                <c:pt idx="46">
                  <c:v>1822.5741378446692</c:v>
                </c:pt>
                <c:pt idx="47">
                  <c:v>1739.8744843682507</c:v>
                </c:pt>
                <c:pt idx="48">
                  <c:v>823.17274501727661</c:v>
                </c:pt>
                <c:pt idx="49">
                  <c:v>841.64178765000543</c:v>
                </c:pt>
                <c:pt idx="50">
                  <c:v>281.75782519800123</c:v>
                </c:pt>
                <c:pt idx="51">
                  <c:v>377.82341641210951</c:v>
                </c:pt>
                <c:pt idx="52">
                  <c:v>1899.5072409724817</c:v>
                </c:pt>
                <c:pt idx="53">
                  <c:v>1289.1967841591686</c:v>
                </c:pt>
                <c:pt idx="54">
                  <c:v>476.5656909904792</c:v>
                </c:pt>
                <c:pt idx="55">
                  <c:v>0</c:v>
                </c:pt>
                <c:pt idx="56">
                  <c:v>2472.4318596362718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A0F0-4127-B0CD-B74C0359B495}"/>
            </c:ext>
          </c:extLst>
        </c:ser>
        <c:ser>
          <c:idx val="45"/>
          <c:order val="45"/>
          <c:tx>
            <c:strRef>
              <c:f>Monthly!$A$49</c:f>
              <c:strCache>
                <c:ptCount val="1"/>
                <c:pt idx="0">
                  <c:v>2004-10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Monthly!$B$49:$BI$49</c:f>
              <c:numCache>
                <c:formatCode>General</c:formatCode>
                <c:ptCount val="60"/>
                <c:pt idx="0">
                  <c:v>0</c:v>
                </c:pt>
                <c:pt idx="1">
                  <c:v>17472.562415971559</c:v>
                </c:pt>
                <c:pt idx="2">
                  <c:v>26766.981066035627</c:v>
                </c:pt>
                <c:pt idx="3">
                  <c:v>34486.335985717356</c:v>
                </c:pt>
                <c:pt idx="4">
                  <c:v>24844.868014152438</c:v>
                </c:pt>
                <c:pt idx="5">
                  <c:v>34659.845928711264</c:v>
                </c:pt>
                <c:pt idx="6">
                  <c:v>16837.432086205594</c:v>
                </c:pt>
                <c:pt idx="7">
                  <c:v>25960.700253965628</c:v>
                </c:pt>
                <c:pt idx="8">
                  <c:v>30807.150003241535</c:v>
                </c:pt>
                <c:pt idx="9">
                  <c:v>28695.890994585854</c:v>
                </c:pt>
                <c:pt idx="10">
                  <c:v>11056.015075063713</c:v>
                </c:pt>
                <c:pt idx="11">
                  <c:v>24045.874751204225</c:v>
                </c:pt>
                <c:pt idx="12">
                  <c:v>9765.4155444933385</c:v>
                </c:pt>
                <c:pt idx="13">
                  <c:v>32104.556830273468</c:v>
                </c:pt>
                <c:pt idx="14">
                  <c:v>21356.478340227601</c:v>
                </c:pt>
                <c:pt idx="15">
                  <c:v>12248.502213865693</c:v>
                </c:pt>
                <c:pt idx="16">
                  <c:v>11880.024571697984</c:v>
                </c:pt>
                <c:pt idx="17">
                  <c:v>11598.023720198893</c:v>
                </c:pt>
                <c:pt idx="18">
                  <c:v>8498.6541745202849</c:v>
                </c:pt>
                <c:pt idx="19">
                  <c:v>8319.5403105127043</c:v>
                </c:pt>
                <c:pt idx="20">
                  <c:v>9455.4968862102251</c:v>
                </c:pt>
                <c:pt idx="21">
                  <c:v>7623.4109670951148</c:v>
                </c:pt>
                <c:pt idx="22">
                  <c:v>8134.2847013570135</c:v>
                </c:pt>
                <c:pt idx="23">
                  <c:v>6096.9746598004713</c:v>
                </c:pt>
                <c:pt idx="24">
                  <c:v>6494.4124682103284</c:v>
                </c:pt>
                <c:pt idx="25">
                  <c:v>5268.2206150644342</c:v>
                </c:pt>
                <c:pt idx="26">
                  <c:v>4950.0605843127123</c:v>
                </c:pt>
                <c:pt idx="27">
                  <c:v>5851.3819080690155</c:v>
                </c:pt>
                <c:pt idx="28">
                  <c:v>4755.6320495676482</c:v>
                </c:pt>
                <c:pt idx="29">
                  <c:v>3344.1781170397298</c:v>
                </c:pt>
                <c:pt idx="30">
                  <c:v>4247.209071086836</c:v>
                </c:pt>
                <c:pt idx="31">
                  <c:v>3338.4345247149467</c:v>
                </c:pt>
                <c:pt idx="32">
                  <c:v>4023.4850588791305</c:v>
                </c:pt>
                <c:pt idx="33">
                  <c:v>3659.5600063462043</c:v>
                </c:pt>
                <c:pt idx="34">
                  <c:v>2465.9144307732349</c:v>
                </c:pt>
                <c:pt idx="35">
                  <c:v>3473.509344429418</c:v>
                </c:pt>
                <c:pt idx="36">
                  <c:v>3012.0886158415815</c:v>
                </c:pt>
                <c:pt idx="37">
                  <c:v>1699.6817297738744</c:v>
                </c:pt>
                <c:pt idx="38">
                  <c:v>2680.5056569211301</c:v>
                </c:pt>
                <c:pt idx="39">
                  <c:v>2715.6320215808228</c:v>
                </c:pt>
                <c:pt idx="40">
                  <c:v>1156.0063299778267</c:v>
                </c:pt>
                <c:pt idx="41">
                  <c:v>2160.347195531067</c:v>
                </c:pt>
                <c:pt idx="42">
                  <c:v>1352.9972548975493</c:v>
                </c:pt>
                <c:pt idx="43">
                  <c:v>2920.9123498513945</c:v>
                </c:pt>
                <c:pt idx="44">
                  <c:v>2008.5883829315426</c:v>
                </c:pt>
                <c:pt idx="45">
                  <c:v>1640.7086028890917</c:v>
                </c:pt>
                <c:pt idx="46">
                  <c:v>1872.2209837433766</c:v>
                </c:pt>
                <c:pt idx="47">
                  <c:v>1787.2685950465966</c:v>
                </c:pt>
                <c:pt idx="48">
                  <c:v>845.59593734249938</c:v>
                </c:pt>
                <c:pt idx="49">
                  <c:v>864.56807595060673</c:v>
                </c:pt>
                <c:pt idx="50">
                  <c:v>289.43289697583532</c:v>
                </c:pt>
                <c:pt idx="51">
                  <c:v>388.11531101440778</c:v>
                </c:pt>
                <c:pt idx="52">
                  <c:v>1951.2497414929676</c:v>
                </c:pt>
                <c:pt idx="53">
                  <c:v>1324.3144524872769</c:v>
                </c:pt>
                <c:pt idx="54">
                  <c:v>489.54732116393279</c:v>
                </c:pt>
                <c:pt idx="55">
                  <c:v>0</c:v>
                </c:pt>
                <c:pt idx="56">
                  <c:v>2539.7808036279748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A0F0-4127-B0CD-B74C0359B495}"/>
            </c:ext>
          </c:extLst>
        </c:ser>
        <c:ser>
          <c:idx val="46"/>
          <c:order val="46"/>
          <c:tx>
            <c:strRef>
              <c:f>Monthly!$A$50</c:f>
              <c:strCache>
                <c:ptCount val="1"/>
                <c:pt idx="0">
                  <c:v>2004-11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Monthly!$B$50:$BI$50</c:f>
              <c:numCache>
                <c:formatCode>General</c:formatCode>
                <c:ptCount val="60"/>
                <c:pt idx="0">
                  <c:v>0</c:v>
                </c:pt>
                <c:pt idx="1">
                  <c:v>17085.24497226013</c:v>
                </c:pt>
                <c:pt idx="2">
                  <c:v>21055.497842527184</c:v>
                </c:pt>
                <c:pt idx="3">
                  <c:v>32727.527248107002</c:v>
                </c:pt>
                <c:pt idx="4">
                  <c:v>18085.910882715503</c:v>
                </c:pt>
                <c:pt idx="5">
                  <c:v>27495.426447869813</c:v>
                </c:pt>
                <c:pt idx="6">
                  <c:v>44605.887524480313</c:v>
                </c:pt>
                <c:pt idx="7">
                  <c:v>19916.503396066899</c:v>
                </c:pt>
                <c:pt idx="8">
                  <c:v>20274.488173417463</c:v>
                </c:pt>
                <c:pt idx="9">
                  <c:v>27848.883452606919</c:v>
                </c:pt>
                <c:pt idx="10">
                  <c:v>23971.154856285575</c:v>
                </c:pt>
                <c:pt idx="11">
                  <c:v>9311.0429086870881</c:v>
                </c:pt>
                <c:pt idx="12">
                  <c:v>14345.243784183567</c:v>
                </c:pt>
                <c:pt idx="13">
                  <c:v>32706.114647709412</c:v>
                </c:pt>
                <c:pt idx="14">
                  <c:v>15921.778051370406</c:v>
                </c:pt>
                <c:pt idx="15">
                  <c:v>11760.188746928296</c:v>
                </c:pt>
                <c:pt idx="16">
                  <c:v>11406.401275998971</c:v>
                </c:pt>
                <c:pt idx="17">
                  <c:v>11135.64300837426</c:v>
                </c:pt>
                <c:pt idx="18">
                  <c:v>8159.8366430539754</c:v>
                </c:pt>
                <c:pt idx="19">
                  <c:v>7987.8635469853762</c:v>
                </c:pt>
                <c:pt idx="20">
                  <c:v>9078.5327165916678</c:v>
                </c:pt>
                <c:pt idx="21">
                  <c:v>7319.4869301613071</c:v>
                </c:pt>
                <c:pt idx="22">
                  <c:v>7809.9935599406017</c:v>
                </c:pt>
                <c:pt idx="23">
                  <c:v>5853.9053618591861</c:v>
                </c:pt>
                <c:pt idx="24">
                  <c:v>6235.498438339564</c:v>
                </c:pt>
                <c:pt idx="25">
                  <c:v>5058.1914189868257</c:v>
                </c:pt>
                <c:pt idx="26">
                  <c:v>4752.7155372799607</c:v>
                </c:pt>
                <c:pt idx="27">
                  <c:v>5618.1037050680025</c:v>
                </c:pt>
                <c:pt idx="28">
                  <c:v>4566.0383234894834</c:v>
                </c:pt>
                <c:pt idx="29">
                  <c:v>3210.8551048155059</c:v>
                </c:pt>
                <c:pt idx="30">
                  <c:v>4077.8847447244916</c:v>
                </c:pt>
                <c:pt idx="31">
                  <c:v>3205.3404934250284</c:v>
                </c:pt>
                <c:pt idx="32">
                  <c:v>3863.07998208137</c:v>
                </c:pt>
                <c:pt idx="33">
                  <c:v>3513.6636017930578</c:v>
                </c:pt>
                <c:pt idx="34">
                  <c:v>2367.6053311105352</c:v>
                </c:pt>
                <c:pt idx="35">
                  <c:v>3335.0302585132886</c:v>
                </c:pt>
                <c:pt idx="36">
                  <c:v>2892.0050816230359</c:v>
                </c:pt>
                <c:pt idx="37">
                  <c:v>1631.9201811645762</c:v>
                </c:pt>
                <c:pt idx="38">
                  <c:v>2573.6414062869153</c:v>
                </c:pt>
                <c:pt idx="39">
                  <c:v>2607.3673812003108</c:v>
                </c:pt>
                <c:pt idx="40">
                  <c:v>1109.9195963563398</c:v>
                </c:pt>
                <c:pt idx="41">
                  <c:v>2074.2202054372174</c:v>
                </c:pt>
                <c:pt idx="42">
                  <c:v>1299.057045004156</c:v>
                </c:pt>
                <c:pt idx="43">
                  <c:v>2804.4637579115806</c:v>
                </c:pt>
                <c:pt idx="44">
                  <c:v>1928.5115915170172</c:v>
                </c:pt>
                <c:pt idx="45">
                  <c:v>1575.2981476251152</c:v>
                </c:pt>
                <c:pt idx="46">
                  <c:v>1797.580778477306</c:v>
                </c:pt>
                <c:pt idx="47">
                  <c:v>1716.0152035088977</c:v>
                </c:pt>
                <c:pt idx="48">
                  <c:v>811.88439640612341</c:v>
                </c:pt>
                <c:pt idx="49">
                  <c:v>830.10016900167102</c:v>
                </c:pt>
                <c:pt idx="50">
                  <c:v>277.89401827048277</c:v>
                </c:pt>
                <c:pt idx="51">
                  <c:v>372.64224093744997</c:v>
                </c:pt>
                <c:pt idx="52">
                  <c:v>1873.4588810683927</c:v>
                </c:pt>
                <c:pt idx="53">
                  <c:v>1271.5177455660887</c:v>
                </c:pt>
                <c:pt idx="54">
                  <c:v>470.03044102189597</c:v>
                </c:pt>
                <c:pt idx="55">
                  <c:v>0</c:v>
                </c:pt>
                <c:pt idx="56">
                  <c:v>2438.5268586291349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A0F0-4127-B0CD-B74C0359B495}"/>
            </c:ext>
          </c:extLst>
        </c:ser>
        <c:ser>
          <c:idx val="47"/>
          <c:order val="47"/>
          <c:tx>
            <c:strRef>
              <c:f>Monthly!$A$51</c:f>
              <c:strCache>
                <c:ptCount val="1"/>
                <c:pt idx="0">
                  <c:v>2004-12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Monthly!$B$51:$BI$51</c:f>
              <c:numCache>
                <c:formatCode>General</c:formatCode>
                <c:ptCount val="60"/>
                <c:pt idx="0">
                  <c:v>0</c:v>
                </c:pt>
                <c:pt idx="1">
                  <c:v>21096.11952695252</c:v>
                </c:pt>
                <c:pt idx="2">
                  <c:v>36575.485707931759</c:v>
                </c:pt>
                <c:pt idx="3">
                  <c:v>25315.495980477968</c:v>
                </c:pt>
                <c:pt idx="4">
                  <c:v>37558.38950505673</c:v>
                </c:pt>
                <c:pt idx="5">
                  <c:v>23724.422019406895</c:v>
                </c:pt>
                <c:pt idx="6">
                  <c:v>20717.833655670103</c:v>
                </c:pt>
                <c:pt idx="7">
                  <c:v>22160.827177870291</c:v>
                </c:pt>
                <c:pt idx="8">
                  <c:v>38126.639487715889</c:v>
                </c:pt>
                <c:pt idx="9">
                  <c:v>35828.677051460269</c:v>
                </c:pt>
                <c:pt idx="10">
                  <c:v>24281.697218043548</c:v>
                </c:pt>
                <c:pt idx="11">
                  <c:v>11812.351008737351</c:v>
                </c:pt>
                <c:pt idx="12">
                  <c:v>21953.968721798014</c:v>
                </c:pt>
                <c:pt idx="13">
                  <c:v>17105.128949501086</c:v>
                </c:pt>
                <c:pt idx="14">
                  <c:v>17302.228212509886</c:v>
                </c:pt>
                <c:pt idx="15">
                  <c:v>12779.820750235231</c:v>
                </c:pt>
                <c:pt idx="16">
                  <c:v>12395.359194434423</c:v>
                </c:pt>
                <c:pt idx="17">
                  <c:v>12101.125640760234</c:v>
                </c:pt>
                <c:pt idx="18">
                  <c:v>8867.3108819506597</c:v>
                </c:pt>
                <c:pt idx="19">
                  <c:v>8680.4273727728869</c:v>
                </c:pt>
                <c:pt idx="20">
                  <c:v>9865.6597517188638</c:v>
                </c:pt>
                <c:pt idx="21">
                  <c:v>7954.1011597780744</c:v>
                </c:pt>
                <c:pt idx="22">
                  <c:v>8487.1357003179728</c:v>
                </c:pt>
                <c:pt idx="23">
                  <c:v>6361.4507235644269</c:v>
                </c:pt>
                <c:pt idx="24">
                  <c:v>6776.1286868092138</c:v>
                </c:pt>
                <c:pt idx="25">
                  <c:v>5496.7467823944753</c:v>
                </c:pt>
                <c:pt idx="26">
                  <c:v>5164.785527711967</c:v>
                </c:pt>
                <c:pt idx="27">
                  <c:v>6105.2045891487505</c:v>
                </c:pt>
                <c:pt idx="28">
                  <c:v>4961.9230242492631</c:v>
                </c:pt>
                <c:pt idx="29">
                  <c:v>3489.2426964862971</c:v>
                </c:pt>
                <c:pt idx="30">
                  <c:v>4431.4455489764223</c:v>
                </c:pt>
                <c:pt idx="31">
                  <c:v>3483.2499572034576</c:v>
                </c:pt>
                <c:pt idx="32">
                  <c:v>4198.016781636863</c:v>
                </c:pt>
                <c:pt idx="33">
                  <c:v>3818.305298821826</c:v>
                </c:pt>
                <c:pt idx="34">
                  <c:v>2572.8814723996329</c:v>
                </c:pt>
                <c:pt idx="35">
                  <c:v>3624.1840856119525</c:v>
                </c:pt>
                <c:pt idx="36">
                  <c:v>3142.7477353682625</c:v>
                </c:pt>
                <c:pt idx="37">
                  <c:v>1773.4109411655809</c:v>
                </c:pt>
                <c:pt idx="38">
                  <c:v>2796.7812894432573</c:v>
                </c:pt>
                <c:pt idx="39">
                  <c:v>2833.4313741736114</c:v>
                </c:pt>
                <c:pt idx="40">
                  <c:v>1206.1518563902355</c:v>
                </c:pt>
                <c:pt idx="41">
                  <c:v>2254.0592666020966</c:v>
                </c:pt>
                <c:pt idx="42">
                  <c:v>1411.6879020176711</c:v>
                </c:pt>
                <c:pt idx="43">
                  <c:v>3047.6164029257488</c:v>
                </c:pt>
                <c:pt idx="44">
                  <c:v>2095.7174229687662</c:v>
                </c:pt>
                <c:pt idx="45">
                  <c:v>1711.8796635033214</c:v>
                </c:pt>
                <c:pt idx="46">
                  <c:v>1953.4346452567843</c:v>
                </c:pt>
                <c:pt idx="47">
                  <c:v>1864.7971709850244</c:v>
                </c:pt>
                <c:pt idx="48">
                  <c:v>882.27640552906087</c:v>
                </c:pt>
                <c:pt idx="49">
                  <c:v>902.07152222387958</c:v>
                </c:pt>
                <c:pt idx="50">
                  <c:v>301.98798824439291</c:v>
                </c:pt>
                <c:pt idx="51">
                  <c:v>404.95107226830442</c:v>
                </c:pt>
                <c:pt idx="52">
                  <c:v>2035.8915318636573</c:v>
                </c:pt>
                <c:pt idx="53">
                  <c:v>1381.7608899620827</c:v>
                </c:pt>
                <c:pt idx="54">
                  <c:v>510.78302505845204</c:v>
                </c:pt>
                <c:pt idx="55">
                  <c:v>0</c:v>
                </c:pt>
                <c:pt idx="56">
                  <c:v>2649.952038912219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A0F0-4127-B0CD-B74C0359B495}"/>
            </c:ext>
          </c:extLst>
        </c:ser>
        <c:ser>
          <c:idx val="48"/>
          <c:order val="48"/>
          <c:tx>
            <c:strRef>
              <c:f>Monthly!$A$52</c:f>
              <c:strCache>
                <c:ptCount val="1"/>
                <c:pt idx="0">
                  <c:v>2005-1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Monthly!$B$52:$BI$52</c:f>
              <c:numCache>
                <c:formatCode>General</c:formatCode>
                <c:ptCount val="60"/>
                <c:pt idx="0">
                  <c:v>0</c:v>
                </c:pt>
                <c:pt idx="1">
                  <c:v>12566.325020146149</c:v>
                </c:pt>
                <c:pt idx="2">
                  <c:v>26959.573281211942</c:v>
                </c:pt>
                <c:pt idx="3">
                  <c:v>29160.102982356108</c:v>
                </c:pt>
                <c:pt idx="4">
                  <c:v>54154.32780536959</c:v>
                </c:pt>
                <c:pt idx="5">
                  <c:v>32440.383357772229</c:v>
                </c:pt>
                <c:pt idx="6">
                  <c:v>18034.743614356026</c:v>
                </c:pt>
                <c:pt idx="7">
                  <c:v>48237.98847854037</c:v>
                </c:pt>
                <c:pt idx="8">
                  <c:v>28615.345913490608</c:v>
                </c:pt>
                <c:pt idx="9">
                  <c:v>24208.896886925555</c:v>
                </c:pt>
                <c:pt idx="10">
                  <c:v>15841.429188057511</c:v>
                </c:pt>
                <c:pt idx="11">
                  <c:v>20467.543050327939</c:v>
                </c:pt>
                <c:pt idx="12">
                  <c:v>19786.324107040942</c:v>
                </c:pt>
                <c:pt idx="13">
                  <c:v>17711.888524563634</c:v>
                </c:pt>
                <c:pt idx="14">
                  <c:v>17915.979366847896</c:v>
                </c:pt>
                <c:pt idx="15">
                  <c:v>13233.151364151156</c:v>
                </c:pt>
                <c:pt idx="16">
                  <c:v>12835.052043273288</c:v>
                </c:pt>
                <c:pt idx="17">
                  <c:v>12530.381326189032</c:v>
                </c:pt>
                <c:pt idx="18">
                  <c:v>9181.8554725564318</c:v>
                </c:pt>
                <c:pt idx="19">
                  <c:v>8988.3427611697698</c:v>
                </c:pt>
                <c:pt idx="20">
                  <c:v>10215.618149363028</c:v>
                </c:pt>
                <c:pt idx="21">
                  <c:v>8236.2520312482375</c:v>
                </c:pt>
                <c:pt idx="22">
                  <c:v>8788.1945737252245</c:v>
                </c:pt>
                <c:pt idx="23">
                  <c:v>6587.1064990459708</c:v>
                </c:pt>
                <c:pt idx="24">
                  <c:v>7016.4940751506365</c:v>
                </c:pt>
                <c:pt idx="25">
                  <c:v>5691.7294540690491</c:v>
                </c:pt>
                <c:pt idx="26">
                  <c:v>5347.9927447598311</c:v>
                </c:pt>
                <c:pt idx="27">
                  <c:v>6321.7707052603364</c:v>
                </c:pt>
                <c:pt idx="28">
                  <c:v>5137.9342261861311</c:v>
                </c:pt>
                <c:pt idx="29">
                  <c:v>3613.0144272964098</c:v>
                </c:pt>
                <c:pt idx="30">
                  <c:v>4588.6394541581976</c:v>
                </c:pt>
                <c:pt idx="31">
                  <c:v>3606.8091113091796</c:v>
                </c:pt>
                <c:pt idx="32">
                  <c:v>4346.9304136855644</c:v>
                </c:pt>
                <c:pt idx="33">
                  <c:v>3953.749662171118</c:v>
                </c:pt>
                <c:pt idx="34">
                  <c:v>2664.147692811559</c:v>
                </c:pt>
                <c:pt idx="35">
                  <c:v>3752.7425081895781</c:v>
                </c:pt>
                <c:pt idx="36">
                  <c:v>3254.2284664442996</c:v>
                </c:pt>
                <c:pt idx="37">
                  <c:v>1836.3180418515112</c:v>
                </c:pt>
                <c:pt idx="38">
                  <c:v>2895.9897684751777</c:v>
                </c:pt>
                <c:pt idx="39">
                  <c:v>2933.9399188117823</c:v>
                </c:pt>
                <c:pt idx="40">
                  <c:v>1248.9369292186457</c:v>
                </c:pt>
                <c:pt idx="41">
                  <c:v>2334.0161056768848</c:v>
                </c:pt>
                <c:pt idx="42">
                  <c:v>1461.7638268516166</c:v>
                </c:pt>
                <c:pt idx="43">
                  <c:v>3155.7225995555054</c:v>
                </c:pt>
                <c:pt idx="44">
                  <c:v>2170.0575005423743</c:v>
                </c:pt>
                <c:pt idx="45">
                  <c:v>1772.6041035383241</c:v>
                </c:pt>
                <c:pt idx="46">
                  <c:v>2022.7276145624928</c:v>
                </c:pt>
                <c:pt idx="47">
                  <c:v>1930.9459584268043</c:v>
                </c:pt>
                <c:pt idx="48">
                  <c:v>913.57284640870057</c:v>
                </c:pt>
                <c:pt idx="49">
                  <c:v>934.07014293677639</c:v>
                </c:pt>
                <c:pt idx="50">
                  <c:v>312.70021987752989</c:v>
                </c:pt>
                <c:pt idx="51">
                  <c:v>419.31564918882214</c:v>
                </c:pt>
                <c:pt idx="52">
                  <c:v>2108.1094429004006</c:v>
                </c:pt>
                <c:pt idx="53">
                  <c:v>1430.7752325552283</c:v>
                </c:pt>
                <c:pt idx="54">
                  <c:v>528.9017128595151</c:v>
                </c:pt>
                <c:pt idx="55">
                  <c:v>0</c:v>
                </c:pt>
                <c:pt idx="56">
                  <c:v>2743.9521354804747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A0F0-4127-B0CD-B74C0359B495}"/>
            </c:ext>
          </c:extLst>
        </c:ser>
        <c:ser>
          <c:idx val="49"/>
          <c:order val="49"/>
          <c:tx>
            <c:strRef>
              <c:f>Monthly!$A$53</c:f>
              <c:strCache>
                <c:ptCount val="1"/>
                <c:pt idx="0">
                  <c:v>2005-2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Monthly!$B$53:$BI$53</c:f>
              <c:numCache>
                <c:formatCode>General</c:formatCode>
                <c:ptCount val="60"/>
                <c:pt idx="0">
                  <c:v>0</c:v>
                </c:pt>
                <c:pt idx="1">
                  <c:v>7250.451140604273</c:v>
                </c:pt>
                <c:pt idx="2">
                  <c:v>14540.855929445381</c:v>
                </c:pt>
                <c:pt idx="3">
                  <c:v>24904.922667976232</c:v>
                </c:pt>
                <c:pt idx="4">
                  <c:v>17991.543719877649</c:v>
                </c:pt>
                <c:pt idx="5">
                  <c:v>30936.888279574923</c:v>
                </c:pt>
                <c:pt idx="6">
                  <c:v>23295.684635706799</c:v>
                </c:pt>
                <c:pt idx="7">
                  <c:v>28581.272425253945</c:v>
                </c:pt>
                <c:pt idx="8">
                  <c:v>15632.350099933261</c:v>
                </c:pt>
                <c:pt idx="9">
                  <c:v>35739.842037295915</c:v>
                </c:pt>
                <c:pt idx="10">
                  <c:v>12229.088211753278</c:v>
                </c:pt>
                <c:pt idx="11">
                  <c:v>16085.988111669343</c:v>
                </c:pt>
                <c:pt idx="12">
                  <c:v>14468.70284975908</c:v>
                </c:pt>
                <c:pt idx="13">
                  <c:v>12951.776721315138</c:v>
                </c:pt>
                <c:pt idx="14">
                  <c:v>13101.017668516492</c:v>
                </c:pt>
                <c:pt idx="15">
                  <c:v>9676.7107330286526</c:v>
                </c:pt>
                <c:pt idx="16">
                  <c:v>9385.6015433018911</c:v>
                </c:pt>
                <c:pt idx="17">
                  <c:v>9162.8117998069501</c:v>
                </c:pt>
                <c:pt idx="18">
                  <c:v>6714.2101647157106</c:v>
                </c:pt>
                <c:pt idx="19">
                  <c:v>6572.7044507913524</c:v>
                </c:pt>
                <c:pt idx="20">
                  <c:v>7470.1466846559197</c:v>
                </c:pt>
                <c:pt idx="21">
                  <c:v>6022.7398778659408</c:v>
                </c:pt>
                <c:pt idx="22">
                  <c:v>6426.3465606453246</c:v>
                </c:pt>
                <c:pt idx="23">
                  <c:v>4816.8060959083377</c:v>
                </c:pt>
                <c:pt idx="24">
                  <c:v>5130.794748496206</c:v>
                </c:pt>
                <c:pt idx="25">
                  <c:v>4162.063742948696</c:v>
                </c:pt>
                <c:pt idx="26">
                  <c:v>3910.7070847516879</c:v>
                </c:pt>
                <c:pt idx="27">
                  <c:v>4622.779922329064</c:v>
                </c:pt>
                <c:pt idx="28">
                  <c:v>3757.1022883346304</c:v>
                </c:pt>
                <c:pt idx="29">
                  <c:v>2642.0082809541491</c:v>
                </c:pt>
                <c:pt idx="30">
                  <c:v>3355.4317814530223</c:v>
                </c:pt>
                <c:pt idx="31">
                  <c:v>2637.470658269769</c:v>
                </c:pt>
                <c:pt idx="32">
                  <c:v>3178.6826155251474</c:v>
                </c:pt>
                <c:pt idx="33">
                  <c:v>2891.1701180479722</c:v>
                </c:pt>
                <c:pt idx="34">
                  <c:v>1948.1517186633428</c:v>
                </c:pt>
                <c:pt idx="35">
                  <c:v>2744.1841106470674</c:v>
                </c:pt>
                <c:pt idx="36">
                  <c:v>2379.6468930505216</c:v>
                </c:pt>
                <c:pt idx="37">
                  <c:v>1342.8032383107929</c:v>
                </c:pt>
                <c:pt idx="38">
                  <c:v>2117.6856898396509</c:v>
                </c:pt>
                <c:pt idx="39">
                  <c:v>2145.4366477918811</c:v>
                </c:pt>
                <c:pt idx="40">
                  <c:v>913.28218466439284</c:v>
                </c:pt>
                <c:pt idx="41">
                  <c:v>1706.7437739773886</c:v>
                </c:pt>
                <c:pt idx="42">
                  <c:v>1068.9113517410005</c:v>
                </c:pt>
                <c:pt idx="43">
                  <c:v>2307.6147101517417</c:v>
                </c:pt>
                <c:pt idx="44">
                  <c:v>1586.8494305652566</c:v>
                </c:pt>
                <c:pt idx="45">
                  <c:v>1296.2125711482367</c:v>
                </c:pt>
                <c:pt idx="46">
                  <c:v>1479.1147988267476</c:v>
                </c:pt>
                <c:pt idx="47">
                  <c:v>1411.9996791864396</c:v>
                </c:pt>
                <c:pt idx="48">
                  <c:v>668.04798985336674</c:v>
                </c:pt>
                <c:pt idx="49">
                  <c:v>683.03658960963367</c:v>
                </c:pt>
                <c:pt idx="50">
                  <c:v>228.66129848000128</c:v>
                </c:pt>
                <c:pt idx="51">
                  <c:v>306.62357977894135</c:v>
                </c:pt>
                <c:pt idx="52">
                  <c:v>1541.5500594798941</c:v>
                </c:pt>
                <c:pt idx="53">
                  <c:v>1046.2510152287432</c:v>
                </c:pt>
                <c:pt idx="54">
                  <c:v>386.75813044881215</c:v>
                </c:pt>
                <c:pt idx="55">
                  <c:v>0</c:v>
                </c:pt>
                <c:pt idx="56">
                  <c:v>2006.5085291967844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A0F0-4127-B0CD-B74C0359B495}"/>
            </c:ext>
          </c:extLst>
        </c:ser>
        <c:ser>
          <c:idx val="50"/>
          <c:order val="50"/>
          <c:tx>
            <c:strRef>
              <c:f>Monthly!$A$54</c:f>
              <c:strCache>
                <c:ptCount val="1"/>
                <c:pt idx="0">
                  <c:v>2005-3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Monthly!$B$54:$BI$54</c:f>
              <c:numCache>
                <c:formatCode>General</c:formatCode>
                <c:ptCount val="60"/>
                <c:pt idx="0">
                  <c:v>5522.8815345771836</c:v>
                </c:pt>
                <c:pt idx="1">
                  <c:v>6072.8219546280698</c:v>
                </c:pt>
                <c:pt idx="2">
                  <c:v>31566.678948317938</c:v>
                </c:pt>
                <c:pt idx="3">
                  <c:v>41231.78422799705</c:v>
                </c:pt>
                <c:pt idx="4">
                  <c:v>20635.063842931308</c:v>
                </c:pt>
                <c:pt idx="5">
                  <c:v>22899.71705908309</c:v>
                </c:pt>
                <c:pt idx="6">
                  <c:v>43441.24258126325</c:v>
                </c:pt>
                <c:pt idx="7">
                  <c:v>30290.491540771473</c:v>
                </c:pt>
                <c:pt idx="8">
                  <c:v>14926.305767765109</c:v>
                </c:pt>
                <c:pt idx="9">
                  <c:v>25714.131588152119</c:v>
                </c:pt>
                <c:pt idx="10">
                  <c:v>21318.642361264705</c:v>
                </c:pt>
                <c:pt idx="11">
                  <c:v>20087.759879738733</c:v>
                </c:pt>
                <c:pt idx="12">
                  <c:v>18068.136479997076</c:v>
                </c:pt>
                <c:pt idx="13">
                  <c:v>16173.838932843064</c:v>
                </c:pt>
                <c:pt idx="14">
                  <c:v>16360.207111831754</c:v>
                </c:pt>
                <c:pt idx="15">
                  <c:v>12084.02245987975</c:v>
                </c:pt>
                <c:pt idx="16">
                  <c:v>11720.49294205202</c:v>
                </c:pt>
                <c:pt idx="17">
                  <c:v>11442.278956070775</c:v>
                </c:pt>
                <c:pt idx="18">
                  <c:v>8384.52948209428</c:v>
                </c:pt>
                <c:pt idx="19">
                  <c:v>8207.8208594601019</c:v>
                </c:pt>
                <c:pt idx="20">
                  <c:v>9328.5231734653353</c:v>
                </c:pt>
                <c:pt idx="21">
                  <c:v>7521.0395311017637</c:v>
                </c:pt>
                <c:pt idx="22">
                  <c:v>8025.0529664746718</c:v>
                </c:pt>
                <c:pt idx="23">
                  <c:v>6015.1010662302142</c:v>
                </c:pt>
                <c:pt idx="24">
                  <c:v>6407.2018569533248</c:v>
                </c:pt>
                <c:pt idx="25">
                  <c:v>5197.4759953893372</c:v>
                </c:pt>
                <c:pt idx="26">
                  <c:v>4883.5883958845516</c:v>
                </c:pt>
                <c:pt idx="27">
                  <c:v>5772.8062716432032</c:v>
                </c:pt>
                <c:pt idx="28">
                  <c:v>4691.7707564966404</c:v>
                </c:pt>
                <c:pt idx="29">
                  <c:v>3299.2706186067662</c:v>
                </c:pt>
                <c:pt idx="30">
                  <c:v>4190.175166782341</c:v>
                </c:pt>
                <c:pt idx="31">
                  <c:v>3293.6041544594336</c:v>
                </c:pt>
                <c:pt idx="32">
                  <c:v>3969.4554460255895</c:v>
                </c:pt>
                <c:pt idx="33">
                  <c:v>3610.4173831070075</c:v>
                </c:pt>
                <c:pt idx="34">
                  <c:v>2432.8007494559861</c:v>
                </c:pt>
                <c:pt idx="35">
                  <c:v>3426.8651137746056</c:v>
                </c:pt>
                <c:pt idx="36">
                  <c:v>2971.6406013931846</c:v>
                </c:pt>
                <c:pt idx="37">
                  <c:v>1676.8574506998993</c:v>
                </c:pt>
                <c:pt idx="38">
                  <c:v>2644.5103243237245</c:v>
                </c:pt>
                <c:pt idx="39">
                  <c:v>2679.1649924676749</c:v>
                </c:pt>
                <c:pt idx="40">
                  <c:v>1140.4828289455618</c:v>
                </c:pt>
                <c:pt idx="41">
                  <c:v>2131.3368423433276</c:v>
                </c:pt>
                <c:pt idx="42">
                  <c:v>1334.8284492964158</c:v>
                </c:pt>
                <c:pt idx="43">
                  <c:v>2881.6887014142703</c:v>
                </c:pt>
                <c:pt idx="44">
                  <c:v>1981.6159321521991</c:v>
                </c:pt>
                <c:pt idx="45">
                  <c:v>1618.6762480220641</c:v>
                </c:pt>
                <c:pt idx="46">
                  <c:v>1847.0797508451506</c:v>
                </c:pt>
                <c:pt idx="47">
                  <c:v>1763.2681504463544</c:v>
                </c:pt>
                <c:pt idx="48">
                  <c:v>834.2408010722138</c:v>
                </c:pt>
                <c:pt idx="49">
                  <c:v>852.95817116764374</c:v>
                </c:pt>
                <c:pt idx="50">
                  <c:v>285.54622978507541</c:v>
                </c:pt>
                <c:pt idx="51">
                  <c:v>382.90348104864825</c:v>
                </c:pt>
                <c:pt idx="52">
                  <c:v>1925.0472661337699</c:v>
                </c:pt>
                <c:pt idx="53">
                  <c:v>1306.530815635866</c:v>
                </c:pt>
                <c:pt idx="54">
                  <c:v>482.97340530523797</c:v>
                </c:pt>
                <c:pt idx="55">
                  <c:v>0</c:v>
                </c:pt>
                <c:pt idx="56">
                  <c:v>2505.6752032480435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A0F0-4127-B0CD-B74C0359B495}"/>
            </c:ext>
          </c:extLst>
        </c:ser>
        <c:ser>
          <c:idx val="51"/>
          <c:order val="51"/>
          <c:tx>
            <c:strRef>
              <c:f>Monthly!$A$55</c:f>
              <c:strCache>
                <c:ptCount val="1"/>
                <c:pt idx="0">
                  <c:v>2005-4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Monthly!$B$55:$BI$55</c:f>
              <c:numCache>
                <c:formatCode>General</c:formatCode>
                <c:ptCount val="60"/>
                <c:pt idx="0">
                  <c:v>0</c:v>
                </c:pt>
                <c:pt idx="1">
                  <c:v>12184.870040119706</c:v>
                </c:pt>
                <c:pt idx="2">
                  <c:v>15069.598938990704</c:v>
                </c:pt>
                <c:pt idx="3">
                  <c:v>17701.306688459561</c:v>
                </c:pt>
                <c:pt idx="4">
                  <c:v>28201.341920900195</c:v>
                </c:pt>
                <c:pt idx="5">
                  <c:v>25720.731293269557</c:v>
                </c:pt>
                <c:pt idx="6">
                  <c:v>25242.682727790132</c:v>
                </c:pt>
                <c:pt idx="7">
                  <c:v>19589.214836056923</c:v>
                </c:pt>
                <c:pt idx="8">
                  <c:v>38815.610552576982</c:v>
                </c:pt>
                <c:pt idx="9">
                  <c:v>21129.409144389356</c:v>
                </c:pt>
                <c:pt idx="10">
                  <c:v>17918.378345355683</c:v>
                </c:pt>
                <c:pt idx="11">
                  <c:v>16883.818187682278</c:v>
                </c:pt>
                <c:pt idx="12">
                  <c:v>15186.319089078432</c:v>
                </c:pt>
                <c:pt idx="13">
                  <c:v>13594.15671900849</c:v>
                </c:pt>
                <c:pt idx="14">
                  <c:v>13750.799693080888</c:v>
                </c:pt>
                <c:pt idx="15">
                  <c:v>10156.654570242332</c:v>
                </c:pt>
                <c:pt idx="16">
                  <c:v>9851.106996913848</c:v>
                </c:pt>
                <c:pt idx="17">
                  <c:v>9617.26736597938</c:v>
                </c:pt>
                <c:pt idx="18">
                  <c:v>7047.220407474495</c:v>
                </c:pt>
                <c:pt idx="19">
                  <c:v>6898.6963174508419</c:v>
                </c:pt>
                <c:pt idx="20">
                  <c:v>7840.6497371183359</c:v>
                </c:pt>
                <c:pt idx="21">
                  <c:v>6321.4546960795415</c:v>
                </c:pt>
                <c:pt idx="22">
                  <c:v>6745.0793938025017</c:v>
                </c:pt>
                <c:pt idx="23">
                  <c:v>5055.7092174921418</c:v>
                </c:pt>
                <c:pt idx="24">
                  <c:v>5385.2710253517143</c:v>
                </c:pt>
                <c:pt idx="25">
                  <c:v>4368.4930657453369</c:v>
                </c:pt>
                <c:pt idx="26">
                  <c:v>4104.6696631790837</c:v>
                </c:pt>
                <c:pt idx="27">
                  <c:v>4852.0597670746502</c:v>
                </c:pt>
                <c:pt idx="28">
                  <c:v>3943.4464024469489</c:v>
                </c:pt>
                <c:pt idx="29">
                  <c:v>2773.0461539767566</c:v>
                </c:pt>
                <c:pt idx="30">
                  <c:v>3521.8539107415127</c:v>
                </c:pt>
                <c:pt idx="31">
                  <c:v>2768.2834750617039</c:v>
                </c:pt>
                <c:pt idx="32">
                  <c:v>3336.3383700339473</c:v>
                </c:pt>
                <c:pt idx="33">
                  <c:v>3034.5658770797309</c:v>
                </c:pt>
                <c:pt idx="34">
                  <c:v>2044.7758130612783</c:v>
                </c:pt>
                <c:pt idx="35">
                  <c:v>2880.2896829247475</c:v>
                </c:pt>
                <c:pt idx="36">
                  <c:v>2497.6722110096016</c:v>
                </c:pt>
                <c:pt idx="37">
                  <c:v>1409.4033627330209</c:v>
                </c:pt>
                <c:pt idx="38">
                  <c:v>2222.7183010269655</c:v>
                </c:pt>
                <c:pt idx="39">
                  <c:v>2251.8456462261965</c:v>
                </c:pt>
                <c:pt idx="40">
                  <c:v>958.57899762690067</c:v>
                </c:pt>
                <c:pt idx="41">
                  <c:v>1791.3945585903712</c:v>
                </c:pt>
                <c:pt idx="42">
                  <c:v>1121.9270334069151</c:v>
                </c:pt>
                <c:pt idx="43">
                  <c:v>2422.0673882731353</c:v>
                </c:pt>
                <c:pt idx="44">
                  <c:v>1665.5537161223474</c:v>
                </c:pt>
                <c:pt idx="45">
                  <c:v>1360.5018996612635</c:v>
                </c:pt>
                <c:pt idx="46">
                  <c:v>1552.4756806194782</c:v>
                </c:pt>
                <c:pt idx="47">
                  <c:v>1482.0317968005547</c:v>
                </c:pt>
                <c:pt idx="48">
                  <c:v>701.1817193342722</c:v>
                </c:pt>
                <c:pt idx="49">
                  <c:v>716.91372108733049</c:v>
                </c:pt>
                <c:pt idx="50">
                  <c:v>240.00240229535848</c:v>
                </c:pt>
                <c:pt idx="51">
                  <c:v>321.83144343417371</c:v>
                </c:pt>
                <c:pt idx="52">
                  <c:v>1618.0075946088764</c:v>
                </c:pt>
                <c:pt idx="53">
                  <c:v>1098.1427934156964</c:v>
                </c:pt>
                <c:pt idx="54">
                  <c:v>405.94049378717318</c:v>
                </c:pt>
                <c:pt idx="55">
                  <c:v>0</c:v>
                </c:pt>
                <c:pt idx="56">
                  <c:v>2106.0269946623011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A0F0-4127-B0CD-B74C0359B495}"/>
            </c:ext>
          </c:extLst>
        </c:ser>
        <c:ser>
          <c:idx val="52"/>
          <c:order val="52"/>
          <c:tx>
            <c:strRef>
              <c:f>Monthly!$A$56</c:f>
              <c:strCache>
                <c:ptCount val="1"/>
                <c:pt idx="0">
                  <c:v>2005-5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Monthly!$B$56:$BI$56</c:f>
              <c:numCache>
                <c:formatCode>General</c:formatCode>
                <c:ptCount val="60"/>
                <c:pt idx="0">
                  <c:v>0</c:v>
                </c:pt>
                <c:pt idx="1">
                  <c:v>5509.3739786910246</c:v>
                </c:pt>
                <c:pt idx="2">
                  <c:v>22940.025316044219</c:v>
                </c:pt>
                <c:pt idx="3">
                  <c:v>27687.099500363671</c:v>
                </c:pt>
                <c:pt idx="4">
                  <c:v>24935.074057577527</c:v>
                </c:pt>
                <c:pt idx="5">
                  <c:v>29350.900164830375</c:v>
                </c:pt>
                <c:pt idx="6">
                  <c:v>29924.129749395543</c:v>
                </c:pt>
                <c:pt idx="7">
                  <c:v>25046.203230528881</c:v>
                </c:pt>
                <c:pt idx="8">
                  <c:v>23092.896404370142</c:v>
                </c:pt>
                <c:pt idx="9">
                  <c:v>21819.387669820251</c:v>
                </c:pt>
                <c:pt idx="10">
                  <c:v>18503.501014160836</c:v>
                </c:pt>
                <c:pt idx="11">
                  <c:v>17435.157408631261</c:v>
                </c:pt>
                <c:pt idx="12">
                  <c:v>15682.226664164977</c:v>
                </c:pt>
                <c:pt idx="13">
                  <c:v>14038.07240748615</c:v>
                </c:pt>
                <c:pt idx="14">
                  <c:v>14199.830540602095</c:v>
                </c:pt>
                <c:pt idx="15">
                  <c:v>10488.319005144294</c:v>
                </c:pt>
                <c:pt idx="16">
                  <c:v>10172.793809505005</c:v>
                </c:pt>
                <c:pt idx="17">
                  <c:v>9931.3181712105288</c:v>
                </c:pt>
                <c:pt idx="18">
                  <c:v>7277.3466127037536</c:v>
                </c:pt>
                <c:pt idx="19">
                  <c:v>7123.9724848998594</c:v>
                </c:pt>
                <c:pt idx="20">
                  <c:v>8096.6852896066848</c:v>
                </c:pt>
                <c:pt idx="21">
                  <c:v>6527.8811020416906</c:v>
                </c:pt>
                <c:pt idx="22">
                  <c:v>6965.3392175508779</c:v>
                </c:pt>
                <c:pt idx="23">
                  <c:v>5220.8028444391093</c:v>
                </c:pt>
                <c:pt idx="24">
                  <c:v>5561.1264567897888</c:v>
                </c:pt>
                <c:pt idx="25">
                  <c:v>4511.1457250440726</c:v>
                </c:pt>
                <c:pt idx="26">
                  <c:v>4238.707198361808</c:v>
                </c:pt>
                <c:pt idx="27">
                  <c:v>5010.5032436769106</c:v>
                </c:pt>
                <c:pt idx="28">
                  <c:v>4072.2192098303931</c:v>
                </c:pt>
                <c:pt idx="29">
                  <c:v>2863.5996703197015</c:v>
                </c:pt>
                <c:pt idx="30">
                  <c:v>3636.8596618020674</c:v>
                </c:pt>
                <c:pt idx="31">
                  <c:v>2858.6814666498685</c:v>
                </c:pt>
                <c:pt idx="32">
                  <c:v>3445.2861315716291</c:v>
                </c:pt>
                <c:pt idx="33">
                  <c:v>3133.659291139862</c:v>
                </c:pt>
                <c:pt idx="34">
                  <c:v>2111.547741736169</c:v>
                </c:pt>
                <c:pt idx="35">
                  <c:v>2974.3452248785179</c:v>
                </c:pt>
                <c:pt idx="36">
                  <c:v>2579.2334216135205</c:v>
                </c:pt>
                <c:pt idx="37">
                  <c:v>1455.4272741121822</c:v>
                </c:pt>
                <c:pt idx="38">
                  <c:v>2295.3009220226668</c:v>
                </c:pt>
                <c:pt idx="39">
                  <c:v>2325.3794174672221</c:v>
                </c:pt>
                <c:pt idx="40">
                  <c:v>989.88128908106592</c:v>
                </c:pt>
                <c:pt idx="41">
                  <c:v>1849.8923503437545</c:v>
                </c:pt>
                <c:pt idx="42">
                  <c:v>1158.5634369552718</c:v>
                </c:pt>
                <c:pt idx="43">
                  <c:v>2501.159731728374</c:v>
                </c:pt>
                <c:pt idx="44">
                  <c:v>1719.9421890428639</c:v>
                </c:pt>
                <c:pt idx="45">
                  <c:v>1404.9289391567581</c:v>
                </c:pt>
                <c:pt idx="46">
                  <c:v>1603.1716027610819</c:v>
                </c:pt>
                <c:pt idx="47">
                  <c:v>1530.4273816846544</c:v>
                </c:pt>
                <c:pt idx="48">
                  <c:v>724.078731051879</c:v>
                </c:pt>
                <c:pt idx="49">
                  <c:v>740.32445958728204</c:v>
                </c:pt>
                <c:pt idx="50">
                  <c:v>247.83965427451767</c:v>
                </c:pt>
                <c:pt idx="51">
                  <c:v>332.34081372752553</c:v>
                </c:pt>
                <c:pt idx="52">
                  <c:v>1670.8434541748138</c:v>
                </c:pt>
                <c:pt idx="53">
                  <c:v>1134.0025252300547</c:v>
                </c:pt>
                <c:pt idx="54">
                  <c:v>419.19643584411824</c:v>
                </c:pt>
                <c:pt idx="55">
                  <c:v>0</c:v>
                </c:pt>
                <c:pt idx="56">
                  <c:v>2174.7990739175584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A0F0-4127-B0CD-B74C0359B495}"/>
            </c:ext>
          </c:extLst>
        </c:ser>
        <c:ser>
          <c:idx val="53"/>
          <c:order val="53"/>
          <c:tx>
            <c:strRef>
              <c:f>Monthly!$A$57</c:f>
              <c:strCache>
                <c:ptCount val="1"/>
                <c:pt idx="0">
                  <c:v>2005-6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Monthly!$B$57:$BI$57</c:f>
              <c:numCache>
                <c:formatCode>General</c:formatCode>
                <c:ptCount val="60"/>
                <c:pt idx="0">
                  <c:v>0</c:v>
                </c:pt>
                <c:pt idx="1">
                  <c:v>18182.97420153036</c:v>
                </c:pt>
                <c:pt idx="2">
                  <c:v>32308.489519777559</c:v>
                </c:pt>
                <c:pt idx="3">
                  <c:v>16937.460148562794</c:v>
                </c:pt>
                <c:pt idx="4">
                  <c:v>38645.101644486393</c:v>
                </c:pt>
                <c:pt idx="5">
                  <c:v>28817.247523012651</c:v>
                </c:pt>
                <c:pt idx="6">
                  <c:v>44528.800119124033</c:v>
                </c:pt>
                <c:pt idx="7">
                  <c:v>31803.383379713661</c:v>
                </c:pt>
                <c:pt idx="8">
                  <c:v>29491.98044345036</c:v>
                </c:pt>
                <c:pt idx="9">
                  <c:v>27865.580097809812</c:v>
                </c:pt>
                <c:pt idx="10">
                  <c:v>23630.855155169033</c:v>
                </c:pt>
                <c:pt idx="11">
                  <c:v>22266.471572899958</c:v>
                </c:pt>
                <c:pt idx="12">
                  <c:v>20027.800497203309</c:v>
                </c:pt>
                <c:pt idx="13">
                  <c:v>17928.048073994461</c:v>
                </c:pt>
                <c:pt idx="14">
                  <c:v>18134.629683113075</c:v>
                </c:pt>
                <c:pt idx="15">
                  <c:v>13394.65147931152</c:v>
                </c:pt>
                <c:pt idx="16">
                  <c:v>12991.693672015914</c:v>
                </c:pt>
                <c:pt idx="17">
                  <c:v>12683.304690510617</c:v>
                </c:pt>
                <c:pt idx="18">
                  <c:v>9293.912735063117</c:v>
                </c:pt>
                <c:pt idx="19">
                  <c:v>9098.0383545385557</c:v>
                </c:pt>
                <c:pt idx="20">
                  <c:v>10340.291665304685</c:v>
                </c:pt>
                <c:pt idx="21">
                  <c:v>8336.7689538566628</c:v>
                </c:pt>
                <c:pt idx="22">
                  <c:v>8895.4475172344828</c:v>
                </c:pt>
                <c:pt idx="23">
                  <c:v>6667.4969086237834</c:v>
                </c:pt>
                <c:pt idx="24">
                  <c:v>7102.1248194817454</c:v>
                </c:pt>
                <c:pt idx="25">
                  <c:v>5761.1924970736145</c:v>
                </c:pt>
                <c:pt idx="26">
                  <c:v>5413.2607538975426</c:v>
                </c:pt>
                <c:pt idx="27">
                  <c:v>6398.9229019534541</c:v>
                </c:pt>
                <c:pt idx="28">
                  <c:v>5200.6386377341696</c:v>
                </c:pt>
                <c:pt idx="29">
                  <c:v>3657.1084023464937</c:v>
                </c:pt>
                <c:pt idx="30">
                  <c:v>4644.6401587434229</c:v>
                </c:pt>
                <c:pt idx="31">
                  <c:v>3650.8273553999607</c:v>
                </c:pt>
                <c:pt idx="32">
                  <c:v>4399.9812511683558</c:v>
                </c:pt>
                <c:pt idx="33">
                  <c:v>4002.0020404735114</c:v>
                </c:pt>
                <c:pt idx="34">
                  <c:v>2696.6615020587342</c:v>
                </c:pt>
                <c:pt idx="35">
                  <c:v>3798.5417536271852</c:v>
                </c:pt>
                <c:pt idx="36">
                  <c:v>3293.9437434502761</c:v>
                </c:pt>
                <c:pt idx="37">
                  <c:v>1858.728846887243</c:v>
                </c:pt>
                <c:pt idx="38">
                  <c:v>2931.3330263464013</c:v>
                </c:pt>
                <c:pt idx="39">
                  <c:v>2969.7463281637756</c:v>
                </c:pt>
                <c:pt idx="40">
                  <c:v>1264.1792137166485</c:v>
                </c:pt>
                <c:pt idx="41">
                  <c:v>2362.5009207810508</c:v>
                </c:pt>
                <c:pt idx="42">
                  <c:v>1479.6034948095912</c:v>
                </c:pt>
                <c:pt idx="43">
                  <c:v>3194.2356905961642</c:v>
                </c:pt>
                <c:pt idx="44">
                  <c:v>2196.5413309314754</c:v>
                </c:pt>
                <c:pt idx="45">
                  <c:v>1794.2373304981738</c:v>
                </c:pt>
                <c:pt idx="46">
                  <c:v>2047.4134005631786</c:v>
                </c:pt>
                <c:pt idx="47">
                  <c:v>1954.5116221203934</c:v>
                </c:pt>
                <c:pt idx="48">
                  <c:v>924.72227830451448</c:v>
                </c:pt>
                <c:pt idx="49">
                  <c:v>945.46972807729617</c:v>
                </c:pt>
                <c:pt idx="50">
                  <c:v>316.51647801068611</c:v>
                </c:pt>
                <c:pt idx="51">
                  <c:v>424.43306406377815</c:v>
                </c:pt>
                <c:pt idx="52">
                  <c:v>2133.8372463865671</c:v>
                </c:pt>
                <c:pt idx="53">
                  <c:v>1448.2367093015928</c:v>
                </c:pt>
                <c:pt idx="54">
                  <c:v>535.35653871204704</c:v>
                </c:pt>
                <c:pt idx="55">
                  <c:v>0</c:v>
                </c:pt>
                <c:pt idx="56">
                  <c:v>2777.4398946453584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A0F0-4127-B0CD-B74C0359B495}"/>
            </c:ext>
          </c:extLst>
        </c:ser>
        <c:ser>
          <c:idx val="54"/>
          <c:order val="54"/>
          <c:tx>
            <c:strRef>
              <c:f>Monthly!$A$58</c:f>
              <c:strCache>
                <c:ptCount val="1"/>
                <c:pt idx="0">
                  <c:v>2005-7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Monthly!$B$58:$BI$58</c:f>
              <c:numCache>
                <c:formatCode>General</c:formatCode>
                <c:ptCount val="60"/>
                <c:pt idx="0">
                  <c:v>0</c:v>
                </c:pt>
                <c:pt idx="1">
                  <c:v>8387.1948814930201</c:v>
                </c:pt>
                <c:pt idx="2">
                  <c:v>14922.569432852793</c:v>
                </c:pt>
                <c:pt idx="3">
                  <c:v>21740.660261747751</c:v>
                </c:pt>
                <c:pt idx="4">
                  <c:v>33610.423235010137</c:v>
                </c:pt>
                <c:pt idx="5">
                  <c:v>15186.400038256994</c:v>
                </c:pt>
                <c:pt idx="6">
                  <c:v>20730.105370800433</c:v>
                </c:pt>
                <c:pt idx="7">
                  <c:v>20309.586474838477</c:v>
                </c:pt>
                <c:pt idx="8">
                  <c:v>18833.528495353821</c:v>
                </c:pt>
                <c:pt idx="9">
                  <c:v>17794.912003890757</c:v>
                </c:pt>
                <c:pt idx="10">
                  <c:v>15090.623865963309</c:v>
                </c:pt>
                <c:pt idx="11">
                  <c:v>14219.330833454733</c:v>
                </c:pt>
                <c:pt idx="12">
                  <c:v>12789.719296287833</c:v>
                </c:pt>
                <c:pt idx="13">
                  <c:v>11448.820974063594</c:v>
                </c:pt>
                <c:pt idx="14">
                  <c:v>11580.743637901382</c:v>
                </c:pt>
                <c:pt idx="15">
                  <c:v>8553.8016276886337</c:v>
                </c:pt>
                <c:pt idx="16">
                  <c:v>8296.4734580637014</c:v>
                </c:pt>
                <c:pt idx="17">
                  <c:v>8099.5367795666389</c:v>
                </c:pt>
                <c:pt idx="18">
                  <c:v>5935.0768479169928</c:v>
                </c:pt>
                <c:pt idx="19">
                  <c:v>5809.9918020282639</c:v>
                </c:pt>
                <c:pt idx="20">
                  <c:v>6603.2926511056139</c:v>
                </c:pt>
                <c:pt idx="21">
                  <c:v>5323.8464589620708</c:v>
                </c:pt>
                <c:pt idx="22">
                  <c:v>5680.6176382761914</c:v>
                </c:pt>
                <c:pt idx="23">
                  <c:v>4257.8521731366636</c:v>
                </c:pt>
                <c:pt idx="24">
                  <c:v>4535.4048169720336</c:v>
                </c:pt>
                <c:pt idx="25">
                  <c:v>3679.0877190802712</c:v>
                </c:pt>
                <c:pt idx="26">
                  <c:v>3456.8991003095289</c:v>
                </c:pt>
                <c:pt idx="27">
                  <c:v>4086.3412697765161</c:v>
                </c:pt>
                <c:pt idx="28">
                  <c:v>3321.1189789581113</c:v>
                </c:pt>
                <c:pt idx="29">
                  <c:v>2335.4231988000101</c:v>
                </c:pt>
                <c:pt idx="30">
                  <c:v>2966.0592969701975</c:v>
                </c:pt>
                <c:pt idx="31">
                  <c:v>2331.4121329147019</c:v>
                </c:pt>
                <c:pt idx="32">
                  <c:v>2809.8205351721263</c:v>
                </c:pt>
                <c:pt idx="33">
                  <c:v>2555.6716888594092</c:v>
                </c:pt>
                <c:pt idx="34">
                  <c:v>1722.0834436239093</c:v>
                </c:pt>
                <c:pt idx="35">
                  <c:v>2425.742296110082</c:v>
                </c:pt>
                <c:pt idx="36">
                  <c:v>2103.5068659873796</c:v>
                </c:pt>
                <c:pt idx="37">
                  <c:v>1186.9810767747695</c:v>
                </c:pt>
                <c:pt idx="38">
                  <c:v>1871.94427946012</c:v>
                </c:pt>
                <c:pt idx="39">
                  <c:v>1896.4749485945795</c:v>
                </c:pt>
                <c:pt idx="40">
                  <c:v>807.30269336840138</c:v>
                </c:pt>
                <c:pt idx="41">
                  <c:v>1508.6890653934097</c:v>
                </c:pt>
                <c:pt idx="42">
                  <c:v>944.8722724725958</c:v>
                </c:pt>
                <c:pt idx="43">
                  <c:v>2039.833473207138</c:v>
                </c:pt>
                <c:pt idx="44">
                  <c:v>1402.707553893968</c:v>
                </c:pt>
                <c:pt idx="45">
                  <c:v>1145.7969042180921</c:v>
                </c:pt>
                <c:pt idx="46">
                  <c:v>1307.4747114800266</c:v>
                </c:pt>
                <c:pt idx="47">
                  <c:v>1248.1477939498727</c:v>
                </c:pt>
                <c:pt idx="48">
                  <c:v>590.52607240574434</c:v>
                </c:pt>
                <c:pt idx="49">
                  <c:v>603.77535850397544</c:v>
                </c:pt>
                <c:pt idx="50">
                  <c:v>202.12688392674318</c:v>
                </c:pt>
                <c:pt idx="51">
                  <c:v>271.04223203123547</c:v>
                </c:pt>
                <c:pt idx="52">
                  <c:v>1362.6648322694818</c:v>
                </c:pt>
                <c:pt idx="53">
                  <c:v>924.84149665531004</c:v>
                </c:pt>
                <c:pt idx="54">
                  <c:v>341.87777407286922</c:v>
                </c:pt>
                <c:pt idx="55">
                  <c:v>0</c:v>
                </c:pt>
                <c:pt idx="56">
                  <c:v>1773.668387588812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A0F0-4127-B0CD-B74C0359B495}"/>
            </c:ext>
          </c:extLst>
        </c:ser>
        <c:ser>
          <c:idx val="55"/>
          <c:order val="55"/>
          <c:tx>
            <c:strRef>
              <c:f>Monthly!$A$59</c:f>
              <c:strCache>
                <c:ptCount val="1"/>
                <c:pt idx="0">
                  <c:v>2005-8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Monthly!$B$59:$BI$59</c:f>
              <c:numCache>
                <c:formatCode>General</c:formatCode>
                <c:ptCount val="60"/>
                <c:pt idx="0">
                  <c:v>0</c:v>
                </c:pt>
                <c:pt idx="1">
                  <c:v>3217.2204581828678</c:v>
                </c:pt>
                <c:pt idx="2">
                  <c:v>33043.119376130111</c:v>
                </c:pt>
                <c:pt idx="3">
                  <c:v>23237.182728822827</c:v>
                </c:pt>
                <c:pt idx="4">
                  <c:v>20524.739094797733</c:v>
                </c:pt>
                <c:pt idx="5">
                  <c:v>23333.731317876038</c:v>
                </c:pt>
                <c:pt idx="6">
                  <c:v>22830.511007967056</c:v>
                </c:pt>
                <c:pt idx="7">
                  <c:v>22367.384501295237</c:v>
                </c:pt>
                <c:pt idx="8">
                  <c:v>20741.770094313542</c:v>
                </c:pt>
                <c:pt idx="9">
                  <c:v>19597.91940869164</c:v>
                </c:pt>
                <c:pt idx="10">
                  <c:v>16619.628705517913</c:v>
                </c:pt>
                <c:pt idx="11">
                  <c:v>15660.054944842705</c:v>
                </c:pt>
                <c:pt idx="12">
                  <c:v>14085.593003979651</c:v>
                </c:pt>
                <c:pt idx="13">
                  <c:v>12608.832835204754</c:v>
                </c:pt>
                <c:pt idx="14">
                  <c:v>12754.122102918336</c:v>
                </c:pt>
                <c:pt idx="15">
                  <c:v>9420.485749000858</c:v>
                </c:pt>
                <c:pt idx="16">
                  <c:v>9137.0846999373753</c:v>
                </c:pt>
                <c:pt idx="17">
                  <c:v>8920.194099244487</c:v>
                </c:pt>
                <c:pt idx="18">
                  <c:v>6536.4278128735605</c:v>
                </c:pt>
                <c:pt idx="19">
                  <c:v>6398.668960903713</c:v>
                </c:pt>
                <c:pt idx="20">
                  <c:v>7272.3482521339902</c:v>
                </c:pt>
                <c:pt idx="21">
                  <c:v>5863.2666362258024</c:v>
                </c:pt>
                <c:pt idx="22">
                  <c:v>6256.1864111599862</c:v>
                </c:pt>
                <c:pt idx="23">
                  <c:v>4689.2641966990777</c:v>
                </c:pt>
                <c:pt idx="24">
                  <c:v>4994.938894296065</c:v>
                </c:pt>
                <c:pt idx="25">
                  <c:v>4051.8584525890183</c:v>
                </c:pt>
                <c:pt idx="26">
                  <c:v>3807.1573468321585</c:v>
                </c:pt>
                <c:pt idx="27">
                  <c:v>4500.3755491446937</c:v>
                </c:pt>
                <c:pt idx="28">
                  <c:v>3657.6197781740339</c:v>
                </c:pt>
                <c:pt idx="29">
                  <c:v>2572.0518103862996</c:v>
                </c:pt>
                <c:pt idx="30">
                  <c:v>3266.5849120643688</c:v>
                </c:pt>
                <c:pt idx="31">
                  <c:v>2567.6343372373958</c:v>
                </c:pt>
                <c:pt idx="32">
                  <c:v>3094.51580255921</c:v>
                </c:pt>
                <c:pt idx="33">
                  <c:v>2814.6162106556585</c:v>
                </c:pt>
                <c:pt idx="34">
                  <c:v>1896.5675433407887</c:v>
                </c:pt>
                <c:pt idx="35">
                  <c:v>2671.5221752726939</c:v>
                </c:pt>
                <c:pt idx="36">
                  <c:v>2316.6373638844816</c:v>
                </c:pt>
                <c:pt idx="37">
                  <c:v>1307.2477951668552</c:v>
                </c:pt>
                <c:pt idx="38">
                  <c:v>2061.6125057769241</c:v>
                </c:pt>
                <c:pt idx="39">
                  <c:v>2088.6286594186677</c:v>
                </c:pt>
                <c:pt idx="40">
                  <c:v>889.09982356725959</c:v>
                </c:pt>
                <c:pt idx="41">
                  <c:v>1661.5517238798202</c:v>
                </c:pt>
                <c:pt idx="42">
                  <c:v>1040.6081605448271</c:v>
                </c:pt>
                <c:pt idx="43">
                  <c:v>2246.5124866210972</c:v>
                </c:pt>
                <c:pt idx="44">
                  <c:v>1544.8320053038769</c:v>
                </c:pt>
                <c:pt idx="45">
                  <c:v>1261.8907799423323</c:v>
                </c:pt>
                <c:pt idx="46">
                  <c:v>1439.9500272261212</c:v>
                </c:pt>
                <c:pt idx="47">
                  <c:v>1374.6120166605688</c:v>
                </c:pt>
                <c:pt idx="48">
                  <c:v>650.35906742379302</c:v>
                </c:pt>
                <c:pt idx="49">
                  <c:v>664.95079123339383</c:v>
                </c:pt>
                <c:pt idx="50">
                  <c:v>222.60668558854377</c:v>
                </c:pt>
                <c:pt idx="51">
                  <c:v>298.50464101979742</c:v>
                </c:pt>
                <c:pt idx="52">
                  <c:v>1500.7320945468382</c:v>
                </c:pt>
                <c:pt idx="53">
                  <c:v>1018.5478362186695</c:v>
                </c:pt>
                <c:pt idx="54">
                  <c:v>376.51734734274214</c:v>
                </c:pt>
                <c:pt idx="55">
                  <c:v>0</c:v>
                </c:pt>
                <c:pt idx="56">
                  <c:v>1953.3791518671205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A0F0-4127-B0CD-B74C0359B495}"/>
            </c:ext>
          </c:extLst>
        </c:ser>
        <c:ser>
          <c:idx val="56"/>
          <c:order val="56"/>
          <c:tx>
            <c:strRef>
              <c:f>Monthly!$A$60</c:f>
              <c:strCache>
                <c:ptCount val="1"/>
                <c:pt idx="0">
                  <c:v>2005-9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Monthly!$B$60:$BI$60</c:f>
              <c:numCache>
                <c:formatCode>General</c:formatCode>
                <c:ptCount val="60"/>
                <c:pt idx="0">
                  <c:v>0</c:v>
                </c:pt>
                <c:pt idx="1">
                  <c:v>5789.5244565750145</c:v>
                </c:pt>
                <c:pt idx="2">
                  <c:v>36753.305764426281</c:v>
                </c:pt>
                <c:pt idx="3">
                  <c:v>37248.593135739218</c:v>
                </c:pt>
                <c:pt idx="4">
                  <c:v>37369.875867285838</c:v>
                </c:pt>
                <c:pt idx="5">
                  <c:v>34163.121865172565</c:v>
                </c:pt>
                <c:pt idx="6">
                  <c:v>33426.352570187155</c:v>
                </c:pt>
                <c:pt idx="7">
                  <c:v>32748.284966215899</c:v>
                </c:pt>
                <c:pt idx="8">
                  <c:v>30368.208572306728</c:v>
                </c:pt>
                <c:pt idx="9">
                  <c:v>28693.486692804989</c:v>
                </c:pt>
                <c:pt idx="10">
                  <c:v>24332.945000765962</c:v>
                </c:pt>
                <c:pt idx="11">
                  <c:v>22928.024592710426</c:v>
                </c:pt>
                <c:pt idx="12">
                  <c:v>20622.840975696163</c:v>
                </c:pt>
                <c:pt idx="13">
                  <c:v>18460.703385089757</c:v>
                </c:pt>
                <c:pt idx="14">
                  <c:v>18673.4226836444</c:v>
                </c:pt>
                <c:pt idx="15">
                  <c:v>13792.616289606493</c:v>
                </c:pt>
                <c:pt idx="16">
                  <c:v>13377.686313599697</c:v>
                </c:pt>
                <c:pt idx="17">
                  <c:v>13060.134871786169</c:v>
                </c:pt>
                <c:pt idx="18">
                  <c:v>9570.0416230913252</c:v>
                </c:pt>
                <c:pt idx="19">
                  <c:v>9368.3476726579829</c:v>
                </c:pt>
                <c:pt idx="20">
                  <c:v>10647.50923026586</c:v>
                </c:pt>
                <c:pt idx="21">
                  <c:v>8584.4604059500271</c:v>
                </c:pt>
                <c:pt idx="22">
                  <c:v>9159.7377146429499</c:v>
                </c:pt>
                <c:pt idx="23">
                  <c:v>6865.593077567115</c:v>
                </c:pt>
                <c:pt idx="24">
                  <c:v>7313.1340988827287</c:v>
                </c:pt>
                <c:pt idx="25">
                  <c:v>5932.3617046272266</c:v>
                </c:pt>
                <c:pt idx="26">
                  <c:v>5574.0926570142037</c:v>
                </c:pt>
                <c:pt idx="27">
                  <c:v>6589.0395423678565</c:v>
                </c:pt>
                <c:pt idx="28">
                  <c:v>5355.1533835695009</c:v>
                </c:pt>
                <c:pt idx="29">
                  <c:v>3765.7637454000651</c:v>
                </c:pt>
                <c:pt idx="30">
                  <c:v>4782.6357865145546</c:v>
                </c:pt>
                <c:pt idx="31">
                  <c:v>3759.2960839932784</c:v>
                </c:pt>
                <c:pt idx="32">
                  <c:v>4530.7078853496932</c:v>
                </c:pt>
                <c:pt idx="33">
                  <c:v>4120.904423659551</c:v>
                </c:pt>
                <c:pt idx="34">
                  <c:v>2776.7812711138977</c:v>
                </c:pt>
                <c:pt idx="35">
                  <c:v>3911.3991841258248</c:v>
                </c:pt>
                <c:pt idx="36">
                  <c:v>3391.8092010928085</c:v>
                </c:pt>
                <c:pt idx="37">
                  <c:v>1913.9530290232506</c:v>
                </c:pt>
                <c:pt idx="38">
                  <c:v>3018.425056590233</c:v>
                </c:pt>
                <c:pt idx="39">
                  <c:v>3057.9796454649186</c:v>
                </c:pt>
                <c:pt idx="40">
                  <c:v>1301.7388950374443</c:v>
                </c:pt>
                <c:pt idx="41">
                  <c:v>2432.6925366071519</c:v>
                </c:pt>
                <c:pt idx="42">
                  <c:v>1523.5635877640452</c:v>
                </c:pt>
                <c:pt idx="43">
                  <c:v>3289.1387496723328</c:v>
                </c:pt>
                <c:pt idx="44">
                  <c:v>2261.8021669762675</c:v>
                </c:pt>
                <c:pt idx="45">
                  <c:v>1847.5454229080351</c:v>
                </c:pt>
                <c:pt idx="46">
                  <c:v>2108.2435376375215</c:v>
                </c:pt>
                <c:pt idx="47">
                  <c:v>2012.5815799776465</c:v>
                </c:pt>
                <c:pt idx="48">
                  <c:v>952.19644787360448</c:v>
                </c:pt>
                <c:pt idx="49">
                  <c:v>973.56031942670234</c:v>
                </c:pt>
                <c:pt idx="50">
                  <c:v>325.92041213472839</c:v>
                </c:pt>
                <c:pt idx="51">
                  <c:v>437.04327822895721</c:v>
                </c:pt>
                <c:pt idx="52">
                  <c:v>2197.2350986016681</c:v>
                </c:pt>
                <c:pt idx="53">
                  <c:v>1491.2648723090533</c:v>
                </c:pt>
                <c:pt idx="54">
                  <c:v>551.26236975938082</c:v>
                </c:pt>
                <c:pt idx="55">
                  <c:v>0</c:v>
                </c:pt>
                <c:pt idx="56">
                  <c:v>2859.9596483310452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A0F0-4127-B0CD-B74C0359B495}"/>
            </c:ext>
          </c:extLst>
        </c:ser>
        <c:ser>
          <c:idx val="57"/>
          <c:order val="57"/>
          <c:tx>
            <c:strRef>
              <c:f>Monthly!$A$61</c:f>
              <c:strCache>
                <c:ptCount val="1"/>
                <c:pt idx="0">
                  <c:v>2005-10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Monthly!$B$61:$BI$61</c:f>
              <c:numCache>
                <c:formatCode>General</c:formatCode>
                <c:ptCount val="60"/>
                <c:pt idx="0">
                  <c:v>0</c:v>
                </c:pt>
                <c:pt idx="1">
                  <c:v>2979.3072523262613</c:v>
                </c:pt>
                <c:pt idx="2">
                  <c:v>11985.572725697602</c:v>
                </c:pt>
                <c:pt idx="3">
                  <c:v>12359.920827927404</c:v>
                </c:pt>
                <c:pt idx="4">
                  <c:v>12797.420715900163</c:v>
                </c:pt>
                <c:pt idx="5">
                  <c:v>11699.258649663127</c:v>
                </c:pt>
                <c:pt idx="6">
                  <c:v>11446.949900445696</c:v>
                </c:pt>
                <c:pt idx="7">
                  <c:v>11214.743712963034</c:v>
                </c:pt>
                <c:pt idx="8">
                  <c:v>10399.679754575584</c:v>
                </c:pt>
                <c:pt idx="9">
                  <c:v>9826.1664640787058</c:v>
                </c:pt>
                <c:pt idx="10">
                  <c:v>8332.8865083082928</c:v>
                </c:pt>
                <c:pt idx="11">
                  <c:v>7851.7675022379408</c:v>
                </c:pt>
                <c:pt idx="12">
                  <c:v>7062.3507891854679</c:v>
                </c:pt>
                <c:pt idx="13">
                  <c:v>6321.9205964034918</c:v>
                </c:pt>
                <c:pt idx="14">
                  <c:v>6394.7669277015229</c:v>
                </c:pt>
                <c:pt idx="15">
                  <c:v>4723.3208389003848</c:v>
                </c:pt>
                <c:pt idx="16">
                  <c:v>4581.2268836126023</c:v>
                </c:pt>
                <c:pt idx="17">
                  <c:v>4472.4804854639806</c:v>
                </c:pt>
                <c:pt idx="18">
                  <c:v>3277.2880850425572</c:v>
                </c:pt>
                <c:pt idx="19">
                  <c:v>3208.2174156961264</c:v>
                </c:pt>
                <c:pt idx="20">
                  <c:v>3646.269944274216</c:v>
                </c:pt>
                <c:pt idx="21">
                  <c:v>2939.7729824974085</c:v>
                </c:pt>
                <c:pt idx="22">
                  <c:v>3136.7783398017928</c:v>
                </c:pt>
                <c:pt idx="23">
                  <c:v>2351.1419569556019</c:v>
                </c:pt>
                <c:pt idx="24">
                  <c:v>2504.4036578437372</c:v>
                </c:pt>
                <c:pt idx="25">
                  <c:v>2031.5542080638697</c:v>
                </c:pt>
                <c:pt idx="26">
                  <c:v>1908.8639495232201</c:v>
                </c:pt>
                <c:pt idx="27">
                  <c:v>2256.4354090135312</c:v>
                </c:pt>
                <c:pt idx="28">
                  <c:v>1833.8875700603821</c:v>
                </c:pt>
                <c:pt idx="29">
                  <c:v>1289.5965493092954</c:v>
                </c:pt>
                <c:pt idx="30">
                  <c:v>1637.8272838879493</c:v>
                </c:pt>
                <c:pt idx="31">
                  <c:v>1287.3816801894573</c:v>
                </c:pt>
                <c:pt idx="32">
                  <c:v>1551.5538546496537</c:v>
                </c:pt>
                <c:pt idx="33">
                  <c:v>1411.2154888304649</c:v>
                </c:pt>
                <c:pt idx="34">
                  <c:v>950.91667654117919</c:v>
                </c:pt>
                <c:pt idx="35">
                  <c:v>1339.4698212232033</c:v>
                </c:pt>
                <c:pt idx="36">
                  <c:v>1161.5347476292809</c:v>
                </c:pt>
                <c:pt idx="37">
                  <c:v>655.43868087406736</c:v>
                </c:pt>
                <c:pt idx="38">
                  <c:v>1033.6682809914055</c:v>
                </c:pt>
                <c:pt idx="39">
                  <c:v>1047.2138629160472</c:v>
                </c:pt>
                <c:pt idx="40">
                  <c:v>445.78420225976151</c:v>
                </c:pt>
                <c:pt idx="41">
                  <c:v>833.08250672157737</c:v>
                </c:pt>
                <c:pt idx="42">
                  <c:v>521.74870179622667</c:v>
                </c:pt>
                <c:pt idx="43">
                  <c:v>1126.3749583223835</c:v>
                </c:pt>
                <c:pt idx="44">
                  <c:v>774.5606115933042</c:v>
                </c:pt>
                <c:pt idx="45">
                  <c:v>632.69720650551608</c:v>
                </c:pt>
                <c:pt idx="46">
                  <c:v>721.97402042601607</c:v>
                </c:pt>
                <c:pt idx="47">
                  <c:v>689.21430982308812</c:v>
                </c:pt>
                <c:pt idx="48">
                  <c:v>326.08239296538522</c:v>
                </c:pt>
                <c:pt idx="49">
                  <c:v>333.39851179212565</c:v>
                </c:pt>
                <c:pt idx="50">
                  <c:v>111.61237593617989</c:v>
                </c:pt>
                <c:pt idx="51">
                  <c:v>149.66671878748457</c:v>
                </c:pt>
                <c:pt idx="52">
                  <c:v>752.44943463042728</c:v>
                </c:pt>
                <c:pt idx="53">
                  <c:v>510.68791444631643</c:v>
                </c:pt>
                <c:pt idx="54">
                  <c:v>188.78137288198923</c:v>
                </c:pt>
                <c:pt idx="55">
                  <c:v>0</c:v>
                </c:pt>
                <c:pt idx="56">
                  <c:v>979.40134936949471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A0F0-4127-B0CD-B74C0359B495}"/>
            </c:ext>
          </c:extLst>
        </c:ser>
        <c:ser>
          <c:idx val="58"/>
          <c:order val="58"/>
          <c:tx>
            <c:strRef>
              <c:f>Monthly!$A$62</c:f>
              <c:strCache>
                <c:ptCount val="1"/>
                <c:pt idx="0">
                  <c:v>2005-11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Monthly!$B$62:$BI$62</c:f>
              <c:numCache>
                <c:formatCode>General</c:formatCode>
                <c:ptCount val="60"/>
                <c:pt idx="0">
                  <c:v>0</c:v>
                </c:pt>
                <c:pt idx="1">
                  <c:v>8012.3992726875249</c:v>
                </c:pt>
                <c:pt idx="2">
                  <c:v>15236.014481863167</c:v>
                </c:pt>
                <c:pt idx="3">
                  <c:v>19201.527429763581</c:v>
                </c:pt>
                <c:pt idx="4">
                  <c:v>19881.19732541906</c:v>
                </c:pt>
                <c:pt idx="5">
                  <c:v>18175.167866918702</c:v>
                </c:pt>
                <c:pt idx="6">
                  <c:v>17783.198255113326</c:v>
                </c:pt>
                <c:pt idx="7">
                  <c:v>17422.458607960041</c:v>
                </c:pt>
                <c:pt idx="8">
                  <c:v>16156.231002470377</c:v>
                </c:pt>
                <c:pt idx="9">
                  <c:v>15265.259989619924</c:v>
                </c:pt>
                <c:pt idx="10">
                  <c:v>12945.402408796741</c:v>
                </c:pt>
                <c:pt idx="11">
                  <c:v>12197.968835341599</c:v>
                </c:pt>
                <c:pt idx="12">
                  <c:v>10971.585035621683</c:v>
                </c:pt>
                <c:pt idx="13">
                  <c:v>9821.30334252186</c:v>
                </c:pt>
                <c:pt idx="14">
                  <c:v>9934.4724192538415</c:v>
                </c:pt>
                <c:pt idx="15">
                  <c:v>7337.82812287868</c:v>
                </c:pt>
                <c:pt idx="16">
                  <c:v>7117.0806748936302</c:v>
                </c:pt>
                <c:pt idx="17">
                  <c:v>6948.1397103026102</c:v>
                </c:pt>
                <c:pt idx="18">
                  <c:v>5091.3705626652227</c:v>
                </c:pt>
                <c:pt idx="19">
                  <c:v>4984.0670960401476</c:v>
                </c:pt>
                <c:pt idx="20">
                  <c:v>5664.5955363327521</c:v>
                </c:pt>
                <c:pt idx="21">
                  <c:v>4567.0301894779841</c:v>
                </c:pt>
                <c:pt idx="22">
                  <c:v>4873.0842350300227</c:v>
                </c:pt>
                <c:pt idx="23">
                  <c:v>3652.5732976981672</c:v>
                </c:pt>
                <c:pt idx="24">
                  <c:v>3890.6701912386634</c:v>
                </c:pt>
                <c:pt idx="25">
                  <c:v>3156.0836346984433</c:v>
                </c:pt>
                <c:pt idx="26">
                  <c:v>2965.4804425315815</c:v>
                </c:pt>
                <c:pt idx="27">
                  <c:v>3505.4436838919646</c:v>
                </c:pt>
                <c:pt idx="28">
                  <c:v>2849.0022686918383</c:v>
                </c:pt>
                <c:pt idx="29">
                  <c:v>2003.428974960756</c:v>
                </c:pt>
                <c:pt idx="30">
                  <c:v>2544.4164209960727</c:v>
                </c:pt>
                <c:pt idx="31">
                  <c:v>1999.9881058200845</c:v>
                </c:pt>
                <c:pt idx="32">
                  <c:v>2410.387923480419</c:v>
                </c:pt>
                <c:pt idx="33">
                  <c:v>2192.3678391902358</c:v>
                </c:pt>
                <c:pt idx="34">
                  <c:v>1477.279094439582</c:v>
                </c:pt>
                <c:pt idx="35">
                  <c:v>2080.9086782694794</c:v>
                </c:pt>
                <c:pt idx="36">
                  <c:v>1804.4809208512306</c:v>
                </c:pt>
                <c:pt idx="37">
                  <c:v>1018.2446946500568</c:v>
                </c:pt>
                <c:pt idx="38">
                  <c:v>1605.8363258999307</c:v>
                </c:pt>
                <c:pt idx="39">
                  <c:v>1626.8798152959207</c:v>
                </c:pt>
                <c:pt idx="40">
                  <c:v>692.53983958420577</c:v>
                </c:pt>
                <c:pt idx="41">
                  <c:v>1294.2199894943042</c:v>
                </c:pt>
                <c:pt idx="42">
                  <c:v>810.55308917089133</c:v>
                </c:pt>
                <c:pt idx="43">
                  <c:v>1749.8590775401099</c:v>
                </c:pt>
                <c:pt idx="44">
                  <c:v>1203.3043768304633</c:v>
                </c:pt>
                <c:pt idx="45">
                  <c:v>982.9150958636892</c:v>
                </c:pt>
                <c:pt idx="46">
                  <c:v>1121.6094463536865</c:v>
                </c:pt>
                <c:pt idx="47">
                  <c:v>1070.7162011225009</c:v>
                </c:pt>
                <c:pt idx="48">
                  <c:v>506.57929772016359</c:v>
                </c:pt>
                <c:pt idx="49">
                  <c:v>517.94511941808742</c:v>
                </c:pt>
                <c:pt idx="50">
                  <c:v>173.393351614126</c:v>
                </c:pt>
                <c:pt idx="51">
                  <c:v>232.51197528932244</c:v>
                </c:pt>
                <c:pt idx="52">
                  <c:v>1168.9539649736253</c:v>
                </c:pt>
                <c:pt idx="53">
                  <c:v>793.36980663606664</c:v>
                </c:pt>
                <c:pt idx="54">
                  <c:v>293.27782597369514</c:v>
                </c:pt>
                <c:pt idx="55">
                  <c:v>0</c:v>
                </c:pt>
                <c:pt idx="56">
                  <c:v>1521.5309334484627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A0F0-4127-B0CD-B74C0359B495}"/>
            </c:ext>
          </c:extLst>
        </c:ser>
        <c:ser>
          <c:idx val="59"/>
          <c:order val="59"/>
          <c:tx>
            <c:strRef>
              <c:f>Monthly!$A$63</c:f>
              <c:strCache>
                <c:ptCount val="1"/>
                <c:pt idx="0">
                  <c:v>2005-12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Monthly!$B$3:$BI$3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Monthly!$B$63:$BI$63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A0F0-4127-B0CD-B74C0359B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447288"/>
        <c:axId val="608444008"/>
      </c:scatterChart>
      <c:valAx>
        <c:axId val="608447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444008"/>
        <c:crosses val="autoZero"/>
        <c:crossBetween val="midCat"/>
      </c:valAx>
      <c:valAx>
        <c:axId val="60844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447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Monthly!$B$99:$BI$99</c:f>
              <c:numCache>
                <c:formatCode>General</c:formatCode>
                <c:ptCount val="60"/>
                <c:pt idx="0">
                  <c:v>3229.6666868664461</c:v>
                </c:pt>
                <c:pt idx="1">
                  <c:v>17626.632697855912</c:v>
                </c:pt>
                <c:pt idx="2">
                  <c:v>34521.467836095777</c:v>
                </c:pt>
                <c:pt idx="3">
                  <c:v>67799.054066148354</c:v>
                </c:pt>
                <c:pt idx="4">
                  <c:v>95103.906928048207</c:v>
                </c:pt>
                <c:pt idx="5">
                  <c:v>124584.29564630048</c:v>
                </c:pt>
                <c:pt idx="6">
                  <c:v>150234.10360672604</c:v>
                </c:pt>
                <c:pt idx="7">
                  <c:v>182995.214675019</c:v>
                </c:pt>
                <c:pt idx="8">
                  <c:v>206356.86690290697</c:v>
                </c:pt>
                <c:pt idx="9">
                  <c:v>221540.46171191329</c:v>
                </c:pt>
                <c:pt idx="10">
                  <c:v>241733.65831434503</c:v>
                </c:pt>
                <c:pt idx="11">
                  <c:v>272777.66998814425</c:v>
                </c:pt>
                <c:pt idx="12">
                  <c:v>275471.2911880844</c:v>
                </c:pt>
                <c:pt idx="13">
                  <c:v>299107.80548673833</c:v>
                </c:pt>
                <c:pt idx="14">
                  <c:v>318437.03007505776</c:v>
                </c:pt>
                <c:pt idx="15">
                  <c:v>339882.83682253683</c:v>
                </c:pt>
                <c:pt idx="16">
                  <c:v>355692.20893905847</c:v>
                </c:pt>
                <c:pt idx="17">
                  <c:v>373844.8262557303</c:v>
                </c:pt>
                <c:pt idx="18">
                  <c:v>388619.86141980946</c:v>
                </c:pt>
                <c:pt idx="19">
                  <c:v>399723.9110020558</c:v>
                </c:pt>
                <c:pt idx="20">
                  <c:v>399723.9110020558</c:v>
                </c:pt>
                <c:pt idx="21">
                  <c:v>408343.61090466211</c:v>
                </c:pt>
                <c:pt idx="22">
                  <c:v>420570.68227043614</c:v>
                </c:pt>
                <c:pt idx="23">
                  <c:v>423498.9197319299</c:v>
                </c:pt>
                <c:pt idx="24">
                  <c:v>429476.37677529722</c:v>
                </c:pt>
                <c:pt idx="25">
                  <c:v>432398.68082910433</c:v>
                </c:pt>
                <c:pt idx="26">
                  <c:v>441379.68569290562</c:v>
                </c:pt>
                <c:pt idx="27">
                  <c:v>450013.39127669315</c:v>
                </c:pt>
                <c:pt idx="28">
                  <c:v>452910.65327291482</c:v>
                </c:pt>
                <c:pt idx="29">
                  <c:v>456276.20220586302</c:v>
                </c:pt>
                <c:pt idx="30">
                  <c:v>460550.55287049129</c:v>
                </c:pt>
                <c:pt idx="31">
                  <c:v>463910.32150695304</c:v>
                </c:pt>
                <c:pt idx="32">
                  <c:v>467959.51846139942</c:v>
                </c:pt>
                <c:pt idx="33">
                  <c:v>471642.46471706143</c:v>
                </c:pt>
                <c:pt idx="34">
                  <c:v>474124.13746019179</c:v>
                </c:pt>
                <c:pt idx="35">
                  <c:v>477619.84410576907</c:v>
                </c:pt>
                <c:pt idx="36">
                  <c:v>480651.18133488903</c:v>
                </c:pt>
                <c:pt idx="37">
                  <c:v>482361.72480230924</c:v>
                </c:pt>
                <c:pt idx="38">
                  <c:v>485059.36010691384</c:v>
                </c:pt>
                <c:pt idx="39">
                  <c:v>487792.34624959022</c:v>
                </c:pt>
                <c:pt idx="40">
                  <c:v>488955.73998466501</c:v>
                </c:pt>
                <c:pt idx="41">
                  <c:v>491129.89277923963</c:v>
                </c:pt>
                <c:pt idx="42">
                  <c:v>492491.53630064783</c:v>
                </c:pt>
                <c:pt idx="43">
                  <c:v>495431.11460605799</c:v>
                </c:pt>
                <c:pt idx="44">
                  <c:v>497452.53878034547</c:v>
                </c:pt>
                <c:pt idx="45">
                  <c:v>499103.73225583544</c:v>
                </c:pt>
                <c:pt idx="46">
                  <c:v>500987.91758136422</c:v>
                </c:pt>
                <c:pt idx="47">
                  <c:v>502786.6076338772</c:v>
                </c:pt>
                <c:pt idx="48">
                  <c:v>503637.60731302929</c:v>
                </c:pt>
                <c:pt idx="49">
                  <c:v>504507.70037136564</c:v>
                </c:pt>
                <c:pt idx="50">
                  <c:v>504798.982875911</c:v>
                </c:pt>
                <c:pt idx="51">
                  <c:v>505189.57841990719</c:v>
                </c:pt>
                <c:pt idx="52">
                  <c:v>507153.29753281444</c:v>
                </c:pt>
                <c:pt idx="53">
                  <c:v>508486.07495568739</c:v>
                </c:pt>
                <c:pt idx="54">
                  <c:v>508978.75070641248</c:v>
                </c:pt>
                <c:pt idx="55">
                  <c:v>508978.75070641248</c:v>
                </c:pt>
                <c:pt idx="56">
                  <c:v>511534.76186204399</c:v>
                </c:pt>
                <c:pt idx="57">
                  <c:v>511534.76186204399</c:v>
                </c:pt>
                <c:pt idx="58">
                  <c:v>511534.76186204399</c:v>
                </c:pt>
                <c:pt idx="59">
                  <c:v>511534.76186204399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7-487A-B6AC-A9295B303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10456"/>
        <c:axId val="430011112"/>
      </c:scatterChart>
      <c:valAx>
        <c:axId val="430010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11112"/>
        <c:crosses val="autoZero"/>
        <c:crossBetween val="midCat"/>
      </c:valAx>
      <c:valAx>
        <c:axId val="43001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10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Monthly!$A$68</c:f>
              <c:strCache>
                <c:ptCount val="1"/>
                <c:pt idx="0">
                  <c:v>2001-1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Monthly!$B$68:$BI$68</c:f>
              <c:numCache>
                <c:formatCode>General</c:formatCode>
                <c:ptCount val="60"/>
                <c:pt idx="0">
                  <c:v>2918.8186372680125</c:v>
                </c:pt>
                <c:pt idx="1">
                  <c:v>18243.704293121551</c:v>
                </c:pt>
                <c:pt idx="2">
                  <c:v>45341.255793688892</c:v>
                </c:pt>
                <c:pt idx="3">
                  <c:v>71678.940324460928</c:v>
                </c:pt>
                <c:pt idx="4">
                  <c:v>88601.362648346563</c:v>
                </c:pt>
                <c:pt idx="5">
                  <c:v>135580.48711537733</c:v>
                </c:pt>
                <c:pt idx="6">
                  <c:v>154029.24087000289</c:v>
                </c:pt>
                <c:pt idx="7">
                  <c:v>189039.79168062619</c:v>
                </c:pt>
                <c:pt idx="8">
                  <c:v>224990.64296616198</c:v>
                </c:pt>
                <c:pt idx="9">
                  <c:v>241089.19247952412</c:v>
                </c:pt>
                <c:pt idx="10">
                  <c:v>265877.31881658756</c:v>
                </c:pt>
                <c:pt idx="11">
                  <c:v>298511.93739069207</c:v>
                </c:pt>
                <c:pt idx="12">
                  <c:v>308731.51601920865</c:v>
                </c:pt>
                <c:pt idx="13">
                  <c:v>318003.70365314343</c:v>
                </c:pt>
                <c:pt idx="14">
                  <c:v>323207.77092811756</c:v>
                </c:pt>
                <c:pt idx="15">
                  <c:v>329139.14755959116</c:v>
                </c:pt>
                <c:pt idx="16">
                  <c:v>334579.32166119089</c:v>
                </c:pt>
                <c:pt idx="17">
                  <c:v>342898.89408516051</c:v>
                </c:pt>
                <c:pt idx="18">
                  <c:v>348159.94727644388</c:v>
                </c:pt>
                <c:pt idx="19">
                  <c:v>359883.22601953842</c:v>
                </c:pt>
                <c:pt idx="20">
                  <c:v>359883.22601953842</c:v>
                </c:pt>
                <c:pt idx="21">
                  <c:v>372061.96498182009</c:v>
                </c:pt>
                <c:pt idx="22">
                  <c:v>374882.03846804285</c:v>
                </c:pt>
                <c:pt idx="23">
                  <c:v>377435.73695193249</c:v>
                </c:pt>
                <c:pt idx="24">
                  <c:v>377435.73695193249</c:v>
                </c:pt>
                <c:pt idx="25">
                  <c:v>380151.03077519755</c:v>
                </c:pt>
                <c:pt idx="26">
                  <c:v>383271.11954862607</c:v>
                </c:pt>
                <c:pt idx="27">
                  <c:v>386188.68604536908</c:v>
                </c:pt>
                <c:pt idx="28">
                  <c:v>386188.68604536908</c:v>
                </c:pt>
                <c:pt idx="29">
                  <c:v>392279.5091220797</c:v>
                </c:pt>
                <c:pt idx="30">
                  <c:v>397656.11215977126</c:v>
                </c:pt>
                <c:pt idx="31">
                  <c:v>400551.3278646465</c:v>
                </c:pt>
                <c:pt idx="32">
                  <c:v>406866.16534512921</c:v>
                </c:pt>
                <c:pt idx="33">
                  <c:v>409494.09769121528</c:v>
                </c:pt>
                <c:pt idx="34">
                  <c:v>415218.2317719842</c:v>
                </c:pt>
                <c:pt idx="35">
                  <c:v>415218.2317719842</c:v>
                </c:pt>
                <c:pt idx="36">
                  <c:v>418168.6450917254</c:v>
                </c:pt>
                <c:pt idx="37">
                  <c:v>418168.6450917254</c:v>
                </c:pt>
                <c:pt idx="38">
                  <c:v>423834.10878066492</c:v>
                </c:pt>
                <c:pt idx="39">
                  <c:v>426929.42036978476</c:v>
                </c:pt>
                <c:pt idx="40">
                  <c:v>426929.42036978476</c:v>
                </c:pt>
                <c:pt idx="41">
                  <c:v>430514.23316112586</c:v>
                </c:pt>
                <c:pt idx="42">
                  <c:v>433712.51251779124</c:v>
                </c:pt>
                <c:pt idx="43">
                  <c:v>439513.2328506643</c:v>
                </c:pt>
                <c:pt idx="44">
                  <c:v>439513.2328506643</c:v>
                </c:pt>
                <c:pt idx="45">
                  <c:v>445349.10145307373</c:v>
                </c:pt>
                <c:pt idx="46">
                  <c:v>448825.56187476433</c:v>
                </c:pt>
                <c:pt idx="47">
                  <c:v>451597.50829833461</c:v>
                </c:pt>
                <c:pt idx="48">
                  <c:v>451597.50829833461</c:v>
                </c:pt>
                <c:pt idx="49">
                  <c:v>451597.50829833461</c:v>
                </c:pt>
                <c:pt idx="50">
                  <c:v>451597.50829833461</c:v>
                </c:pt>
                <c:pt idx="51">
                  <c:v>451597.50829833461</c:v>
                </c:pt>
                <c:pt idx="52">
                  <c:v>454485.45660652919</c:v>
                </c:pt>
                <c:pt idx="53">
                  <c:v>454485.45660652919</c:v>
                </c:pt>
                <c:pt idx="54">
                  <c:v>454485.45660652919</c:v>
                </c:pt>
                <c:pt idx="55">
                  <c:v>454485.45660652919</c:v>
                </c:pt>
                <c:pt idx="56">
                  <c:v>454485.45660652919</c:v>
                </c:pt>
                <c:pt idx="57">
                  <c:v>454485.45660652919</c:v>
                </c:pt>
                <c:pt idx="58">
                  <c:v>454485.45660652919</c:v>
                </c:pt>
                <c:pt idx="59">
                  <c:v>454485.45660652919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38-4DEA-BC0F-F17E4992FB5A}"/>
            </c:ext>
          </c:extLst>
        </c:ser>
        <c:ser>
          <c:idx val="1"/>
          <c:order val="1"/>
          <c:tx>
            <c:strRef>
              <c:f>Monthly!$A$69</c:f>
              <c:strCache>
                <c:ptCount val="1"/>
                <c:pt idx="0">
                  <c:v>2001-2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Monthly!$B$69:$BI$69</c:f>
              <c:numCache>
                <c:formatCode>General</c:formatCode>
                <c:ptCount val="60"/>
                <c:pt idx="0">
                  <c:v>0</c:v>
                </c:pt>
                <c:pt idx="1">
                  <c:v>26875.246942862046</c:v>
                </c:pt>
                <c:pt idx="2">
                  <c:v>45623.331759381181</c:v>
                </c:pt>
                <c:pt idx="3">
                  <c:v>76903.545122468087</c:v>
                </c:pt>
                <c:pt idx="4">
                  <c:v>108373.43814459124</c:v>
                </c:pt>
                <c:pt idx="5">
                  <c:v>146838.72975486421</c:v>
                </c:pt>
                <c:pt idx="6">
                  <c:v>155014.76399000103</c:v>
                </c:pt>
                <c:pt idx="7">
                  <c:v>163300.12478873605</c:v>
                </c:pt>
                <c:pt idx="8">
                  <c:v>178403.45553973637</c:v>
                </c:pt>
                <c:pt idx="9">
                  <c:v>193002.61104329131</c:v>
                </c:pt>
                <c:pt idx="10">
                  <c:v>204271.46592357865</c:v>
                </c:pt>
                <c:pt idx="11">
                  <c:v>218468.8250562654</c:v>
                </c:pt>
                <c:pt idx="12">
                  <c:v>240269.59770562872</c:v>
                </c:pt>
                <c:pt idx="13">
                  <c:v>246473.66854553597</c:v>
                </c:pt>
                <c:pt idx="14">
                  <c:v>264962.35044191702</c:v>
                </c:pt>
                <c:pt idx="15">
                  <c:v>270691.54563542031</c:v>
                </c:pt>
                <c:pt idx="16">
                  <c:v>279612.18990817235</c:v>
                </c:pt>
                <c:pt idx="17">
                  <c:v>285531.31620249752</c:v>
                </c:pt>
                <c:pt idx="18">
                  <c:v>294314.80401779653</c:v>
                </c:pt>
                <c:pt idx="19">
                  <c:v>300727.79035677784</c:v>
                </c:pt>
                <c:pt idx="20">
                  <c:v>306731.32933352003</c:v>
                </c:pt>
                <c:pt idx="21">
                  <c:v>317095.0222643594</c:v>
                </c:pt>
                <c:pt idx="22">
                  <c:v>326222.53912823077</c:v>
                </c:pt>
                <c:pt idx="23">
                  <c:v>329015.82868610683</c:v>
                </c:pt>
                <c:pt idx="24">
                  <c:v>332220.2923392012</c:v>
                </c:pt>
                <c:pt idx="25">
                  <c:v>343375.0413350056</c:v>
                </c:pt>
                <c:pt idx="26">
                  <c:v>343375.0413350056</c:v>
                </c:pt>
                <c:pt idx="27">
                  <c:v>354490.00479153765</c:v>
                </c:pt>
                <c:pt idx="28">
                  <c:v>359765.67791630363</c:v>
                </c:pt>
                <c:pt idx="29">
                  <c:v>359765.67791630363</c:v>
                </c:pt>
                <c:pt idx="30">
                  <c:v>366046.345176114</c:v>
                </c:pt>
                <c:pt idx="31">
                  <c:v>368967.42006995116</c:v>
                </c:pt>
                <c:pt idx="32">
                  <c:v>374537.80042854307</c:v>
                </c:pt>
                <c:pt idx="33">
                  <c:v>376978.74094349507</c:v>
                </c:pt>
                <c:pt idx="34">
                  <c:v>379877.28544246056</c:v>
                </c:pt>
                <c:pt idx="35">
                  <c:v>385888.09433578054</c:v>
                </c:pt>
                <c:pt idx="36">
                  <c:v>385888.09433578054</c:v>
                </c:pt>
                <c:pt idx="37">
                  <c:v>385888.09433578054</c:v>
                </c:pt>
                <c:pt idx="38">
                  <c:v>388883.98495136888</c:v>
                </c:pt>
                <c:pt idx="39">
                  <c:v>392072.98184416885</c:v>
                </c:pt>
                <c:pt idx="40">
                  <c:v>392072.98184416885</c:v>
                </c:pt>
                <c:pt idx="41">
                  <c:v>398030.9058590809</c:v>
                </c:pt>
                <c:pt idx="42">
                  <c:v>398030.9058590809</c:v>
                </c:pt>
                <c:pt idx="43">
                  <c:v>400915.06445408601</c:v>
                </c:pt>
                <c:pt idx="44">
                  <c:v>404087.22589383641</c:v>
                </c:pt>
                <c:pt idx="45">
                  <c:v>407462.97895641113</c:v>
                </c:pt>
                <c:pt idx="46">
                  <c:v>412770.45563872444</c:v>
                </c:pt>
                <c:pt idx="47">
                  <c:v>412770.45563872444</c:v>
                </c:pt>
                <c:pt idx="48">
                  <c:v>416032.24028705695</c:v>
                </c:pt>
                <c:pt idx="49">
                  <c:v>416032.24028705695</c:v>
                </c:pt>
                <c:pt idx="50">
                  <c:v>416032.24028705695</c:v>
                </c:pt>
                <c:pt idx="51">
                  <c:v>416032.24028705695</c:v>
                </c:pt>
                <c:pt idx="52">
                  <c:v>416032.24028705695</c:v>
                </c:pt>
                <c:pt idx="53">
                  <c:v>416032.24028705695</c:v>
                </c:pt>
                <c:pt idx="54">
                  <c:v>418740.46404554782</c:v>
                </c:pt>
                <c:pt idx="55">
                  <c:v>418740.46404554782</c:v>
                </c:pt>
                <c:pt idx="56">
                  <c:v>418740.46404554782</c:v>
                </c:pt>
                <c:pt idx="57">
                  <c:v>418740.46404554782</c:v>
                </c:pt>
                <c:pt idx="58">
                  <c:v>418740.46404554782</c:v>
                </c:pt>
                <c:pt idx="59">
                  <c:v>418740.46404554782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38-4DEA-BC0F-F17E4992FB5A}"/>
            </c:ext>
          </c:extLst>
        </c:ser>
        <c:ser>
          <c:idx val="2"/>
          <c:order val="2"/>
          <c:tx>
            <c:strRef>
              <c:f>Monthly!$A$70</c:f>
              <c:strCache>
                <c:ptCount val="1"/>
                <c:pt idx="0">
                  <c:v>2001-3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Monthly!$B$70:$BI$70</c:f>
              <c:numCache>
                <c:formatCode>General</c:formatCode>
                <c:ptCount val="60"/>
                <c:pt idx="0">
                  <c:v>0</c:v>
                </c:pt>
                <c:pt idx="1">
                  <c:v>15362.549209561628</c:v>
                </c:pt>
                <c:pt idx="2">
                  <c:v>39928.432440538003</c:v>
                </c:pt>
                <c:pt idx="3">
                  <c:v>68264.939512441691</c:v>
                </c:pt>
                <c:pt idx="4">
                  <c:v>97046.254911016062</c:v>
                </c:pt>
                <c:pt idx="5">
                  <c:v>121269.17475406329</c:v>
                </c:pt>
                <c:pt idx="6">
                  <c:v>149352.66323224787</c:v>
                </c:pt>
                <c:pt idx="7">
                  <c:v>182573.92949655603</c:v>
                </c:pt>
                <c:pt idx="8">
                  <c:v>208022.61869592956</c:v>
                </c:pt>
                <c:pt idx="9">
                  <c:v>232156.63902850571</c:v>
                </c:pt>
                <c:pt idx="10">
                  <c:v>248842.79538822008</c:v>
                </c:pt>
                <c:pt idx="11">
                  <c:v>251472.25589573686</c:v>
                </c:pt>
                <c:pt idx="12">
                  <c:v>256959.41792489743</c:v>
                </c:pt>
                <c:pt idx="13">
                  <c:v>268017.88551054569</c:v>
                </c:pt>
                <c:pt idx="14">
                  <c:v>286017.89429996564</c:v>
                </c:pt>
                <c:pt idx="15">
                  <c:v>297536.66118568677</c:v>
                </c:pt>
                <c:pt idx="16">
                  <c:v>303796.57169695623</c:v>
                </c:pt>
                <c:pt idx="17">
                  <c:v>315473.16587310925</c:v>
                </c:pt>
                <c:pt idx="18">
                  <c:v>321251.36983614595</c:v>
                </c:pt>
                <c:pt idx="19">
                  <c:v>324047.19010174781</c:v>
                </c:pt>
                <c:pt idx="20">
                  <c:v>329646.74929932522</c:v>
                </c:pt>
                <c:pt idx="21">
                  <c:v>335522.61618310964</c:v>
                </c:pt>
                <c:pt idx="22">
                  <c:v>335522.61618310964</c:v>
                </c:pt>
                <c:pt idx="23">
                  <c:v>345205.26551299368</c:v>
                </c:pt>
                <c:pt idx="24">
                  <c:v>351161.93833238643</c:v>
                </c:pt>
                <c:pt idx="25">
                  <c:v>357183.84911993233</c:v>
                </c:pt>
                <c:pt idx="26">
                  <c:v>360157.54903264844</c:v>
                </c:pt>
                <c:pt idx="27">
                  <c:v>376386.60950929398</c:v>
                </c:pt>
                <c:pt idx="28">
                  <c:v>385425.20919625222</c:v>
                </c:pt>
                <c:pt idx="29">
                  <c:v>388210.43068352644</c:v>
                </c:pt>
                <c:pt idx="30">
                  <c:v>390979.13700947631</c:v>
                </c:pt>
                <c:pt idx="31">
                  <c:v>397444.43206350255</c:v>
                </c:pt>
                <c:pt idx="32">
                  <c:v>400585.29088561737</c:v>
                </c:pt>
                <c:pt idx="33">
                  <c:v>403469.88906682766</c:v>
                </c:pt>
                <c:pt idx="34">
                  <c:v>403469.88906682766</c:v>
                </c:pt>
                <c:pt idx="35">
                  <c:v>406008.63201437489</c:v>
                </c:pt>
                <c:pt idx="36">
                  <c:v>406008.63201437489</c:v>
                </c:pt>
                <c:pt idx="37">
                  <c:v>406008.63201437489</c:v>
                </c:pt>
                <c:pt idx="38">
                  <c:v>411749.57332232356</c:v>
                </c:pt>
                <c:pt idx="39">
                  <c:v>420499.11773800082</c:v>
                </c:pt>
                <c:pt idx="40">
                  <c:v>420499.11773800082</c:v>
                </c:pt>
                <c:pt idx="41">
                  <c:v>425844.89795295638</c:v>
                </c:pt>
                <c:pt idx="42">
                  <c:v>425844.89795295638</c:v>
                </c:pt>
                <c:pt idx="43">
                  <c:v>432066.55150626309</c:v>
                </c:pt>
                <c:pt idx="44">
                  <c:v>434677.86774478399</c:v>
                </c:pt>
                <c:pt idx="45">
                  <c:v>434677.86774478399</c:v>
                </c:pt>
                <c:pt idx="46">
                  <c:v>437513.6201555407</c:v>
                </c:pt>
                <c:pt idx="47">
                  <c:v>437513.6201555407</c:v>
                </c:pt>
                <c:pt idx="48">
                  <c:v>437513.6201555407</c:v>
                </c:pt>
                <c:pt idx="49">
                  <c:v>440317.73178922443</c:v>
                </c:pt>
                <c:pt idx="50">
                  <c:v>440317.73178922443</c:v>
                </c:pt>
                <c:pt idx="51">
                  <c:v>440317.73178922443</c:v>
                </c:pt>
                <c:pt idx="52">
                  <c:v>440317.73178922443</c:v>
                </c:pt>
                <c:pt idx="53">
                  <c:v>445817.71637360007</c:v>
                </c:pt>
                <c:pt idx="54">
                  <c:v>445817.71637360007</c:v>
                </c:pt>
                <c:pt idx="55">
                  <c:v>445817.71637360007</c:v>
                </c:pt>
                <c:pt idx="56">
                  <c:v>451717.09324075456</c:v>
                </c:pt>
                <c:pt idx="57">
                  <c:v>451717.09324075456</c:v>
                </c:pt>
                <c:pt idx="58">
                  <c:v>451717.09324075456</c:v>
                </c:pt>
                <c:pt idx="59">
                  <c:v>451717.09324075456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38-4DEA-BC0F-F17E4992FB5A}"/>
            </c:ext>
          </c:extLst>
        </c:ser>
        <c:ser>
          <c:idx val="3"/>
          <c:order val="3"/>
          <c:tx>
            <c:strRef>
              <c:f>Monthly!$A$71</c:f>
              <c:strCache>
                <c:ptCount val="1"/>
                <c:pt idx="0">
                  <c:v>2001-4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Monthly!$B$71:$BI$71</c:f>
              <c:numCache>
                <c:formatCode>General</c:formatCode>
                <c:ptCount val="60"/>
                <c:pt idx="0">
                  <c:v>0</c:v>
                </c:pt>
                <c:pt idx="1">
                  <c:v>11061.788113311621</c:v>
                </c:pt>
                <c:pt idx="2">
                  <c:v>32348.549610392238</c:v>
                </c:pt>
                <c:pt idx="3">
                  <c:v>56730.402322469679</c:v>
                </c:pt>
                <c:pt idx="4">
                  <c:v>90756.091506464087</c:v>
                </c:pt>
                <c:pt idx="5">
                  <c:v>138823.76316798141</c:v>
                </c:pt>
                <c:pt idx="6">
                  <c:v>154017.84922737206</c:v>
                </c:pt>
                <c:pt idx="7">
                  <c:v>176581.56250163823</c:v>
                </c:pt>
                <c:pt idx="8">
                  <c:v>208257.46469788815</c:v>
                </c:pt>
                <c:pt idx="9">
                  <c:v>226378.08865547343</c:v>
                </c:pt>
                <c:pt idx="10">
                  <c:v>243638.44415065483</c:v>
                </c:pt>
                <c:pt idx="11">
                  <c:v>264067.21415557002</c:v>
                </c:pt>
                <c:pt idx="12">
                  <c:v>281689.03452793468</c:v>
                </c:pt>
                <c:pt idx="13">
                  <c:v>302315.93339760113</c:v>
                </c:pt>
                <c:pt idx="14">
                  <c:v>305564.53687569388</c:v>
                </c:pt>
                <c:pt idx="15">
                  <c:v>312214.30823104724</c:v>
                </c:pt>
                <c:pt idx="16">
                  <c:v>339281.20156294166</c:v>
                </c:pt>
                <c:pt idx="17">
                  <c:v>342669.55554441054</c:v>
                </c:pt>
                <c:pt idx="18">
                  <c:v>352135.90269619582</c:v>
                </c:pt>
                <c:pt idx="19">
                  <c:v>366728.09385439224</c:v>
                </c:pt>
                <c:pt idx="20">
                  <c:v>381497.66234015318</c:v>
                </c:pt>
                <c:pt idx="21">
                  <c:v>384223.00214795081</c:v>
                </c:pt>
                <c:pt idx="22">
                  <c:v>387216.43167447753</c:v>
                </c:pt>
                <c:pt idx="23">
                  <c:v>393138.90641749505</c:v>
                </c:pt>
                <c:pt idx="24">
                  <c:v>399394.12175678462</c:v>
                </c:pt>
                <c:pt idx="25">
                  <c:v>402519.30006971041</c:v>
                </c:pt>
                <c:pt idx="26">
                  <c:v>408313.91189469886</c:v>
                </c:pt>
                <c:pt idx="27">
                  <c:v>408313.91189469886</c:v>
                </c:pt>
                <c:pt idx="28">
                  <c:v>411531.28604988114</c:v>
                </c:pt>
                <c:pt idx="29">
                  <c:v>414734.37563682278</c:v>
                </c:pt>
                <c:pt idx="30">
                  <c:v>420124.44875890797</c:v>
                </c:pt>
                <c:pt idx="31">
                  <c:v>423062.21885026951</c:v>
                </c:pt>
                <c:pt idx="32">
                  <c:v>426197.58294995129</c:v>
                </c:pt>
                <c:pt idx="33">
                  <c:v>429711.75976809714</c:v>
                </c:pt>
                <c:pt idx="34">
                  <c:v>432808.48709226679</c:v>
                </c:pt>
                <c:pt idx="35">
                  <c:v>442227.82338065148</c:v>
                </c:pt>
                <c:pt idx="36">
                  <c:v>447665.47975213733</c:v>
                </c:pt>
                <c:pt idx="37">
                  <c:v>453919.08987838851</c:v>
                </c:pt>
                <c:pt idx="38">
                  <c:v>456779.48805311951</c:v>
                </c:pt>
                <c:pt idx="39">
                  <c:v>456779.48805311951</c:v>
                </c:pt>
                <c:pt idx="40">
                  <c:v>456779.48805311951</c:v>
                </c:pt>
                <c:pt idx="41">
                  <c:v>456779.48805311951</c:v>
                </c:pt>
                <c:pt idx="42">
                  <c:v>456779.48805311951</c:v>
                </c:pt>
                <c:pt idx="43">
                  <c:v>456779.48805311951</c:v>
                </c:pt>
                <c:pt idx="44">
                  <c:v>456779.48805311951</c:v>
                </c:pt>
                <c:pt idx="45">
                  <c:v>456779.48805311951</c:v>
                </c:pt>
                <c:pt idx="46">
                  <c:v>456779.48805311951</c:v>
                </c:pt>
                <c:pt idx="47">
                  <c:v>459688.57192637754</c:v>
                </c:pt>
                <c:pt idx="48">
                  <c:v>459688.57192637754</c:v>
                </c:pt>
                <c:pt idx="49">
                  <c:v>459688.57192637754</c:v>
                </c:pt>
                <c:pt idx="50">
                  <c:v>462374.29516253946</c:v>
                </c:pt>
                <c:pt idx="51">
                  <c:v>462374.29516253946</c:v>
                </c:pt>
                <c:pt idx="52">
                  <c:v>468518.34053047706</c:v>
                </c:pt>
                <c:pt idx="53">
                  <c:v>468518.34053047706</c:v>
                </c:pt>
                <c:pt idx="54">
                  <c:v>468518.34053047706</c:v>
                </c:pt>
                <c:pt idx="55">
                  <c:v>468518.34053047706</c:v>
                </c:pt>
                <c:pt idx="56">
                  <c:v>471595.8184920848</c:v>
                </c:pt>
                <c:pt idx="57">
                  <c:v>471595.8184920848</c:v>
                </c:pt>
                <c:pt idx="58">
                  <c:v>471595.8184920848</c:v>
                </c:pt>
                <c:pt idx="59">
                  <c:v>471595.8184920848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38-4DEA-BC0F-F17E4992FB5A}"/>
            </c:ext>
          </c:extLst>
        </c:ser>
        <c:ser>
          <c:idx val="4"/>
          <c:order val="4"/>
          <c:tx>
            <c:strRef>
              <c:f>Monthly!$A$72</c:f>
              <c:strCache>
                <c:ptCount val="1"/>
                <c:pt idx="0">
                  <c:v>2001-5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Monthly!$B$72:$BI$72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52725.103008498168</c:v>
                </c:pt>
                <c:pt idx="3">
                  <c:v>82491.534666486725</c:v>
                </c:pt>
                <c:pt idx="4">
                  <c:v>111072.0063599429</c:v>
                </c:pt>
                <c:pt idx="5">
                  <c:v>141592.7652663459</c:v>
                </c:pt>
                <c:pt idx="6">
                  <c:v>179233.42269418217</c:v>
                </c:pt>
                <c:pt idx="7">
                  <c:v>223381.43366346689</c:v>
                </c:pt>
                <c:pt idx="8">
                  <c:v>259320.49626210213</c:v>
                </c:pt>
                <c:pt idx="9">
                  <c:v>283793.20989696344</c:v>
                </c:pt>
                <c:pt idx="10">
                  <c:v>298765.08613324771</c:v>
                </c:pt>
                <c:pt idx="11">
                  <c:v>316678.678782398</c:v>
                </c:pt>
                <c:pt idx="12">
                  <c:v>329071.92726508452</c:v>
                </c:pt>
                <c:pt idx="13">
                  <c:v>340418.56865769404</c:v>
                </c:pt>
                <c:pt idx="14">
                  <c:v>376064.7477417264</c:v>
                </c:pt>
                <c:pt idx="15">
                  <c:v>384448.45771930786</c:v>
                </c:pt>
                <c:pt idx="16">
                  <c:v>405686.52315989602</c:v>
                </c:pt>
                <c:pt idx="17">
                  <c:v>414702.0307920138</c:v>
                </c:pt>
                <c:pt idx="18">
                  <c:v>432426.40095707058</c:v>
                </c:pt>
                <c:pt idx="19">
                  <c:v>438211.08904299681</c:v>
                </c:pt>
                <c:pt idx="20">
                  <c:v>443985.69828529772</c:v>
                </c:pt>
                <c:pt idx="21">
                  <c:v>446466.7911928026</c:v>
                </c:pt>
                <c:pt idx="22">
                  <c:v>458647.11029675044</c:v>
                </c:pt>
                <c:pt idx="23">
                  <c:v>461804.74620998808</c:v>
                </c:pt>
                <c:pt idx="24">
                  <c:v>467535.63422319421</c:v>
                </c:pt>
                <c:pt idx="25">
                  <c:v>480210.01325256348</c:v>
                </c:pt>
                <c:pt idx="26">
                  <c:v>485883.47169613902</c:v>
                </c:pt>
                <c:pt idx="27">
                  <c:v>491536.85893189837</c:v>
                </c:pt>
                <c:pt idx="28">
                  <c:v>491536.85893189837</c:v>
                </c:pt>
                <c:pt idx="29">
                  <c:v>497458.11287577963</c:v>
                </c:pt>
                <c:pt idx="30">
                  <c:v>500927.30076600914</c:v>
                </c:pt>
                <c:pt idx="31">
                  <c:v>503757.94621712866</c:v>
                </c:pt>
                <c:pt idx="32">
                  <c:v>506526.0195598306</c:v>
                </c:pt>
                <c:pt idx="33">
                  <c:v>509066.5588246382</c:v>
                </c:pt>
                <c:pt idx="34">
                  <c:v>509066.5588246382</c:v>
                </c:pt>
                <c:pt idx="35">
                  <c:v>509066.5588246382</c:v>
                </c:pt>
                <c:pt idx="36">
                  <c:v>509066.5588246382</c:v>
                </c:pt>
                <c:pt idx="37">
                  <c:v>509066.5588246382</c:v>
                </c:pt>
                <c:pt idx="38">
                  <c:v>512171.81691467902</c:v>
                </c:pt>
                <c:pt idx="39">
                  <c:v>512171.81691467902</c:v>
                </c:pt>
                <c:pt idx="40">
                  <c:v>512171.81691467902</c:v>
                </c:pt>
                <c:pt idx="41">
                  <c:v>512171.81691467902</c:v>
                </c:pt>
                <c:pt idx="42">
                  <c:v>512171.81691467902</c:v>
                </c:pt>
                <c:pt idx="43">
                  <c:v>514972.31696557981</c:v>
                </c:pt>
                <c:pt idx="44">
                  <c:v>517877.13900007086</c:v>
                </c:pt>
                <c:pt idx="45">
                  <c:v>521160.34667123004</c:v>
                </c:pt>
                <c:pt idx="46">
                  <c:v>521160.34667123004</c:v>
                </c:pt>
                <c:pt idx="47">
                  <c:v>527507.39381712675</c:v>
                </c:pt>
                <c:pt idx="48">
                  <c:v>527507.39381712675</c:v>
                </c:pt>
                <c:pt idx="49">
                  <c:v>527507.39381712675</c:v>
                </c:pt>
                <c:pt idx="50">
                  <c:v>527507.39381712675</c:v>
                </c:pt>
                <c:pt idx="51">
                  <c:v>530748.16821831255</c:v>
                </c:pt>
                <c:pt idx="52">
                  <c:v>530748.16821831255</c:v>
                </c:pt>
                <c:pt idx="53">
                  <c:v>530748.16821831255</c:v>
                </c:pt>
                <c:pt idx="54">
                  <c:v>530748.16821831255</c:v>
                </c:pt>
                <c:pt idx="55">
                  <c:v>530748.16821831255</c:v>
                </c:pt>
                <c:pt idx="56">
                  <c:v>533413.50196144858</c:v>
                </c:pt>
                <c:pt idx="57">
                  <c:v>533413.50196144858</c:v>
                </c:pt>
                <c:pt idx="58">
                  <c:v>533413.50196144858</c:v>
                </c:pt>
                <c:pt idx="59">
                  <c:v>533413.50196144858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38-4DEA-BC0F-F17E4992FB5A}"/>
            </c:ext>
          </c:extLst>
        </c:ser>
        <c:ser>
          <c:idx val="5"/>
          <c:order val="5"/>
          <c:tx>
            <c:strRef>
              <c:f>Monthly!$A$73</c:f>
              <c:strCache>
                <c:ptCount val="1"/>
                <c:pt idx="0">
                  <c:v>2001-6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Monthly!$B$73:$BI$73</c:f>
              <c:numCache>
                <c:formatCode>General</c:formatCode>
                <c:ptCount val="60"/>
                <c:pt idx="0">
                  <c:v>0</c:v>
                </c:pt>
                <c:pt idx="1">
                  <c:v>9586.1518437655704</c:v>
                </c:pt>
                <c:pt idx="2">
                  <c:v>40858.095932359342</c:v>
                </c:pt>
                <c:pt idx="3">
                  <c:v>67349.235195113783</c:v>
                </c:pt>
                <c:pt idx="4">
                  <c:v>91639.930128815176</c:v>
                </c:pt>
                <c:pt idx="5">
                  <c:v>109399.19371539267</c:v>
                </c:pt>
                <c:pt idx="6">
                  <c:v>127586.80904178281</c:v>
                </c:pt>
                <c:pt idx="7">
                  <c:v>167605.32790411258</c:v>
                </c:pt>
                <c:pt idx="8">
                  <c:v>192295.3525058665</c:v>
                </c:pt>
                <c:pt idx="9">
                  <c:v>207527.15504217372</c:v>
                </c:pt>
                <c:pt idx="10">
                  <c:v>231934.94256957999</c:v>
                </c:pt>
                <c:pt idx="11">
                  <c:v>250671.3099830322</c:v>
                </c:pt>
                <c:pt idx="12">
                  <c:v>268178.57217778813</c:v>
                </c:pt>
                <c:pt idx="13">
                  <c:v>290385.27921337774</c:v>
                </c:pt>
                <c:pt idx="14">
                  <c:v>299573.05120824755</c:v>
                </c:pt>
                <c:pt idx="15">
                  <c:v>305682.95588089514</c:v>
                </c:pt>
                <c:pt idx="16">
                  <c:v>323932.96551539248</c:v>
                </c:pt>
                <c:pt idx="17">
                  <c:v>330567.155985769</c:v>
                </c:pt>
                <c:pt idx="18">
                  <c:v>342008.62516548211</c:v>
                </c:pt>
                <c:pt idx="19">
                  <c:v>347900.47900515469</c:v>
                </c:pt>
                <c:pt idx="20">
                  <c:v>350712.6524657195</c:v>
                </c:pt>
                <c:pt idx="21">
                  <c:v>360402.12180535449</c:v>
                </c:pt>
                <c:pt idx="22">
                  <c:v>372766.46911212144</c:v>
                </c:pt>
                <c:pt idx="23">
                  <c:v>383886.76683267177</c:v>
                </c:pt>
                <c:pt idx="24">
                  <c:v>401781.93773789506</c:v>
                </c:pt>
                <c:pt idx="25">
                  <c:v>405049.21479587763</c:v>
                </c:pt>
                <c:pt idx="26">
                  <c:v>411108.18701629451</c:v>
                </c:pt>
                <c:pt idx="27">
                  <c:v>416613.20332659391</c:v>
                </c:pt>
                <c:pt idx="28">
                  <c:v>419039.02967501618</c:v>
                </c:pt>
                <c:pt idx="29">
                  <c:v>421993.4168121033</c:v>
                </c:pt>
                <c:pt idx="30">
                  <c:v>431513.00056597783</c:v>
                </c:pt>
                <c:pt idx="31">
                  <c:v>434209.0085162567</c:v>
                </c:pt>
                <c:pt idx="32">
                  <c:v>437748.35955552844</c:v>
                </c:pt>
                <c:pt idx="33">
                  <c:v>443935.0940139803</c:v>
                </c:pt>
                <c:pt idx="34">
                  <c:v>449625.2389992791</c:v>
                </c:pt>
                <c:pt idx="35">
                  <c:v>452356.22210772702</c:v>
                </c:pt>
                <c:pt idx="36">
                  <c:v>458707.62116420083</c:v>
                </c:pt>
                <c:pt idx="37">
                  <c:v>458707.62116420083</c:v>
                </c:pt>
                <c:pt idx="38">
                  <c:v>465074.94692091882</c:v>
                </c:pt>
                <c:pt idx="39">
                  <c:v>465074.94692091882</c:v>
                </c:pt>
                <c:pt idx="40">
                  <c:v>465074.94692091882</c:v>
                </c:pt>
                <c:pt idx="41">
                  <c:v>467870.2342694223</c:v>
                </c:pt>
                <c:pt idx="42">
                  <c:v>467870.2342694223</c:v>
                </c:pt>
                <c:pt idx="43">
                  <c:v>473789.24165785557</c:v>
                </c:pt>
                <c:pt idx="44">
                  <c:v>476732.02091397392</c:v>
                </c:pt>
                <c:pt idx="45">
                  <c:v>476732.02091397392</c:v>
                </c:pt>
                <c:pt idx="46">
                  <c:v>476732.02091397392</c:v>
                </c:pt>
                <c:pt idx="47">
                  <c:v>476732.02091397392</c:v>
                </c:pt>
                <c:pt idx="48">
                  <c:v>479530.71244029986</c:v>
                </c:pt>
                <c:pt idx="49">
                  <c:v>479530.71244029986</c:v>
                </c:pt>
                <c:pt idx="50">
                  <c:v>479530.71244029986</c:v>
                </c:pt>
                <c:pt idx="51">
                  <c:v>479530.71244029986</c:v>
                </c:pt>
                <c:pt idx="52">
                  <c:v>479530.71244029986</c:v>
                </c:pt>
                <c:pt idx="53">
                  <c:v>479530.71244029986</c:v>
                </c:pt>
                <c:pt idx="54">
                  <c:v>479530.71244029986</c:v>
                </c:pt>
                <c:pt idx="55">
                  <c:v>479530.71244029986</c:v>
                </c:pt>
                <c:pt idx="56">
                  <c:v>481938.84018387308</c:v>
                </c:pt>
                <c:pt idx="57">
                  <c:v>481938.84018387308</c:v>
                </c:pt>
                <c:pt idx="58">
                  <c:v>481938.84018387308</c:v>
                </c:pt>
                <c:pt idx="59">
                  <c:v>481938.84018387308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38-4DEA-BC0F-F17E4992FB5A}"/>
            </c:ext>
          </c:extLst>
        </c:ser>
        <c:ser>
          <c:idx val="6"/>
          <c:order val="6"/>
          <c:tx>
            <c:strRef>
              <c:f>Monthly!$A$74</c:f>
              <c:strCache>
                <c:ptCount val="1"/>
                <c:pt idx="0">
                  <c:v>2001-7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Monthly!$B$74:$BI$74</c:f>
              <c:numCache>
                <c:formatCode>General</c:formatCode>
                <c:ptCount val="60"/>
                <c:pt idx="0">
                  <c:v>2937.9185254335443</c:v>
                </c:pt>
                <c:pt idx="1">
                  <c:v>20898.944051618339</c:v>
                </c:pt>
                <c:pt idx="2">
                  <c:v>43792.870229475724</c:v>
                </c:pt>
                <c:pt idx="3">
                  <c:v>76923.953467938525</c:v>
                </c:pt>
                <c:pt idx="4">
                  <c:v>130759.20206086375</c:v>
                </c:pt>
                <c:pt idx="5">
                  <c:v>171857.31221888546</c:v>
                </c:pt>
                <c:pt idx="6">
                  <c:v>211498.47220016079</c:v>
                </c:pt>
                <c:pt idx="7">
                  <c:v>238463.70018377103</c:v>
                </c:pt>
                <c:pt idx="8">
                  <c:v>271755.62260061357</c:v>
                </c:pt>
                <c:pt idx="9">
                  <c:v>289702.50805256749</c:v>
                </c:pt>
                <c:pt idx="10">
                  <c:v>308783.99623579672</c:v>
                </c:pt>
                <c:pt idx="11">
                  <c:v>326526.52199876768</c:v>
                </c:pt>
                <c:pt idx="12">
                  <c:v>339048.25474342285</c:v>
                </c:pt>
                <c:pt idx="13">
                  <c:v>365279.19412872416</c:v>
                </c:pt>
                <c:pt idx="14">
                  <c:v>379727.44840692927</c:v>
                </c:pt>
                <c:pt idx="15">
                  <c:v>389418.16804997879</c:v>
                </c:pt>
                <c:pt idx="16">
                  <c:v>408343.47311083227</c:v>
                </c:pt>
                <c:pt idx="17">
                  <c:v>428128.69394584966</c:v>
                </c:pt>
                <c:pt idx="18">
                  <c:v>431060.89311480493</c:v>
                </c:pt>
                <c:pt idx="19">
                  <c:v>440400.75410839554</c:v>
                </c:pt>
                <c:pt idx="20">
                  <c:v>443474.44523773511</c:v>
                </c:pt>
                <c:pt idx="21">
                  <c:v>455512.43011988641</c:v>
                </c:pt>
                <c:pt idx="22">
                  <c:v>468133.29542771226</c:v>
                </c:pt>
                <c:pt idx="23">
                  <c:v>474137.58707290766</c:v>
                </c:pt>
                <c:pt idx="24">
                  <c:v>474137.58707290766</c:v>
                </c:pt>
                <c:pt idx="25">
                  <c:v>482413.0191994122</c:v>
                </c:pt>
                <c:pt idx="26">
                  <c:v>485850.4302744912</c:v>
                </c:pt>
                <c:pt idx="27">
                  <c:v>491609.27841598372</c:v>
                </c:pt>
                <c:pt idx="28">
                  <c:v>491609.27841598372</c:v>
                </c:pt>
                <c:pt idx="29">
                  <c:v>491609.27841598372</c:v>
                </c:pt>
                <c:pt idx="30">
                  <c:v>498041.04725477262</c:v>
                </c:pt>
                <c:pt idx="31">
                  <c:v>498041.04725477262</c:v>
                </c:pt>
                <c:pt idx="32">
                  <c:v>501350.0935508316</c:v>
                </c:pt>
                <c:pt idx="33">
                  <c:v>504381.00079443771</c:v>
                </c:pt>
                <c:pt idx="34">
                  <c:v>507299.98814553238</c:v>
                </c:pt>
                <c:pt idx="35">
                  <c:v>507299.98814553238</c:v>
                </c:pt>
                <c:pt idx="36">
                  <c:v>507299.98814553238</c:v>
                </c:pt>
                <c:pt idx="37">
                  <c:v>510294.48141755757</c:v>
                </c:pt>
                <c:pt idx="38">
                  <c:v>510294.48141755757</c:v>
                </c:pt>
                <c:pt idx="39">
                  <c:v>513588.06813060807</c:v>
                </c:pt>
                <c:pt idx="40">
                  <c:v>516296.74858746829</c:v>
                </c:pt>
                <c:pt idx="41">
                  <c:v>519111.62703601568</c:v>
                </c:pt>
                <c:pt idx="42">
                  <c:v>522299.16056831344</c:v>
                </c:pt>
                <c:pt idx="43">
                  <c:v>522299.16056831344</c:v>
                </c:pt>
                <c:pt idx="44">
                  <c:v>522299.16056831344</c:v>
                </c:pt>
                <c:pt idx="45">
                  <c:v>522299.16056831344</c:v>
                </c:pt>
                <c:pt idx="46">
                  <c:v>522299.16056831344</c:v>
                </c:pt>
                <c:pt idx="47">
                  <c:v>522299.16056831344</c:v>
                </c:pt>
                <c:pt idx="48">
                  <c:v>522299.16056831344</c:v>
                </c:pt>
                <c:pt idx="49">
                  <c:v>522299.16056831344</c:v>
                </c:pt>
                <c:pt idx="50">
                  <c:v>522299.16056831344</c:v>
                </c:pt>
                <c:pt idx="51">
                  <c:v>522299.16056831344</c:v>
                </c:pt>
                <c:pt idx="52">
                  <c:v>525217.44267355278</c:v>
                </c:pt>
                <c:pt idx="53">
                  <c:v>528428.74397659081</c:v>
                </c:pt>
                <c:pt idx="54">
                  <c:v>528940.74232023489</c:v>
                </c:pt>
                <c:pt idx="55">
                  <c:v>528940.74232023489</c:v>
                </c:pt>
                <c:pt idx="56">
                  <c:v>531596.99945506046</c:v>
                </c:pt>
                <c:pt idx="57">
                  <c:v>531596.99945506046</c:v>
                </c:pt>
                <c:pt idx="58">
                  <c:v>531596.99945506046</c:v>
                </c:pt>
                <c:pt idx="59">
                  <c:v>531596.99945506046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38-4DEA-BC0F-F17E4992FB5A}"/>
            </c:ext>
          </c:extLst>
        </c:ser>
        <c:ser>
          <c:idx val="7"/>
          <c:order val="7"/>
          <c:tx>
            <c:strRef>
              <c:f>Monthly!$A$75</c:f>
              <c:strCache>
                <c:ptCount val="1"/>
                <c:pt idx="0">
                  <c:v>2001-8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Monthly!$B$75:$BI$75</c:f>
              <c:numCache>
                <c:formatCode>General</c:formatCode>
                <c:ptCount val="60"/>
                <c:pt idx="0">
                  <c:v>0</c:v>
                </c:pt>
                <c:pt idx="1">
                  <c:v>5336.3034164229121</c:v>
                </c:pt>
                <c:pt idx="2">
                  <c:v>26206.164581880468</c:v>
                </c:pt>
                <c:pt idx="3">
                  <c:v>48562.163773095366</c:v>
                </c:pt>
                <c:pt idx="4">
                  <c:v>77803.462443765544</c:v>
                </c:pt>
                <c:pt idx="5">
                  <c:v>102575.99425299067</c:v>
                </c:pt>
                <c:pt idx="6">
                  <c:v>114090.30757707036</c:v>
                </c:pt>
                <c:pt idx="7">
                  <c:v>152189.56115457352</c:v>
                </c:pt>
                <c:pt idx="8">
                  <c:v>173435.33876373162</c:v>
                </c:pt>
                <c:pt idx="9">
                  <c:v>199803.94299667844</c:v>
                </c:pt>
                <c:pt idx="10">
                  <c:v>213629.3407250029</c:v>
                </c:pt>
                <c:pt idx="11">
                  <c:v>232388.64248556911</c:v>
                </c:pt>
                <c:pt idx="12">
                  <c:v>255054.10471422886</c:v>
                </c:pt>
                <c:pt idx="13">
                  <c:v>269025.39222655469</c:v>
                </c:pt>
                <c:pt idx="14">
                  <c:v>284627.97116872144</c:v>
                </c:pt>
                <c:pt idx="15">
                  <c:v>295942.2366140387</c:v>
                </c:pt>
                <c:pt idx="16">
                  <c:v>313363.56153588888</c:v>
                </c:pt>
                <c:pt idx="17">
                  <c:v>325806.0288126407</c:v>
                </c:pt>
                <c:pt idx="18">
                  <c:v>345990.9831258019</c:v>
                </c:pt>
                <c:pt idx="19">
                  <c:v>355288.7863466519</c:v>
                </c:pt>
                <c:pt idx="20">
                  <c:v>366271.65423387662</c:v>
                </c:pt>
                <c:pt idx="21">
                  <c:v>369566.5435817957</c:v>
                </c:pt>
                <c:pt idx="22">
                  <c:v>375329.77179526503</c:v>
                </c:pt>
                <c:pt idx="23">
                  <c:v>383892.20752613136</c:v>
                </c:pt>
                <c:pt idx="24">
                  <c:v>386706.39937764453</c:v>
                </c:pt>
                <c:pt idx="25">
                  <c:v>392574.59426608286</c:v>
                </c:pt>
                <c:pt idx="26">
                  <c:v>395883.05208518211</c:v>
                </c:pt>
                <c:pt idx="27">
                  <c:v>401566.20584548631</c:v>
                </c:pt>
                <c:pt idx="28">
                  <c:v>401566.20584548631</c:v>
                </c:pt>
                <c:pt idx="29">
                  <c:v>404608.92477095587</c:v>
                </c:pt>
                <c:pt idx="30">
                  <c:v>416959.07554769929</c:v>
                </c:pt>
                <c:pt idx="31">
                  <c:v>416959.07554769929</c:v>
                </c:pt>
                <c:pt idx="32">
                  <c:v>422828.78205953183</c:v>
                </c:pt>
                <c:pt idx="33">
                  <c:v>434715.67696780217</c:v>
                </c:pt>
                <c:pt idx="34">
                  <c:v>440654.65294090437</c:v>
                </c:pt>
                <c:pt idx="35">
                  <c:v>446848.11207214394</c:v>
                </c:pt>
                <c:pt idx="36">
                  <c:v>451776.01913551486</c:v>
                </c:pt>
                <c:pt idx="37">
                  <c:v>451776.01913551486</c:v>
                </c:pt>
                <c:pt idx="38">
                  <c:v>451776.01913551486</c:v>
                </c:pt>
                <c:pt idx="39">
                  <c:v>454913.1929569667</c:v>
                </c:pt>
                <c:pt idx="40">
                  <c:v>454913.1929569667</c:v>
                </c:pt>
                <c:pt idx="41">
                  <c:v>454913.1929569667</c:v>
                </c:pt>
                <c:pt idx="42">
                  <c:v>454913.1929569667</c:v>
                </c:pt>
                <c:pt idx="43">
                  <c:v>458413.44252668682</c:v>
                </c:pt>
                <c:pt idx="44">
                  <c:v>461394.94953388919</c:v>
                </c:pt>
                <c:pt idx="45">
                  <c:v>461394.94953388919</c:v>
                </c:pt>
                <c:pt idx="46">
                  <c:v>461394.94953388919</c:v>
                </c:pt>
                <c:pt idx="47">
                  <c:v>461394.94953388919</c:v>
                </c:pt>
                <c:pt idx="48">
                  <c:v>461394.94953388919</c:v>
                </c:pt>
                <c:pt idx="49">
                  <c:v>467342.26358303399</c:v>
                </c:pt>
                <c:pt idx="50">
                  <c:v>467342.26358303399</c:v>
                </c:pt>
                <c:pt idx="51">
                  <c:v>467342.26358303399</c:v>
                </c:pt>
                <c:pt idx="52">
                  <c:v>470047.27118383691</c:v>
                </c:pt>
                <c:pt idx="53">
                  <c:v>471282.53553835163</c:v>
                </c:pt>
                <c:pt idx="54">
                  <c:v>471739.16451687424</c:v>
                </c:pt>
                <c:pt idx="55">
                  <c:v>471739.16451687424</c:v>
                </c:pt>
                <c:pt idx="56">
                  <c:v>474108.16433342831</c:v>
                </c:pt>
                <c:pt idx="57">
                  <c:v>474108.16433342831</c:v>
                </c:pt>
                <c:pt idx="58">
                  <c:v>474108.16433342831</c:v>
                </c:pt>
                <c:pt idx="59">
                  <c:v>474108.16433342831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38-4DEA-BC0F-F17E4992FB5A}"/>
            </c:ext>
          </c:extLst>
        </c:ser>
        <c:ser>
          <c:idx val="8"/>
          <c:order val="8"/>
          <c:tx>
            <c:strRef>
              <c:f>Monthly!$A$76</c:f>
              <c:strCache>
                <c:ptCount val="1"/>
                <c:pt idx="0">
                  <c:v>2001-9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Monthly!$B$76:$BI$76</c:f>
              <c:numCache>
                <c:formatCode>General</c:formatCode>
                <c:ptCount val="60"/>
                <c:pt idx="0">
                  <c:v>2363.6663148383836</c:v>
                </c:pt>
                <c:pt idx="1">
                  <c:v>11036.376254992441</c:v>
                </c:pt>
                <c:pt idx="2">
                  <c:v>27862.526981884825</c:v>
                </c:pt>
                <c:pt idx="3">
                  <c:v>66545.642177388043</c:v>
                </c:pt>
                <c:pt idx="4">
                  <c:v>105280.97201640552</c:v>
                </c:pt>
                <c:pt idx="5">
                  <c:v>128832.64076799274</c:v>
                </c:pt>
                <c:pt idx="6">
                  <c:v>167766.38060386578</c:v>
                </c:pt>
                <c:pt idx="7">
                  <c:v>183283.29247874394</c:v>
                </c:pt>
                <c:pt idx="8">
                  <c:v>208629.75926916418</c:v>
                </c:pt>
                <c:pt idx="9">
                  <c:v>214088.49900415778</c:v>
                </c:pt>
                <c:pt idx="10">
                  <c:v>237653.45268022211</c:v>
                </c:pt>
                <c:pt idx="11">
                  <c:v>243776.57980872461</c:v>
                </c:pt>
                <c:pt idx="12">
                  <c:v>252517.58997697619</c:v>
                </c:pt>
                <c:pt idx="13">
                  <c:v>260985.88549608385</c:v>
                </c:pt>
                <c:pt idx="14">
                  <c:v>269817.29335760785</c:v>
                </c:pt>
                <c:pt idx="15">
                  <c:v>278775.32805660472</c:v>
                </c:pt>
                <c:pt idx="16">
                  <c:v>297526.92997823324</c:v>
                </c:pt>
                <c:pt idx="17">
                  <c:v>300568.55551300809</c:v>
                </c:pt>
                <c:pt idx="18">
                  <c:v>312268.5664904603</c:v>
                </c:pt>
                <c:pt idx="19">
                  <c:v>321809.45002635312</c:v>
                </c:pt>
                <c:pt idx="20">
                  <c:v>327358.7555402164</c:v>
                </c:pt>
                <c:pt idx="21">
                  <c:v>338399.50270336686</c:v>
                </c:pt>
                <c:pt idx="22">
                  <c:v>351731.3959510912</c:v>
                </c:pt>
                <c:pt idx="23">
                  <c:v>360943.1002715638</c:v>
                </c:pt>
                <c:pt idx="24">
                  <c:v>373187.73945307685</c:v>
                </c:pt>
                <c:pt idx="25">
                  <c:v>376566.73351351026</c:v>
                </c:pt>
                <c:pt idx="26">
                  <c:v>379669.54980364378</c:v>
                </c:pt>
                <c:pt idx="27">
                  <c:v>381976.54568813241</c:v>
                </c:pt>
                <c:pt idx="28">
                  <c:v>381976.54568813241</c:v>
                </c:pt>
                <c:pt idx="29">
                  <c:v>381976.54568813241</c:v>
                </c:pt>
                <c:pt idx="30">
                  <c:v>385060.86147431406</c:v>
                </c:pt>
                <c:pt idx="31">
                  <c:v>385060.86147431406</c:v>
                </c:pt>
                <c:pt idx="32">
                  <c:v>388117.37939301727</c:v>
                </c:pt>
                <c:pt idx="33">
                  <c:v>388117.37939301727</c:v>
                </c:pt>
                <c:pt idx="34">
                  <c:v>388117.37939301727</c:v>
                </c:pt>
                <c:pt idx="35">
                  <c:v>391228.28436555603</c:v>
                </c:pt>
                <c:pt idx="36">
                  <c:v>391228.28436555603</c:v>
                </c:pt>
                <c:pt idx="37">
                  <c:v>394136.56996326766</c:v>
                </c:pt>
                <c:pt idx="38">
                  <c:v>397162.60830788297</c:v>
                </c:pt>
                <c:pt idx="39">
                  <c:v>400044.94202084356</c:v>
                </c:pt>
                <c:pt idx="40">
                  <c:v>400044.94202084356</c:v>
                </c:pt>
                <c:pt idx="41">
                  <c:v>400044.94202084356</c:v>
                </c:pt>
                <c:pt idx="42">
                  <c:v>400044.94202084356</c:v>
                </c:pt>
                <c:pt idx="43">
                  <c:v>400044.94202084356</c:v>
                </c:pt>
                <c:pt idx="44">
                  <c:v>405680.39723703207</c:v>
                </c:pt>
                <c:pt idx="45">
                  <c:v>405680.39723703207</c:v>
                </c:pt>
                <c:pt idx="46">
                  <c:v>411581.74316989433</c:v>
                </c:pt>
                <c:pt idx="47">
                  <c:v>418074.03212730715</c:v>
                </c:pt>
                <c:pt idx="48">
                  <c:v>421319.95525345218</c:v>
                </c:pt>
                <c:pt idx="49">
                  <c:v>421319.95525345218</c:v>
                </c:pt>
                <c:pt idx="50">
                  <c:v>421319.95525345218</c:v>
                </c:pt>
                <c:pt idx="51">
                  <c:v>421319.95525345218</c:v>
                </c:pt>
                <c:pt idx="52">
                  <c:v>422957.66530156549</c:v>
                </c:pt>
                <c:pt idx="53">
                  <c:v>424069.18016282597</c:v>
                </c:pt>
                <c:pt idx="54">
                  <c:v>424480.06378774001</c:v>
                </c:pt>
                <c:pt idx="55">
                  <c:v>424480.06378774001</c:v>
                </c:pt>
                <c:pt idx="56">
                  <c:v>426611.73584060825</c:v>
                </c:pt>
                <c:pt idx="57">
                  <c:v>426611.73584060825</c:v>
                </c:pt>
                <c:pt idx="58">
                  <c:v>426611.73584060825</c:v>
                </c:pt>
                <c:pt idx="59">
                  <c:v>426611.73584060825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38-4DEA-BC0F-F17E4992FB5A}"/>
            </c:ext>
          </c:extLst>
        </c:ser>
        <c:ser>
          <c:idx val="9"/>
          <c:order val="9"/>
          <c:tx>
            <c:strRef>
              <c:f>Monthly!$A$77</c:f>
              <c:strCache>
                <c:ptCount val="1"/>
                <c:pt idx="0">
                  <c:v>2001-10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Monthly!$B$77:$BI$77</c:f>
              <c:numCache>
                <c:formatCode>General</c:formatCode>
                <c:ptCount val="60"/>
                <c:pt idx="0">
                  <c:v>0</c:v>
                </c:pt>
                <c:pt idx="1">
                  <c:v>12115.976459914782</c:v>
                </c:pt>
                <c:pt idx="2">
                  <c:v>31850.402210052918</c:v>
                </c:pt>
                <c:pt idx="3">
                  <c:v>53549.051490695361</c:v>
                </c:pt>
                <c:pt idx="4">
                  <c:v>115737.57152537571</c:v>
                </c:pt>
                <c:pt idx="5">
                  <c:v>143432.03141661707</c:v>
                </c:pt>
                <c:pt idx="6">
                  <c:v>185747.33344803948</c:v>
                </c:pt>
                <c:pt idx="7">
                  <c:v>200872.37975068614</c:v>
                </c:pt>
                <c:pt idx="8">
                  <c:v>231651.07619842875</c:v>
                </c:pt>
                <c:pt idx="9">
                  <c:v>265940.70842217421</c:v>
                </c:pt>
                <c:pt idx="10">
                  <c:v>293986.6972445462</c:v>
                </c:pt>
                <c:pt idx="11">
                  <c:v>308101.13640601496</c:v>
                </c:pt>
                <c:pt idx="12">
                  <c:v>320553.86226272443</c:v>
                </c:pt>
                <c:pt idx="13">
                  <c:v>329615.18166730209</c:v>
                </c:pt>
                <c:pt idx="14">
                  <c:v>341613.22657125152</c:v>
                </c:pt>
                <c:pt idx="15">
                  <c:v>344928.55261192698</c:v>
                </c:pt>
                <c:pt idx="16">
                  <c:v>344928.55261192698</c:v>
                </c:pt>
                <c:pt idx="17">
                  <c:v>351232.30091285199</c:v>
                </c:pt>
                <c:pt idx="18">
                  <c:v>351232.30091285199</c:v>
                </c:pt>
                <c:pt idx="19">
                  <c:v>353982.07073322288</c:v>
                </c:pt>
                <c:pt idx="20">
                  <c:v>362424.3634255206</c:v>
                </c:pt>
                <c:pt idx="21">
                  <c:v>371169.7584576779</c:v>
                </c:pt>
                <c:pt idx="22">
                  <c:v>391147.68499655987</c:v>
                </c:pt>
                <c:pt idx="23">
                  <c:v>401117.99450647889</c:v>
                </c:pt>
                <c:pt idx="24">
                  <c:v>404635.02240612707</c:v>
                </c:pt>
                <c:pt idx="25">
                  <c:v>410788.21267224743</c:v>
                </c:pt>
                <c:pt idx="26">
                  <c:v>414600.07430055842</c:v>
                </c:pt>
                <c:pt idx="27">
                  <c:v>420953.69109204895</c:v>
                </c:pt>
                <c:pt idx="28">
                  <c:v>427043.60909017408</c:v>
                </c:pt>
                <c:pt idx="29">
                  <c:v>427043.60909017408</c:v>
                </c:pt>
                <c:pt idx="30">
                  <c:v>429855.736936773</c:v>
                </c:pt>
                <c:pt idx="31">
                  <c:v>433150.82122626121</c:v>
                </c:pt>
                <c:pt idx="32">
                  <c:v>433150.82122626121</c:v>
                </c:pt>
                <c:pt idx="33">
                  <c:v>435425.63612634217</c:v>
                </c:pt>
                <c:pt idx="34">
                  <c:v>438355.36510269303</c:v>
                </c:pt>
                <c:pt idx="35">
                  <c:v>438355.36510269303</c:v>
                </c:pt>
                <c:pt idx="36">
                  <c:v>444747.99222346628</c:v>
                </c:pt>
                <c:pt idx="37">
                  <c:v>444747.99222346628</c:v>
                </c:pt>
                <c:pt idx="38">
                  <c:v>450726.54300894024</c:v>
                </c:pt>
                <c:pt idx="39">
                  <c:v>456747.76475677022</c:v>
                </c:pt>
                <c:pt idx="40">
                  <c:v>456747.76475677022</c:v>
                </c:pt>
                <c:pt idx="41">
                  <c:v>456747.76475677022</c:v>
                </c:pt>
                <c:pt idx="42">
                  <c:v>456747.76475677022</c:v>
                </c:pt>
                <c:pt idx="43">
                  <c:v>459643.83884290158</c:v>
                </c:pt>
                <c:pt idx="44">
                  <c:v>459643.83884290158</c:v>
                </c:pt>
                <c:pt idx="45">
                  <c:v>463537.94913736189</c:v>
                </c:pt>
                <c:pt idx="46">
                  <c:v>463537.94913736189</c:v>
                </c:pt>
                <c:pt idx="47">
                  <c:v>466096.14027459407</c:v>
                </c:pt>
                <c:pt idx="48">
                  <c:v>466096.14027459407</c:v>
                </c:pt>
                <c:pt idx="49">
                  <c:v>466096.14027459407</c:v>
                </c:pt>
                <c:pt idx="50">
                  <c:v>466096.14027459407</c:v>
                </c:pt>
                <c:pt idx="51">
                  <c:v>466456.7889320614</c:v>
                </c:pt>
                <c:pt idx="52">
                  <c:v>468269.95007175906</c:v>
                </c:pt>
                <c:pt idx="53">
                  <c:v>469500.54370153847</c:v>
                </c:pt>
                <c:pt idx="54">
                  <c:v>469955.44609557971</c:v>
                </c:pt>
                <c:pt idx="55">
                  <c:v>469955.44609557971</c:v>
                </c:pt>
                <c:pt idx="56">
                  <c:v>472315.48835903947</c:v>
                </c:pt>
                <c:pt idx="57">
                  <c:v>472315.48835903947</c:v>
                </c:pt>
                <c:pt idx="58">
                  <c:v>472315.48835903947</c:v>
                </c:pt>
                <c:pt idx="59">
                  <c:v>472315.48835903947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38-4DEA-BC0F-F17E4992FB5A}"/>
            </c:ext>
          </c:extLst>
        </c:ser>
        <c:ser>
          <c:idx val="10"/>
          <c:order val="10"/>
          <c:tx>
            <c:strRef>
              <c:f>Monthly!$A$78</c:f>
              <c:strCache>
                <c:ptCount val="1"/>
                <c:pt idx="0">
                  <c:v>2001-11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Monthly!$B$78:$BI$78</c:f>
              <c:numCache>
                <c:formatCode>General</c:formatCode>
                <c:ptCount val="60"/>
                <c:pt idx="0">
                  <c:v>3087.1916385766526</c:v>
                </c:pt>
                <c:pt idx="1">
                  <c:v>5812.3894950397498</c:v>
                </c:pt>
                <c:pt idx="2">
                  <c:v>27359.005407974728</c:v>
                </c:pt>
                <c:pt idx="3">
                  <c:v>40815.561118324549</c:v>
                </c:pt>
                <c:pt idx="4">
                  <c:v>61967.471286750137</c:v>
                </c:pt>
                <c:pt idx="5">
                  <c:v>74192.890954988543</c:v>
                </c:pt>
                <c:pt idx="6">
                  <c:v>110896.74751202455</c:v>
                </c:pt>
                <c:pt idx="7">
                  <c:v>137601.37687954467</c:v>
                </c:pt>
                <c:pt idx="8">
                  <c:v>167267.67616204117</c:v>
                </c:pt>
                <c:pt idx="9">
                  <c:v>181486.87366739844</c:v>
                </c:pt>
                <c:pt idx="10">
                  <c:v>210360.19262023084</c:v>
                </c:pt>
                <c:pt idx="11">
                  <c:v>216767.91205963088</c:v>
                </c:pt>
                <c:pt idx="12">
                  <c:v>237266.86916364406</c:v>
                </c:pt>
                <c:pt idx="13">
                  <c:v>259437.80230023284</c:v>
                </c:pt>
                <c:pt idx="14">
                  <c:v>271735.22728414478</c:v>
                </c:pt>
                <c:pt idx="15">
                  <c:v>296952.56413916941</c:v>
                </c:pt>
                <c:pt idx="16">
                  <c:v>315006.59679946303</c:v>
                </c:pt>
                <c:pt idx="17">
                  <c:v>318367.11507290846</c:v>
                </c:pt>
                <c:pt idx="18">
                  <c:v>324164.90629972151</c:v>
                </c:pt>
                <c:pt idx="19">
                  <c:v>339553.11547152803</c:v>
                </c:pt>
                <c:pt idx="20">
                  <c:v>342051.44779905857</c:v>
                </c:pt>
                <c:pt idx="21">
                  <c:v>342051.44779905857</c:v>
                </c:pt>
                <c:pt idx="22">
                  <c:v>344788.1455838164</c:v>
                </c:pt>
                <c:pt idx="23">
                  <c:v>347613.2679778802</c:v>
                </c:pt>
                <c:pt idx="24">
                  <c:v>356868.4813089433</c:v>
                </c:pt>
                <c:pt idx="25">
                  <c:v>356868.4813089433</c:v>
                </c:pt>
                <c:pt idx="26">
                  <c:v>363319.03635912051</c:v>
                </c:pt>
                <c:pt idx="27">
                  <c:v>369527.58839986095</c:v>
                </c:pt>
                <c:pt idx="28">
                  <c:v>369527.58839986095</c:v>
                </c:pt>
                <c:pt idx="29">
                  <c:v>369527.58839986095</c:v>
                </c:pt>
                <c:pt idx="30">
                  <c:v>380151.50137427775</c:v>
                </c:pt>
                <c:pt idx="31">
                  <c:v>389074.15879179147</c:v>
                </c:pt>
                <c:pt idx="32">
                  <c:v>389074.15879179147</c:v>
                </c:pt>
                <c:pt idx="33">
                  <c:v>392058.907827836</c:v>
                </c:pt>
                <c:pt idx="34">
                  <c:v>395658.34136774769</c:v>
                </c:pt>
                <c:pt idx="35">
                  <c:v>401557.27541432361</c:v>
                </c:pt>
                <c:pt idx="36">
                  <c:v>404789.94259349123</c:v>
                </c:pt>
                <c:pt idx="37">
                  <c:v>404789.94259349123</c:v>
                </c:pt>
                <c:pt idx="38">
                  <c:v>408196.61045276403</c:v>
                </c:pt>
                <c:pt idx="39">
                  <c:v>410944.9468247628</c:v>
                </c:pt>
                <c:pt idx="40">
                  <c:v>413557.11476819997</c:v>
                </c:pt>
                <c:pt idx="41">
                  <c:v>413557.11476819997</c:v>
                </c:pt>
                <c:pt idx="42">
                  <c:v>413557.11476819997</c:v>
                </c:pt>
                <c:pt idx="43">
                  <c:v>416524.7101385534</c:v>
                </c:pt>
                <c:pt idx="44">
                  <c:v>416524.7101385534</c:v>
                </c:pt>
                <c:pt idx="45">
                  <c:v>419269.53738630761</c:v>
                </c:pt>
                <c:pt idx="46">
                  <c:v>422623.99431181059</c:v>
                </c:pt>
                <c:pt idx="47">
                  <c:v>422623.99431181059</c:v>
                </c:pt>
                <c:pt idx="48">
                  <c:v>422623.99431181059</c:v>
                </c:pt>
                <c:pt idx="49">
                  <c:v>422623.99431181059</c:v>
                </c:pt>
                <c:pt idx="50">
                  <c:v>422868.00044978131</c:v>
                </c:pt>
                <c:pt idx="51">
                  <c:v>423195.20070627402</c:v>
                </c:pt>
                <c:pt idx="52">
                  <c:v>424840.20000874728</c:v>
                </c:pt>
                <c:pt idx="53">
                  <c:v>425956.66209162248</c:v>
                </c:pt>
                <c:pt idx="54">
                  <c:v>426369.37451111327</c:v>
                </c:pt>
                <c:pt idx="55">
                  <c:v>426369.37451111327</c:v>
                </c:pt>
                <c:pt idx="56">
                  <c:v>428510.53438499308</c:v>
                </c:pt>
                <c:pt idx="57">
                  <c:v>428510.53438499308</c:v>
                </c:pt>
                <c:pt idx="58">
                  <c:v>428510.53438499308</c:v>
                </c:pt>
                <c:pt idx="59">
                  <c:v>428510.53438499308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38-4DEA-BC0F-F17E4992FB5A}"/>
            </c:ext>
          </c:extLst>
        </c:ser>
        <c:ser>
          <c:idx val="11"/>
          <c:order val="11"/>
          <c:tx>
            <c:strRef>
              <c:f>Monthly!$A$79</c:f>
              <c:strCache>
                <c:ptCount val="1"/>
                <c:pt idx="0">
                  <c:v>2001-12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Monthly!$B$79:$BI$79</c:f>
              <c:numCache>
                <c:formatCode>General</c:formatCode>
                <c:ptCount val="60"/>
                <c:pt idx="0">
                  <c:v>2267.1789656029914</c:v>
                </c:pt>
                <c:pt idx="1">
                  <c:v>21422.904450059305</c:v>
                </c:pt>
                <c:pt idx="2">
                  <c:v>36756.357358033682</c:v>
                </c:pt>
                <c:pt idx="3">
                  <c:v>61201.228440991865</c:v>
                </c:pt>
                <c:pt idx="4">
                  <c:v>101994.8220347891</c:v>
                </c:pt>
                <c:pt idx="5">
                  <c:v>125813.88123071154</c:v>
                </c:pt>
                <c:pt idx="6">
                  <c:v>144220.07149411133</c:v>
                </c:pt>
                <c:pt idx="7">
                  <c:v>166987.19283119947</c:v>
                </c:pt>
                <c:pt idx="8">
                  <c:v>192825.85441214495</c:v>
                </c:pt>
                <c:pt idx="9">
                  <c:v>213798.88515950096</c:v>
                </c:pt>
                <c:pt idx="10">
                  <c:v>237453.9251744572</c:v>
                </c:pt>
                <c:pt idx="11">
                  <c:v>249401.91517133734</c:v>
                </c:pt>
                <c:pt idx="12">
                  <c:v>263835.87529762357</c:v>
                </c:pt>
                <c:pt idx="13">
                  <c:v>275387.05503098277</c:v>
                </c:pt>
                <c:pt idx="14">
                  <c:v>289853.1038072246</c:v>
                </c:pt>
                <c:pt idx="15">
                  <c:v>298683.62101673009</c:v>
                </c:pt>
                <c:pt idx="16">
                  <c:v>310821.9117581629</c:v>
                </c:pt>
                <c:pt idx="17">
                  <c:v>317217.55144583341</c:v>
                </c:pt>
                <c:pt idx="18">
                  <c:v>320187.0849239786</c:v>
                </c:pt>
                <c:pt idx="19">
                  <c:v>326067.88629266497</c:v>
                </c:pt>
                <c:pt idx="20">
                  <c:v>328606.97338182217</c:v>
                </c:pt>
                <c:pt idx="21">
                  <c:v>337890.42994816275</c:v>
                </c:pt>
                <c:pt idx="22">
                  <c:v>343134.28393452713</c:v>
                </c:pt>
                <c:pt idx="23">
                  <c:v>349117.56665328267</c:v>
                </c:pt>
                <c:pt idx="24">
                  <c:v>355228.71984701784</c:v>
                </c:pt>
                <c:pt idx="25">
                  <c:v>358484.82036374824</c:v>
                </c:pt>
                <c:pt idx="26">
                  <c:v>364457.4441828414</c:v>
                </c:pt>
                <c:pt idx="27">
                  <c:v>364457.4441828414</c:v>
                </c:pt>
                <c:pt idx="28">
                  <c:v>377324.88798072177</c:v>
                </c:pt>
                <c:pt idx="29">
                  <c:v>377324.88798072177</c:v>
                </c:pt>
                <c:pt idx="30">
                  <c:v>382655.74874539388</c:v>
                </c:pt>
                <c:pt idx="31">
                  <c:v>382655.74874539388</c:v>
                </c:pt>
                <c:pt idx="32">
                  <c:v>398515.70226520364</c:v>
                </c:pt>
                <c:pt idx="33">
                  <c:v>398515.70226520364</c:v>
                </c:pt>
                <c:pt idx="34">
                  <c:v>401117.53820310859</c:v>
                </c:pt>
                <c:pt idx="35">
                  <c:v>404202.84893996204</c:v>
                </c:pt>
                <c:pt idx="36">
                  <c:v>411078.32927940728</c:v>
                </c:pt>
                <c:pt idx="37">
                  <c:v>414005.73121692246</c:v>
                </c:pt>
                <c:pt idx="38">
                  <c:v>416976.09095351095</c:v>
                </c:pt>
                <c:pt idx="39">
                  <c:v>416976.09095351095</c:v>
                </c:pt>
                <c:pt idx="40">
                  <c:v>416976.09095351095</c:v>
                </c:pt>
                <c:pt idx="41">
                  <c:v>423144.97889278491</c:v>
                </c:pt>
                <c:pt idx="42">
                  <c:v>432693.07164268394</c:v>
                </c:pt>
                <c:pt idx="43">
                  <c:v>432693.07164268394</c:v>
                </c:pt>
                <c:pt idx="44">
                  <c:v>438831.26712622098</c:v>
                </c:pt>
                <c:pt idx="45">
                  <c:v>442097.80212368333</c:v>
                </c:pt>
                <c:pt idx="46">
                  <c:v>442097.80212368333</c:v>
                </c:pt>
                <c:pt idx="47">
                  <c:v>442097.80212368333</c:v>
                </c:pt>
                <c:pt idx="48">
                  <c:v>442097.80212368333</c:v>
                </c:pt>
                <c:pt idx="49">
                  <c:v>442861.57794810162</c:v>
                </c:pt>
                <c:pt idx="50">
                  <c:v>443117.26845489995</c:v>
                </c:pt>
                <c:pt idx="51">
                  <c:v>443460.13687658374</c:v>
                </c:pt>
                <c:pt idx="52">
                  <c:v>445183.90788017551</c:v>
                </c:pt>
                <c:pt idx="53">
                  <c:v>446353.83236718067</c:v>
                </c:pt>
                <c:pt idx="54">
                  <c:v>446786.30774906737</c:v>
                </c:pt>
                <c:pt idx="55">
                  <c:v>446786.30774906737</c:v>
                </c:pt>
                <c:pt idx="56">
                  <c:v>449029.99824735452</c:v>
                </c:pt>
                <c:pt idx="57">
                  <c:v>449029.99824735452</c:v>
                </c:pt>
                <c:pt idx="58">
                  <c:v>449029.99824735452</c:v>
                </c:pt>
                <c:pt idx="59">
                  <c:v>449029.99824735452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38-4DEA-BC0F-F17E4992FB5A}"/>
            </c:ext>
          </c:extLst>
        </c:ser>
        <c:ser>
          <c:idx val="12"/>
          <c:order val="12"/>
          <c:tx>
            <c:strRef>
              <c:f>Monthly!$A$80</c:f>
              <c:strCache>
                <c:ptCount val="1"/>
                <c:pt idx="0">
                  <c:v>2002-1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Monthly!$B$80:$BI$80</c:f>
              <c:numCache>
                <c:formatCode>General</c:formatCode>
                <c:ptCount val="60"/>
                <c:pt idx="0">
                  <c:v>0</c:v>
                </c:pt>
                <c:pt idx="1">
                  <c:v>11726.653890779036</c:v>
                </c:pt>
                <c:pt idx="2">
                  <c:v>35740.856020035033</c:v>
                </c:pt>
                <c:pt idx="3">
                  <c:v>67317.823855832685</c:v>
                </c:pt>
                <c:pt idx="4">
                  <c:v>104082.39817285197</c:v>
                </c:pt>
                <c:pt idx="5">
                  <c:v>116587.01094500764</c:v>
                </c:pt>
                <c:pt idx="6">
                  <c:v>168677.58229711792</c:v>
                </c:pt>
                <c:pt idx="7">
                  <c:v>178195.05472266753</c:v>
                </c:pt>
                <c:pt idx="8">
                  <c:v>195527.70907978443</c:v>
                </c:pt>
                <c:pt idx="9">
                  <c:v>219756.07754788452</c:v>
                </c:pt>
                <c:pt idx="10">
                  <c:v>231511.61309726018</c:v>
                </c:pt>
                <c:pt idx="11">
                  <c:v>240044.80325058551</c:v>
                </c:pt>
                <c:pt idx="12">
                  <c:v>249322.2290429846</c:v>
                </c:pt>
                <c:pt idx="13">
                  <c:v>268408.13622275589</c:v>
                </c:pt>
                <c:pt idx="14">
                  <c:v>280050.16345520091</c:v>
                </c:pt>
                <c:pt idx="15">
                  <c:v>283220.66072192398</c:v>
                </c:pt>
                <c:pt idx="16">
                  <c:v>304725.92492336081</c:v>
                </c:pt>
                <c:pt idx="17">
                  <c:v>310321.37549926643</c:v>
                </c:pt>
                <c:pt idx="18">
                  <c:v>317994.26654290379</c:v>
                </c:pt>
                <c:pt idx="19">
                  <c:v>324257.42148657277</c:v>
                </c:pt>
                <c:pt idx="20">
                  <c:v>336210.84937884466</c:v>
                </c:pt>
                <c:pt idx="21">
                  <c:v>339401.20596366777</c:v>
                </c:pt>
                <c:pt idx="22">
                  <c:v>339401.20596366777</c:v>
                </c:pt>
                <c:pt idx="23">
                  <c:v>342278.99006805342</c:v>
                </c:pt>
                <c:pt idx="24">
                  <c:v>348740.59685150231</c:v>
                </c:pt>
                <c:pt idx="25">
                  <c:v>351745.37957926304</c:v>
                </c:pt>
                <c:pt idx="26">
                  <c:v>354481.57331059902</c:v>
                </c:pt>
                <c:pt idx="27">
                  <c:v>354481.57331059902</c:v>
                </c:pt>
                <c:pt idx="28">
                  <c:v>357368.04741892265</c:v>
                </c:pt>
                <c:pt idx="29">
                  <c:v>360075.07954382472</c:v>
                </c:pt>
                <c:pt idx="30">
                  <c:v>363658.72646856896</c:v>
                </c:pt>
                <c:pt idx="31">
                  <c:v>372503.40302420128</c:v>
                </c:pt>
                <c:pt idx="32">
                  <c:v>375220.73408636998</c:v>
                </c:pt>
                <c:pt idx="33">
                  <c:v>378743.68488049018</c:v>
                </c:pt>
                <c:pt idx="34">
                  <c:v>378743.68488049018</c:v>
                </c:pt>
                <c:pt idx="35">
                  <c:v>378743.68488049018</c:v>
                </c:pt>
                <c:pt idx="36">
                  <c:v>382016.38608295016</c:v>
                </c:pt>
                <c:pt idx="37">
                  <c:v>382016.38608295016</c:v>
                </c:pt>
                <c:pt idx="38">
                  <c:v>382016.38608295016</c:v>
                </c:pt>
                <c:pt idx="39">
                  <c:v>382016.38608295016</c:v>
                </c:pt>
                <c:pt idx="40">
                  <c:v>390845.89122088382</c:v>
                </c:pt>
                <c:pt idx="41">
                  <c:v>390845.89122088382</c:v>
                </c:pt>
                <c:pt idx="42">
                  <c:v>390845.89122088382</c:v>
                </c:pt>
                <c:pt idx="43">
                  <c:v>390845.89122088382</c:v>
                </c:pt>
                <c:pt idx="44">
                  <c:v>390845.89122088382</c:v>
                </c:pt>
                <c:pt idx="45">
                  <c:v>390845.89122088382</c:v>
                </c:pt>
                <c:pt idx="46">
                  <c:v>393679.20957973844</c:v>
                </c:pt>
                <c:pt idx="47">
                  <c:v>393679.20957973844</c:v>
                </c:pt>
                <c:pt idx="48">
                  <c:v>394345.53775148076</c:v>
                </c:pt>
                <c:pt idx="49">
                  <c:v>395026.81593643216</c:v>
                </c:pt>
                <c:pt idx="50">
                  <c:v>395254.88857085147</c:v>
                </c:pt>
                <c:pt idx="51">
                  <c:v>395560.72278101358</c:v>
                </c:pt>
                <c:pt idx="52">
                  <c:v>397098.30428471364</c:v>
                </c:pt>
                <c:pt idx="53">
                  <c:v>398141.86183858634</c:v>
                </c:pt>
                <c:pt idx="54">
                  <c:v>398527.62430158694</c:v>
                </c:pt>
                <c:pt idx="55">
                  <c:v>398527.62430158694</c:v>
                </c:pt>
                <c:pt idx="56">
                  <c:v>400528.9672891447</c:v>
                </c:pt>
                <c:pt idx="57">
                  <c:v>400528.9672891447</c:v>
                </c:pt>
                <c:pt idx="58">
                  <c:v>400528.9672891447</c:v>
                </c:pt>
                <c:pt idx="59">
                  <c:v>400528.9672891447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38-4DEA-BC0F-F17E4992FB5A}"/>
            </c:ext>
          </c:extLst>
        </c:ser>
        <c:ser>
          <c:idx val="13"/>
          <c:order val="13"/>
          <c:tx>
            <c:strRef>
              <c:f>Monthly!$A$81</c:f>
              <c:strCache>
                <c:ptCount val="1"/>
                <c:pt idx="0">
                  <c:v>2002-2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Monthly!$B$81:$BI$81</c:f>
              <c:numCache>
                <c:formatCode>General</c:formatCode>
                <c:ptCount val="60"/>
                <c:pt idx="0">
                  <c:v>0</c:v>
                </c:pt>
                <c:pt idx="1">
                  <c:v>14708.641858847706</c:v>
                </c:pt>
                <c:pt idx="2">
                  <c:v>34242.434313006583</c:v>
                </c:pt>
                <c:pt idx="3">
                  <c:v>66564.114177622367</c:v>
                </c:pt>
                <c:pt idx="4">
                  <c:v>75421.277413045027</c:v>
                </c:pt>
                <c:pt idx="5">
                  <c:v>86741.870401892389</c:v>
                </c:pt>
                <c:pt idx="6">
                  <c:v>122309.16645542992</c:v>
                </c:pt>
                <c:pt idx="7">
                  <c:v>158213.83562999702</c:v>
                </c:pt>
                <c:pt idx="8">
                  <c:v>185895.22999596832</c:v>
                </c:pt>
                <c:pt idx="9">
                  <c:v>218199.78842539137</c:v>
                </c:pt>
                <c:pt idx="10">
                  <c:v>232604.09045646619</c:v>
                </c:pt>
                <c:pt idx="11">
                  <c:v>260070.37599489931</c:v>
                </c:pt>
                <c:pt idx="12">
                  <c:v>286517.3556791477</c:v>
                </c:pt>
                <c:pt idx="13">
                  <c:v>289872.45115956367</c:v>
                </c:pt>
                <c:pt idx="14">
                  <c:v>304071.2570646716</c:v>
                </c:pt>
                <c:pt idx="15">
                  <c:v>318567.76230718708</c:v>
                </c:pt>
                <c:pt idx="16">
                  <c:v>333293.72725098301</c:v>
                </c:pt>
                <c:pt idx="17">
                  <c:v>339637.37953890587</c:v>
                </c:pt>
                <c:pt idx="18">
                  <c:v>346176.13210386178</c:v>
                </c:pt>
                <c:pt idx="19">
                  <c:v>349380.02985373908</c:v>
                </c:pt>
                <c:pt idx="20">
                  <c:v>360792.12919258367</c:v>
                </c:pt>
                <c:pt idx="21">
                  <c:v>369396.65591652598</c:v>
                </c:pt>
                <c:pt idx="22">
                  <c:v>375540.57486018102</c:v>
                </c:pt>
                <c:pt idx="23">
                  <c:v>378537.01455394621</c:v>
                </c:pt>
                <c:pt idx="24">
                  <c:v>387286.35441781225</c:v>
                </c:pt>
                <c:pt idx="25">
                  <c:v>393864.65712109284</c:v>
                </c:pt>
                <c:pt idx="26">
                  <c:v>397030.6520113101</c:v>
                </c:pt>
                <c:pt idx="27">
                  <c:v>397030.6520113101</c:v>
                </c:pt>
                <c:pt idx="28">
                  <c:v>399928.90542212536</c:v>
                </c:pt>
                <c:pt idx="29">
                  <c:v>403245.80433336517</c:v>
                </c:pt>
                <c:pt idx="30">
                  <c:v>409180.02028887847</c:v>
                </c:pt>
                <c:pt idx="31">
                  <c:v>411938.23514751968</c:v>
                </c:pt>
                <c:pt idx="32">
                  <c:v>414845.03565855097</c:v>
                </c:pt>
                <c:pt idx="33">
                  <c:v>414845.03565855097</c:v>
                </c:pt>
                <c:pt idx="34">
                  <c:v>414845.03565855097</c:v>
                </c:pt>
                <c:pt idx="35">
                  <c:v>417932.44841004803</c:v>
                </c:pt>
                <c:pt idx="36">
                  <c:v>420580.3528273211</c:v>
                </c:pt>
                <c:pt idx="37">
                  <c:v>429965.51599091786</c:v>
                </c:pt>
                <c:pt idx="38">
                  <c:v>429965.51599091786</c:v>
                </c:pt>
                <c:pt idx="39">
                  <c:v>429965.51599091786</c:v>
                </c:pt>
                <c:pt idx="40">
                  <c:v>429965.51599091786</c:v>
                </c:pt>
                <c:pt idx="41">
                  <c:v>429965.51599091786</c:v>
                </c:pt>
                <c:pt idx="42">
                  <c:v>429965.51599091786</c:v>
                </c:pt>
                <c:pt idx="43">
                  <c:v>429965.51599091786</c:v>
                </c:pt>
                <c:pt idx="44">
                  <c:v>432963.05726164841</c:v>
                </c:pt>
                <c:pt idx="45">
                  <c:v>432963.05726164841</c:v>
                </c:pt>
                <c:pt idx="46">
                  <c:v>432963.05726164841</c:v>
                </c:pt>
                <c:pt idx="47">
                  <c:v>434517.51859069965</c:v>
                </c:pt>
                <c:pt idx="48">
                  <c:v>435252.96830891474</c:v>
                </c:pt>
                <c:pt idx="49">
                  <c:v>436004.91887981503</c:v>
                </c:pt>
                <c:pt idx="50">
                  <c:v>436256.65062676737</c:v>
                </c:pt>
                <c:pt idx="51">
                  <c:v>436594.21054577263</c:v>
                </c:pt>
                <c:pt idx="52">
                  <c:v>438291.29305193777</c:v>
                </c:pt>
                <c:pt idx="53">
                  <c:v>439443.10403860227</c:v>
                </c:pt>
                <c:pt idx="54">
                  <c:v>439868.88356698374</c:v>
                </c:pt>
                <c:pt idx="55">
                  <c:v>439868.88356698374</c:v>
                </c:pt>
                <c:pt idx="56">
                  <c:v>442077.83585006424</c:v>
                </c:pt>
                <c:pt idx="57">
                  <c:v>442077.83585006424</c:v>
                </c:pt>
                <c:pt idx="58">
                  <c:v>442077.83585006424</c:v>
                </c:pt>
                <c:pt idx="59">
                  <c:v>442077.83585006424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38-4DEA-BC0F-F17E4992FB5A}"/>
            </c:ext>
          </c:extLst>
        </c:ser>
        <c:ser>
          <c:idx val="14"/>
          <c:order val="14"/>
          <c:tx>
            <c:strRef>
              <c:f>Monthly!$A$82</c:f>
              <c:strCache>
                <c:ptCount val="1"/>
                <c:pt idx="0">
                  <c:v>2002-3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Monthly!$B$82:$BI$82</c:f>
              <c:numCache>
                <c:formatCode>General</c:formatCode>
                <c:ptCount val="60"/>
                <c:pt idx="0">
                  <c:v>3128.0546146866714</c:v>
                </c:pt>
                <c:pt idx="1">
                  <c:v>12742.503843213764</c:v>
                </c:pt>
                <c:pt idx="2">
                  <c:v>40839.150811632033</c:v>
                </c:pt>
                <c:pt idx="3">
                  <c:v>60950.664117927008</c:v>
                </c:pt>
                <c:pt idx="4">
                  <c:v>96407.415781821474</c:v>
                </c:pt>
                <c:pt idx="5">
                  <c:v>120858.71848947041</c:v>
                </c:pt>
                <c:pt idx="6">
                  <c:v>141284.80075398189</c:v>
                </c:pt>
                <c:pt idx="7">
                  <c:v>186500.12516055297</c:v>
                </c:pt>
                <c:pt idx="8">
                  <c:v>199676.45340130269</c:v>
                </c:pt>
                <c:pt idx="9">
                  <c:v>233760.33143260214</c:v>
                </c:pt>
                <c:pt idx="10">
                  <c:v>251735.26383238132</c:v>
                </c:pt>
                <c:pt idx="11">
                  <c:v>269509.05964909983</c:v>
                </c:pt>
                <c:pt idx="12">
                  <c:v>292460.62545947317</c:v>
                </c:pt>
                <c:pt idx="13">
                  <c:v>301122.50307878002</c:v>
                </c:pt>
                <c:pt idx="14">
                  <c:v>319074.54649239039</c:v>
                </c:pt>
                <c:pt idx="15">
                  <c:v>319074.54649239039</c:v>
                </c:pt>
                <c:pt idx="16">
                  <c:v>337897.65204154409</c:v>
                </c:pt>
                <c:pt idx="17">
                  <c:v>344808.85729064414</c:v>
                </c:pt>
                <c:pt idx="18">
                  <c:v>363141.58815830894</c:v>
                </c:pt>
                <c:pt idx="19">
                  <c:v>369752.37148614024</c:v>
                </c:pt>
                <c:pt idx="20">
                  <c:v>374985.56641423143</c:v>
                </c:pt>
                <c:pt idx="21">
                  <c:v>380639.31384480977</c:v>
                </c:pt>
                <c:pt idx="22">
                  <c:v>393971.75137525977</c:v>
                </c:pt>
                <c:pt idx="23">
                  <c:v>403261.78535403707</c:v>
                </c:pt>
                <c:pt idx="24">
                  <c:v>419675.07630208612</c:v>
                </c:pt>
                <c:pt idx="25">
                  <c:v>425737.3640201746</c:v>
                </c:pt>
                <c:pt idx="26">
                  <c:v>437663.48858939437</c:v>
                </c:pt>
                <c:pt idx="27">
                  <c:v>443406.50987923337</c:v>
                </c:pt>
                <c:pt idx="28">
                  <c:v>449065.41567366698</c:v>
                </c:pt>
                <c:pt idx="29">
                  <c:v>449065.41567366698</c:v>
                </c:pt>
                <c:pt idx="30">
                  <c:v>458110.87900631491</c:v>
                </c:pt>
                <c:pt idx="31">
                  <c:v>461196.18563493859</c:v>
                </c:pt>
                <c:pt idx="32">
                  <c:v>461196.18563493859</c:v>
                </c:pt>
                <c:pt idx="33">
                  <c:v>461196.18563493859</c:v>
                </c:pt>
                <c:pt idx="34">
                  <c:v>463977.47822447272</c:v>
                </c:pt>
                <c:pt idx="35">
                  <c:v>469514.98596289044</c:v>
                </c:pt>
                <c:pt idx="36">
                  <c:v>475397.18303297641</c:v>
                </c:pt>
                <c:pt idx="37">
                  <c:v>478848.53982206096</c:v>
                </c:pt>
                <c:pt idx="38">
                  <c:v>481710.04799770296</c:v>
                </c:pt>
                <c:pt idx="39">
                  <c:v>484605.70491201855</c:v>
                </c:pt>
                <c:pt idx="40">
                  <c:v>484605.70491201855</c:v>
                </c:pt>
                <c:pt idx="41">
                  <c:v>484605.70491201855</c:v>
                </c:pt>
                <c:pt idx="42">
                  <c:v>484605.70491201855</c:v>
                </c:pt>
                <c:pt idx="43">
                  <c:v>490654.51879048365</c:v>
                </c:pt>
                <c:pt idx="44">
                  <c:v>490654.51879048365</c:v>
                </c:pt>
                <c:pt idx="45">
                  <c:v>490654.51879048365</c:v>
                </c:pt>
                <c:pt idx="46">
                  <c:v>492506.80717156018</c:v>
                </c:pt>
                <c:pt idx="47">
                  <c:v>494275.04760963528</c:v>
                </c:pt>
                <c:pt idx="48">
                  <c:v>495111.64090894407</c:v>
                </c:pt>
                <c:pt idx="49">
                  <c:v>495967.00435996737</c:v>
                </c:pt>
                <c:pt idx="50">
                  <c:v>496253.35580930201</c:v>
                </c:pt>
                <c:pt idx="51">
                  <c:v>496637.33905025065</c:v>
                </c:pt>
                <c:pt idx="52">
                  <c:v>498567.81480932451</c:v>
                </c:pt>
                <c:pt idx="53">
                  <c:v>499878.02994660457</c:v>
                </c:pt>
                <c:pt idx="54">
                  <c:v>500362.36530170037</c:v>
                </c:pt>
                <c:pt idx="55">
                  <c:v>500362.36530170037</c:v>
                </c:pt>
                <c:pt idx="56">
                  <c:v>502875.10632633901</c:v>
                </c:pt>
                <c:pt idx="57">
                  <c:v>502875.10632633901</c:v>
                </c:pt>
                <c:pt idx="58">
                  <c:v>502875.10632633901</c:v>
                </c:pt>
                <c:pt idx="59">
                  <c:v>502875.10632633901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38-4DEA-BC0F-F17E4992FB5A}"/>
            </c:ext>
          </c:extLst>
        </c:ser>
        <c:ser>
          <c:idx val="15"/>
          <c:order val="15"/>
          <c:tx>
            <c:strRef>
              <c:f>Monthly!$A$83</c:f>
              <c:strCache>
                <c:ptCount val="1"/>
                <c:pt idx="0">
                  <c:v>2002-4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Monthly!$B$83:$BI$83</c:f>
              <c:numCache>
                <c:formatCode>General</c:formatCode>
                <c:ptCount val="60"/>
                <c:pt idx="0">
                  <c:v>0</c:v>
                </c:pt>
                <c:pt idx="1">
                  <c:v>20749.096927911571</c:v>
                </c:pt>
                <c:pt idx="2">
                  <c:v>46526.379986534332</c:v>
                </c:pt>
                <c:pt idx="3">
                  <c:v>70558.303278889623</c:v>
                </c:pt>
                <c:pt idx="4">
                  <c:v>88619.561559932787</c:v>
                </c:pt>
                <c:pt idx="5">
                  <c:v>114222.25759745252</c:v>
                </c:pt>
                <c:pt idx="6">
                  <c:v>128234.00178503295</c:v>
                </c:pt>
                <c:pt idx="7">
                  <c:v>174409.33531107876</c:v>
                </c:pt>
                <c:pt idx="8">
                  <c:v>215453.65093136765</c:v>
                </c:pt>
                <c:pt idx="9">
                  <c:v>231999.36863454437</c:v>
                </c:pt>
                <c:pt idx="10">
                  <c:v>256964.08882181084</c:v>
                </c:pt>
                <c:pt idx="11">
                  <c:v>277353.98508897744</c:v>
                </c:pt>
                <c:pt idx="12">
                  <c:v>295271.49937400816</c:v>
                </c:pt>
                <c:pt idx="13">
                  <c:v>304068.17779172648</c:v>
                </c:pt>
                <c:pt idx="14">
                  <c:v>317624.46725522954</c:v>
                </c:pt>
                <c:pt idx="15">
                  <c:v>326554.39142357965</c:v>
                </c:pt>
                <c:pt idx="16">
                  <c:v>341173.73251001438</c:v>
                </c:pt>
                <c:pt idx="17">
                  <c:v>350272.86725262902</c:v>
                </c:pt>
                <c:pt idx="18">
                  <c:v>358587.4449857212</c:v>
                </c:pt>
                <c:pt idx="19">
                  <c:v>369999.78733247158</c:v>
                </c:pt>
                <c:pt idx="20">
                  <c:v>386181.52179947245</c:v>
                </c:pt>
                <c:pt idx="21">
                  <c:v>389061.3462792206</c:v>
                </c:pt>
                <c:pt idx="22">
                  <c:v>392095.58266703883</c:v>
                </c:pt>
                <c:pt idx="23">
                  <c:v>401497.72670531692</c:v>
                </c:pt>
                <c:pt idx="24">
                  <c:v>404293.90556669829</c:v>
                </c:pt>
                <c:pt idx="25">
                  <c:v>410600.67015792709</c:v>
                </c:pt>
                <c:pt idx="26">
                  <c:v>413897.53054098331</c:v>
                </c:pt>
                <c:pt idx="27">
                  <c:v>413897.53054098331</c:v>
                </c:pt>
                <c:pt idx="28">
                  <c:v>419864.65225718589</c:v>
                </c:pt>
                <c:pt idx="29">
                  <c:v>426377.99411470705</c:v>
                </c:pt>
                <c:pt idx="30">
                  <c:v>429267.06887339818</c:v>
                </c:pt>
                <c:pt idx="31">
                  <c:v>441702.12443619309</c:v>
                </c:pt>
                <c:pt idx="32">
                  <c:v>449717.39717530907</c:v>
                </c:pt>
                <c:pt idx="33">
                  <c:v>455178.04714888678</c:v>
                </c:pt>
                <c:pt idx="34">
                  <c:v>458083.35397205665</c:v>
                </c:pt>
                <c:pt idx="35">
                  <c:v>464074.87096535851</c:v>
                </c:pt>
                <c:pt idx="36">
                  <c:v>467308.02981218247</c:v>
                </c:pt>
                <c:pt idx="37">
                  <c:v>467308.02981218247</c:v>
                </c:pt>
                <c:pt idx="38">
                  <c:v>470251.95840673189</c:v>
                </c:pt>
                <c:pt idx="39">
                  <c:v>470251.95840673189</c:v>
                </c:pt>
                <c:pt idx="40">
                  <c:v>473474.44051522668</c:v>
                </c:pt>
                <c:pt idx="41">
                  <c:v>473474.44051522668</c:v>
                </c:pt>
                <c:pt idx="42">
                  <c:v>479753.67833812931</c:v>
                </c:pt>
                <c:pt idx="43">
                  <c:v>482552.98331275024</c:v>
                </c:pt>
                <c:pt idx="44">
                  <c:v>482552.98331275024</c:v>
                </c:pt>
                <c:pt idx="45">
                  <c:v>484154.72071583557</c:v>
                </c:pt>
                <c:pt idx="46">
                  <c:v>485982.47146403202</c:v>
                </c:pt>
                <c:pt idx="47">
                  <c:v>487727.28766905767</c:v>
                </c:pt>
                <c:pt idx="48">
                  <c:v>488552.79845040757</c:v>
                </c:pt>
                <c:pt idx="49">
                  <c:v>489396.83073153603</c:v>
                </c:pt>
                <c:pt idx="50">
                  <c:v>489679.38882622338</c:v>
                </c:pt>
                <c:pt idx="51">
                  <c:v>490058.28536474775</c:v>
                </c:pt>
                <c:pt idx="52">
                  <c:v>491963.18772718211</c:v>
                </c:pt>
                <c:pt idx="53">
                  <c:v>493256.04618374177</c:v>
                </c:pt>
                <c:pt idx="54">
                  <c:v>493733.96545198216</c:v>
                </c:pt>
                <c:pt idx="55">
                  <c:v>493733.96545198216</c:v>
                </c:pt>
                <c:pt idx="56">
                  <c:v>496213.41969610914</c:v>
                </c:pt>
                <c:pt idx="57">
                  <c:v>496213.41969610914</c:v>
                </c:pt>
                <c:pt idx="58">
                  <c:v>496213.41969610914</c:v>
                </c:pt>
                <c:pt idx="59">
                  <c:v>496213.41969610914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38-4DEA-BC0F-F17E4992FB5A}"/>
            </c:ext>
          </c:extLst>
        </c:ser>
        <c:ser>
          <c:idx val="16"/>
          <c:order val="16"/>
          <c:tx>
            <c:strRef>
              <c:f>Monthly!$A$84</c:f>
              <c:strCache>
                <c:ptCount val="1"/>
                <c:pt idx="0">
                  <c:v>2002-5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Monthly!$B$84:$BI$84</c:f>
              <c:numCache>
                <c:formatCode>General</c:formatCode>
                <c:ptCount val="60"/>
                <c:pt idx="0">
                  <c:v>0</c:v>
                </c:pt>
                <c:pt idx="1">
                  <c:v>3079.309768140402</c:v>
                </c:pt>
                <c:pt idx="2">
                  <c:v>34635.925832780551</c:v>
                </c:pt>
                <c:pt idx="3">
                  <c:v>63761.371626639186</c:v>
                </c:pt>
                <c:pt idx="4">
                  <c:v>96212.044513036541</c:v>
                </c:pt>
                <c:pt idx="5">
                  <c:v>116799.87269793029</c:v>
                </c:pt>
                <c:pt idx="6">
                  <c:v>141814.01067225065</c:v>
                </c:pt>
                <c:pt idx="7">
                  <c:v>178932.76652860569</c:v>
                </c:pt>
                <c:pt idx="8">
                  <c:v>188119.50153785324</c:v>
                </c:pt>
                <c:pt idx="9">
                  <c:v>209316.37458427396</c:v>
                </c:pt>
                <c:pt idx="10">
                  <c:v>231566.53538465578</c:v>
                </c:pt>
                <c:pt idx="11">
                  <c:v>257708.93586080972</c:v>
                </c:pt>
                <c:pt idx="12">
                  <c:v>268596.59350222762</c:v>
                </c:pt>
                <c:pt idx="13">
                  <c:v>283528.81680533168</c:v>
                </c:pt>
                <c:pt idx="14">
                  <c:v>301996.52085422602</c:v>
                </c:pt>
                <c:pt idx="15">
                  <c:v>319866.25356153795</c:v>
                </c:pt>
                <c:pt idx="16">
                  <c:v>334799.28533601499</c:v>
                </c:pt>
                <c:pt idx="17">
                  <c:v>337720.51882610284</c:v>
                </c:pt>
                <c:pt idx="18">
                  <c:v>343854.62331512087</c:v>
                </c:pt>
                <c:pt idx="19">
                  <c:v>352137.99125239823</c:v>
                </c:pt>
                <c:pt idx="20">
                  <c:v>357913.05482452275</c:v>
                </c:pt>
                <c:pt idx="21">
                  <c:v>363598.5489125349</c:v>
                </c:pt>
                <c:pt idx="22">
                  <c:v>366760.11840442533</c:v>
                </c:pt>
                <c:pt idx="23">
                  <c:v>366760.11840442533</c:v>
                </c:pt>
                <c:pt idx="24">
                  <c:v>372314.62712161208</c:v>
                </c:pt>
                <c:pt idx="25">
                  <c:v>381302.2714617225</c:v>
                </c:pt>
                <c:pt idx="26">
                  <c:v>385031.39606977761</c:v>
                </c:pt>
                <c:pt idx="27">
                  <c:v>401043.06174501026</c:v>
                </c:pt>
                <c:pt idx="28">
                  <c:v>404628.39782260894</c:v>
                </c:pt>
                <c:pt idx="29">
                  <c:v>410809.7319586387</c:v>
                </c:pt>
                <c:pt idx="30">
                  <c:v>410809.7319586387</c:v>
                </c:pt>
                <c:pt idx="31">
                  <c:v>413763.7155405893</c:v>
                </c:pt>
                <c:pt idx="32">
                  <c:v>413763.7155405893</c:v>
                </c:pt>
                <c:pt idx="33">
                  <c:v>416678.36224855646</c:v>
                </c:pt>
                <c:pt idx="34">
                  <c:v>416678.36224855646</c:v>
                </c:pt>
                <c:pt idx="35">
                  <c:v>425863.95946825354</c:v>
                </c:pt>
                <c:pt idx="36">
                  <c:v>432275.42523336736</c:v>
                </c:pt>
                <c:pt idx="37">
                  <c:v>434862.89093670691</c:v>
                </c:pt>
                <c:pt idx="38">
                  <c:v>434862.89093670691</c:v>
                </c:pt>
                <c:pt idx="39">
                  <c:v>441427.22479286813</c:v>
                </c:pt>
                <c:pt idx="40">
                  <c:v>445266.50649396901</c:v>
                </c:pt>
                <c:pt idx="41">
                  <c:v>448309.10657533916</c:v>
                </c:pt>
                <c:pt idx="42">
                  <c:v>448309.10657533916</c:v>
                </c:pt>
                <c:pt idx="43">
                  <c:v>451882.4446800602</c:v>
                </c:pt>
                <c:pt idx="44">
                  <c:v>453726.18454758695</c:v>
                </c:pt>
                <c:pt idx="45">
                  <c:v>455232.23720020946</c:v>
                </c:pt>
                <c:pt idx="46">
                  <c:v>456950.8015899476</c:v>
                </c:pt>
                <c:pt idx="47">
                  <c:v>458591.38578861579</c:v>
                </c:pt>
                <c:pt idx="48">
                  <c:v>459367.5821236865</c:v>
                </c:pt>
                <c:pt idx="49">
                  <c:v>460161.19351931475</c:v>
                </c:pt>
                <c:pt idx="50">
                  <c:v>460426.87213005591</c:v>
                </c:pt>
                <c:pt idx="51">
                  <c:v>460783.13410896389</c:v>
                </c:pt>
                <c:pt idx="52">
                  <c:v>462574.2412220306</c:v>
                </c:pt>
                <c:pt idx="53">
                  <c:v>463789.86676977423</c:v>
                </c:pt>
                <c:pt idx="54">
                  <c:v>464239.2360485876</c:v>
                </c:pt>
                <c:pt idx="55">
                  <c:v>464239.2360485876</c:v>
                </c:pt>
                <c:pt idx="56">
                  <c:v>466570.57240511558</c:v>
                </c:pt>
                <c:pt idx="57">
                  <c:v>466570.57240511558</c:v>
                </c:pt>
                <c:pt idx="58">
                  <c:v>466570.57240511558</c:v>
                </c:pt>
                <c:pt idx="59">
                  <c:v>466570.57240511558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38-4DEA-BC0F-F17E4992FB5A}"/>
            </c:ext>
          </c:extLst>
        </c:ser>
        <c:ser>
          <c:idx val="17"/>
          <c:order val="17"/>
          <c:tx>
            <c:strRef>
              <c:f>Monthly!$A$85</c:f>
              <c:strCache>
                <c:ptCount val="1"/>
                <c:pt idx="0">
                  <c:v>2002-6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Monthly!$B$85:$BI$85</c:f>
              <c:numCache>
                <c:formatCode>General</c:formatCode>
                <c:ptCount val="60"/>
                <c:pt idx="0">
                  <c:v>3300.6552744059304</c:v>
                </c:pt>
                <c:pt idx="1">
                  <c:v>21918.582260940297</c:v>
                </c:pt>
                <c:pt idx="2">
                  <c:v>42714.626134184451</c:v>
                </c:pt>
                <c:pt idx="3">
                  <c:v>66976.120336360415</c:v>
                </c:pt>
                <c:pt idx="4">
                  <c:v>98106.677449977782</c:v>
                </c:pt>
                <c:pt idx="5">
                  <c:v>133331.58576562992</c:v>
                </c:pt>
                <c:pt idx="6">
                  <c:v>173809.93895030898</c:v>
                </c:pt>
                <c:pt idx="7">
                  <c:v>191168.09760920674</c:v>
                </c:pt>
                <c:pt idx="8">
                  <c:v>207365.81957333651</c:v>
                </c:pt>
                <c:pt idx="9">
                  <c:v>221392.72747539994</c:v>
                </c:pt>
                <c:pt idx="10">
                  <c:v>238808.93110795447</c:v>
                </c:pt>
                <c:pt idx="11">
                  <c:v>255849.73832277503</c:v>
                </c:pt>
                <c:pt idx="12">
                  <c:v>270747.64294449671</c:v>
                </c:pt>
                <c:pt idx="13">
                  <c:v>276275.716523326</c:v>
                </c:pt>
                <c:pt idx="14">
                  <c:v>288405.17024074844</c:v>
                </c:pt>
                <c:pt idx="15">
                  <c:v>299952.42102366517</c:v>
                </c:pt>
                <c:pt idx="16">
                  <c:v>309687.77683846693</c:v>
                </c:pt>
                <c:pt idx="17">
                  <c:v>321390.76779374509</c:v>
                </c:pt>
                <c:pt idx="18">
                  <c:v>330129.84406818182</c:v>
                </c:pt>
                <c:pt idx="19">
                  <c:v>337889.45353659819</c:v>
                </c:pt>
                <c:pt idx="20">
                  <c:v>353206.63835686236</c:v>
                </c:pt>
                <c:pt idx="21">
                  <c:v>355982.16317443154</c:v>
                </c:pt>
                <c:pt idx="22">
                  <c:v>361450.5261373453</c:v>
                </c:pt>
                <c:pt idx="23">
                  <c:v>364434.38969806908</c:v>
                </c:pt>
                <c:pt idx="24">
                  <c:v>364434.38969806908</c:v>
                </c:pt>
                <c:pt idx="25">
                  <c:v>372945.39209728461</c:v>
                </c:pt>
                <c:pt idx="26">
                  <c:v>381409.12966341898</c:v>
                </c:pt>
                <c:pt idx="27">
                  <c:v>387330.65679889667</c:v>
                </c:pt>
                <c:pt idx="28">
                  <c:v>392955.37157519418</c:v>
                </c:pt>
                <c:pt idx="29">
                  <c:v>400901.65259806399</c:v>
                </c:pt>
                <c:pt idx="30">
                  <c:v>400901.65259806399</c:v>
                </c:pt>
                <c:pt idx="31">
                  <c:v>406967.30738801835</c:v>
                </c:pt>
                <c:pt idx="32">
                  <c:v>406967.30738801835</c:v>
                </c:pt>
                <c:pt idx="33">
                  <c:v>406967.30738801835</c:v>
                </c:pt>
                <c:pt idx="34">
                  <c:v>409480.64176967338</c:v>
                </c:pt>
                <c:pt idx="35">
                  <c:v>409480.64176967338</c:v>
                </c:pt>
                <c:pt idx="36">
                  <c:v>409480.64176967338</c:v>
                </c:pt>
                <c:pt idx="37">
                  <c:v>412090.87467873259</c:v>
                </c:pt>
                <c:pt idx="38">
                  <c:v>412090.87467873259</c:v>
                </c:pt>
                <c:pt idx="39">
                  <c:v>418202.57008344645</c:v>
                </c:pt>
                <c:pt idx="40">
                  <c:v>418202.57008344645</c:v>
                </c:pt>
                <c:pt idx="41">
                  <c:v>426105.50571679039</c:v>
                </c:pt>
                <c:pt idx="42">
                  <c:v>426105.50571679039</c:v>
                </c:pt>
                <c:pt idx="43">
                  <c:v>428648.83978061937</c:v>
                </c:pt>
                <c:pt idx="44">
                  <c:v>430397.78348130279</c:v>
                </c:pt>
                <c:pt idx="45">
                  <c:v>431826.4022068039</c:v>
                </c:pt>
                <c:pt idx="46">
                  <c:v>433456.60634600453</c:v>
                </c:pt>
                <c:pt idx="47">
                  <c:v>435012.83965756733</c:v>
                </c:pt>
                <c:pt idx="48">
                  <c:v>435749.12773953867</c:v>
                </c:pt>
                <c:pt idx="49">
                  <c:v>436501.93548406963</c:v>
                </c:pt>
                <c:pt idx="50">
                  <c:v>436753.95418846817</c:v>
                </c:pt>
                <c:pt idx="51">
                  <c:v>437091.89890332642</c:v>
                </c:pt>
                <c:pt idx="52">
                  <c:v>438790.91597065784</c:v>
                </c:pt>
                <c:pt idx="53">
                  <c:v>439944.03994522808</c:v>
                </c:pt>
                <c:pt idx="54">
                  <c:v>440370.30483394885</c:v>
                </c:pt>
                <c:pt idx="55">
                  <c:v>440370.30483394885</c:v>
                </c:pt>
                <c:pt idx="56">
                  <c:v>442581.77517569147</c:v>
                </c:pt>
                <c:pt idx="57">
                  <c:v>442581.77517569147</c:v>
                </c:pt>
                <c:pt idx="58">
                  <c:v>442581.77517569147</c:v>
                </c:pt>
                <c:pt idx="59">
                  <c:v>442581.77517569147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38-4DEA-BC0F-F17E4992FB5A}"/>
            </c:ext>
          </c:extLst>
        </c:ser>
        <c:ser>
          <c:idx val="18"/>
          <c:order val="18"/>
          <c:tx>
            <c:strRef>
              <c:f>Monthly!$A$86</c:f>
              <c:strCache>
                <c:ptCount val="1"/>
                <c:pt idx="0">
                  <c:v>2002-7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Monthly!$B$86:$BI$86</c:f>
              <c:numCache>
                <c:formatCode>General</c:formatCode>
                <c:ptCount val="60"/>
                <c:pt idx="0">
                  <c:v>0</c:v>
                </c:pt>
                <c:pt idx="1">
                  <c:v>20503.3551987354</c:v>
                </c:pt>
                <c:pt idx="2">
                  <c:v>39089.862147245971</c:v>
                </c:pt>
                <c:pt idx="3">
                  <c:v>76401.724195058661</c:v>
                </c:pt>
                <c:pt idx="4">
                  <c:v>118300.26625416729</c:v>
                </c:pt>
                <c:pt idx="5">
                  <c:v>147106.40685939451</c:v>
                </c:pt>
                <c:pt idx="6">
                  <c:v>173536.26695566188</c:v>
                </c:pt>
                <c:pt idx="7">
                  <c:v>196884.90888176879</c:v>
                </c:pt>
                <c:pt idx="8">
                  <c:v>220193.3258745679</c:v>
                </c:pt>
                <c:pt idx="9">
                  <c:v>241048.74124285704</c:v>
                </c:pt>
                <c:pt idx="10">
                  <c:v>255073.8754703218</c:v>
                </c:pt>
                <c:pt idx="11">
                  <c:v>275680.24490371149</c:v>
                </c:pt>
                <c:pt idx="12">
                  <c:v>305747.72268782411</c:v>
                </c:pt>
                <c:pt idx="13">
                  <c:v>319945.29444168299</c:v>
                </c:pt>
                <c:pt idx="14">
                  <c:v>335354.2962982562</c:v>
                </c:pt>
                <c:pt idx="15">
                  <c:v>356355.56615093228</c:v>
                </c:pt>
                <c:pt idx="16">
                  <c:v>364468.39939631993</c:v>
                </c:pt>
                <c:pt idx="17">
                  <c:v>378753.1193258852</c:v>
                </c:pt>
                <c:pt idx="18">
                  <c:v>391866.06812379544</c:v>
                </c:pt>
                <c:pt idx="19">
                  <c:v>397055.32125827548</c:v>
                </c:pt>
                <c:pt idx="20">
                  <c:v>412175.85692613525</c:v>
                </c:pt>
                <c:pt idx="21">
                  <c:v>420810.05166537146</c:v>
                </c:pt>
                <c:pt idx="22">
                  <c:v>430506.90599201218</c:v>
                </c:pt>
                <c:pt idx="23">
                  <c:v>437053.43916011625</c:v>
                </c:pt>
                <c:pt idx="24">
                  <c:v>452341.11975463753</c:v>
                </c:pt>
                <c:pt idx="25">
                  <c:v>452341.11975463753</c:v>
                </c:pt>
                <c:pt idx="26">
                  <c:v>455235.38228350849</c:v>
                </c:pt>
                <c:pt idx="27">
                  <c:v>463944.9410859482</c:v>
                </c:pt>
                <c:pt idx="28">
                  <c:v>466742.01299903792</c:v>
                </c:pt>
                <c:pt idx="29">
                  <c:v>473157.0908427604</c:v>
                </c:pt>
                <c:pt idx="30">
                  <c:v>476449.44065825467</c:v>
                </c:pt>
                <c:pt idx="31">
                  <c:v>476449.44065825467</c:v>
                </c:pt>
                <c:pt idx="32">
                  <c:v>478766.83541449986</c:v>
                </c:pt>
                <c:pt idx="33">
                  <c:v>478766.83541449986</c:v>
                </c:pt>
                <c:pt idx="34">
                  <c:v>478766.83541449986</c:v>
                </c:pt>
                <c:pt idx="35">
                  <c:v>481655.50238719612</c:v>
                </c:pt>
                <c:pt idx="36">
                  <c:v>481655.50238719612</c:v>
                </c:pt>
                <c:pt idx="37">
                  <c:v>481655.50238719612</c:v>
                </c:pt>
                <c:pt idx="38">
                  <c:v>484569.22233656276</c:v>
                </c:pt>
                <c:pt idx="39">
                  <c:v>484569.22233656276</c:v>
                </c:pt>
                <c:pt idx="40">
                  <c:v>484569.22233656276</c:v>
                </c:pt>
                <c:pt idx="41">
                  <c:v>484569.22233656276</c:v>
                </c:pt>
                <c:pt idx="42">
                  <c:v>485912.67658760544</c:v>
                </c:pt>
                <c:pt idx="43">
                  <c:v>488812.98706430924</c:v>
                </c:pt>
                <c:pt idx="44">
                  <c:v>490807.40840690729</c:v>
                </c:pt>
                <c:pt idx="45">
                  <c:v>492436.5447109869</c:v>
                </c:pt>
                <c:pt idx="46">
                  <c:v>494295.56048533286</c:v>
                </c:pt>
                <c:pt idx="47">
                  <c:v>496070.2230599086</c:v>
                </c:pt>
                <c:pt idx="48">
                  <c:v>496909.85481272632</c:v>
                </c:pt>
                <c:pt idx="49">
                  <c:v>497768.32488925249</c:v>
                </c:pt>
                <c:pt idx="50">
                  <c:v>498055.71634878888</c:v>
                </c:pt>
                <c:pt idx="51">
                  <c:v>498441.09419237991</c:v>
                </c:pt>
                <c:pt idx="52">
                  <c:v>500378.58131629362</c:v>
                </c:pt>
                <c:pt idx="53">
                  <c:v>501693.55507139262</c:v>
                </c:pt>
                <c:pt idx="54">
                  <c:v>502179.64950160938</c:v>
                </c:pt>
                <c:pt idx="55">
                  <c:v>502179.64950160938</c:v>
                </c:pt>
                <c:pt idx="56">
                  <c:v>504701.51664139814</c:v>
                </c:pt>
                <c:pt idx="57">
                  <c:v>504701.51664139814</c:v>
                </c:pt>
                <c:pt idx="58">
                  <c:v>504701.51664139814</c:v>
                </c:pt>
                <c:pt idx="59">
                  <c:v>504701.51664139814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F38-4DEA-BC0F-F17E4992FB5A}"/>
            </c:ext>
          </c:extLst>
        </c:ser>
        <c:ser>
          <c:idx val="19"/>
          <c:order val="19"/>
          <c:tx>
            <c:strRef>
              <c:f>Monthly!$A$87</c:f>
              <c:strCache>
                <c:ptCount val="1"/>
                <c:pt idx="0">
                  <c:v>2002-8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Monthly!$B$87:$BI$87</c:f>
              <c:numCache>
                <c:formatCode>General</c:formatCode>
                <c:ptCount val="60"/>
                <c:pt idx="0">
                  <c:v>3133.667279540005</c:v>
                </c:pt>
                <c:pt idx="1">
                  <c:v>9519.073334786297</c:v>
                </c:pt>
                <c:pt idx="2">
                  <c:v>44469.494010563074</c:v>
                </c:pt>
                <c:pt idx="3">
                  <c:v>70985.481241365225</c:v>
                </c:pt>
                <c:pt idx="4">
                  <c:v>98406.777714950251</c:v>
                </c:pt>
                <c:pt idx="5">
                  <c:v>126454.42924376113</c:v>
                </c:pt>
                <c:pt idx="6">
                  <c:v>149334.40340240725</c:v>
                </c:pt>
                <c:pt idx="7">
                  <c:v>181699.5862525595</c:v>
                </c:pt>
                <c:pt idx="8">
                  <c:v>202941.28566217658</c:v>
                </c:pt>
                <c:pt idx="9">
                  <c:v>220332.8317517883</c:v>
                </c:pt>
                <c:pt idx="10">
                  <c:v>229280.09704041551</c:v>
                </c:pt>
                <c:pt idx="11">
                  <c:v>252798.20959716762</c:v>
                </c:pt>
                <c:pt idx="12">
                  <c:v>275432.39693001594</c:v>
                </c:pt>
                <c:pt idx="13">
                  <c:v>294419.99975293432</c:v>
                </c:pt>
                <c:pt idx="14">
                  <c:v>308350.67035663052</c:v>
                </c:pt>
                <c:pt idx="15">
                  <c:v>335273.69012246683</c:v>
                </c:pt>
                <c:pt idx="16">
                  <c:v>350008.90418539185</c:v>
                </c:pt>
                <c:pt idx="17">
                  <c:v>367144.77455014992</c:v>
                </c:pt>
                <c:pt idx="18">
                  <c:v>370454.17922084045</c:v>
                </c:pt>
                <c:pt idx="19">
                  <c:v>376267.72630801488</c:v>
                </c:pt>
                <c:pt idx="20">
                  <c:v>382392.51205424638</c:v>
                </c:pt>
                <c:pt idx="21">
                  <c:v>388479.26502202719</c:v>
                </c:pt>
                <c:pt idx="22">
                  <c:v>394964.67991343111</c:v>
                </c:pt>
                <c:pt idx="23">
                  <c:v>400463.55209566874</c:v>
                </c:pt>
                <c:pt idx="24">
                  <c:v>400463.55209566874</c:v>
                </c:pt>
                <c:pt idx="25">
                  <c:v>403980.67200409877</c:v>
                </c:pt>
                <c:pt idx="26">
                  <c:v>410146.98343833035</c:v>
                </c:pt>
                <c:pt idx="27">
                  <c:v>416660.96627780341</c:v>
                </c:pt>
                <c:pt idx="28">
                  <c:v>422881.81587323826</c:v>
                </c:pt>
                <c:pt idx="29">
                  <c:v>428829.48718919809</c:v>
                </c:pt>
                <c:pt idx="30">
                  <c:v>431553.40396405844</c:v>
                </c:pt>
                <c:pt idx="31">
                  <c:v>434324.39840662165</c:v>
                </c:pt>
                <c:pt idx="32">
                  <c:v>440064.58931458893</c:v>
                </c:pt>
                <c:pt idx="33">
                  <c:v>443845.44227383804</c:v>
                </c:pt>
                <c:pt idx="34">
                  <c:v>450560.65754330234</c:v>
                </c:pt>
                <c:pt idx="35">
                  <c:v>453331.99662119639</c:v>
                </c:pt>
                <c:pt idx="36">
                  <c:v>453331.99662119639</c:v>
                </c:pt>
                <c:pt idx="37">
                  <c:v>456119.45617484226</c:v>
                </c:pt>
                <c:pt idx="38">
                  <c:v>456119.45617484226</c:v>
                </c:pt>
                <c:pt idx="39">
                  <c:v>456119.45617484226</c:v>
                </c:pt>
                <c:pt idx="40">
                  <c:v>456119.45617484226</c:v>
                </c:pt>
                <c:pt idx="41">
                  <c:v>458147.6016882449</c:v>
                </c:pt>
                <c:pt idx="42">
                  <c:v>459417.80275492673</c:v>
                </c:pt>
                <c:pt idx="43">
                  <c:v>462159.97090717935</c:v>
                </c:pt>
                <c:pt idx="44">
                  <c:v>464045.64443481521</c:v>
                </c:pt>
                <c:pt idx="45">
                  <c:v>465585.95045536332</c:v>
                </c:pt>
                <c:pt idx="46">
                  <c:v>467343.60153854673</c:v>
                </c:pt>
                <c:pt idx="47">
                  <c:v>469021.49886439682</c:v>
                </c:pt>
                <c:pt idx="48">
                  <c:v>469815.34885759256</c:v>
                </c:pt>
                <c:pt idx="49">
                  <c:v>470627.00999608811</c:v>
                </c:pt>
                <c:pt idx="50">
                  <c:v>470898.7311493578</c:v>
                </c:pt>
                <c:pt idx="51">
                  <c:v>471263.09588126064</c:v>
                </c:pt>
                <c:pt idx="52">
                  <c:v>473094.93958532979</c:v>
                </c:pt>
                <c:pt idx="53">
                  <c:v>474338.21308354457</c:v>
                </c:pt>
                <c:pt idx="54">
                  <c:v>474797.80272963055</c:v>
                </c:pt>
                <c:pt idx="55">
                  <c:v>474797.80272963055</c:v>
                </c:pt>
                <c:pt idx="56">
                  <c:v>477182.16254575632</c:v>
                </c:pt>
                <c:pt idx="57">
                  <c:v>477182.16254575632</c:v>
                </c:pt>
                <c:pt idx="58">
                  <c:v>477182.16254575632</c:v>
                </c:pt>
                <c:pt idx="59">
                  <c:v>477182.16254575632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1F38-4DEA-BC0F-F17E4992FB5A}"/>
            </c:ext>
          </c:extLst>
        </c:ser>
        <c:ser>
          <c:idx val="20"/>
          <c:order val="20"/>
          <c:tx>
            <c:strRef>
              <c:f>Monthly!$A$88</c:f>
              <c:strCache>
                <c:ptCount val="1"/>
                <c:pt idx="0">
                  <c:v>2002-9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Monthly!$B$88:$BI$88</c:f>
              <c:numCache>
                <c:formatCode>General</c:formatCode>
                <c:ptCount val="60"/>
                <c:pt idx="0">
                  <c:v>3356.3098049033292</c:v>
                </c:pt>
                <c:pt idx="1">
                  <c:v>6969.4092177797702</c:v>
                </c:pt>
                <c:pt idx="2">
                  <c:v>31847.011119723473</c:v>
                </c:pt>
                <c:pt idx="3">
                  <c:v>62372.472840563103</c:v>
                </c:pt>
                <c:pt idx="4">
                  <c:v>108711.73445719974</c:v>
                </c:pt>
                <c:pt idx="5">
                  <c:v>128439.07310265733</c:v>
                </c:pt>
                <c:pt idx="6">
                  <c:v>161681.84240126226</c:v>
                </c:pt>
                <c:pt idx="7">
                  <c:v>184011.88767518153</c:v>
                </c:pt>
                <c:pt idx="8">
                  <c:v>206417.5388315013</c:v>
                </c:pt>
                <c:pt idx="9">
                  <c:v>236480.86236082844</c:v>
                </c:pt>
                <c:pt idx="10">
                  <c:v>260814.28343940398</c:v>
                </c:pt>
                <c:pt idx="11">
                  <c:v>279317.91623090772</c:v>
                </c:pt>
                <c:pt idx="12">
                  <c:v>297192.0869717825</c:v>
                </c:pt>
                <c:pt idx="13">
                  <c:v>310042.84207626956</c:v>
                </c:pt>
                <c:pt idx="14">
                  <c:v>331820.94747281657</c:v>
                </c:pt>
                <c:pt idx="15">
                  <c:v>344346.16120009142</c:v>
                </c:pt>
                <c:pt idx="16">
                  <c:v>352885.48359624139</c:v>
                </c:pt>
                <c:pt idx="17">
                  <c:v>369040.44407161587</c:v>
                </c:pt>
                <c:pt idx="18">
                  <c:v>380955.59191447531</c:v>
                </c:pt>
                <c:pt idx="19">
                  <c:v>390193.54508855904</c:v>
                </c:pt>
                <c:pt idx="20">
                  <c:v>398467.24942840403</c:v>
                </c:pt>
                <c:pt idx="21">
                  <c:v>398467.24942840403</c:v>
                </c:pt>
                <c:pt idx="22">
                  <c:v>410191.67839235842</c:v>
                </c:pt>
                <c:pt idx="23">
                  <c:v>416071.40447854681</c:v>
                </c:pt>
                <c:pt idx="24">
                  <c:v>428003.54133940412</c:v>
                </c:pt>
                <c:pt idx="25">
                  <c:v>433792.26202544523</c:v>
                </c:pt>
                <c:pt idx="26">
                  <c:v>436802.0276899116</c:v>
                </c:pt>
                <c:pt idx="27">
                  <c:v>446194.38668788603</c:v>
                </c:pt>
                <c:pt idx="28">
                  <c:v>448893.88983181654</c:v>
                </c:pt>
                <c:pt idx="29">
                  <c:v>454887.52000546153</c:v>
                </c:pt>
                <c:pt idx="30">
                  <c:v>454887.52000546153</c:v>
                </c:pt>
                <c:pt idx="31">
                  <c:v>457779.86818122154</c:v>
                </c:pt>
                <c:pt idx="32">
                  <c:v>461321.08655755437</c:v>
                </c:pt>
                <c:pt idx="33">
                  <c:v>463875.08047202445</c:v>
                </c:pt>
                <c:pt idx="34">
                  <c:v>463875.08047202445</c:v>
                </c:pt>
                <c:pt idx="35">
                  <c:v>466299.54150455137</c:v>
                </c:pt>
                <c:pt idx="36">
                  <c:v>472382.1757925899</c:v>
                </c:pt>
                <c:pt idx="37">
                  <c:v>472382.1757925899</c:v>
                </c:pt>
                <c:pt idx="38">
                  <c:v>472382.1757925899</c:v>
                </c:pt>
                <c:pt idx="39">
                  <c:v>476192.41973482695</c:v>
                </c:pt>
                <c:pt idx="40">
                  <c:v>477328.14743139507</c:v>
                </c:pt>
                <c:pt idx="41">
                  <c:v>479450.59787179611</c:v>
                </c:pt>
                <c:pt idx="42">
                  <c:v>480779.86088352825</c:v>
                </c:pt>
                <c:pt idx="43">
                  <c:v>483649.53466380737</c:v>
                </c:pt>
                <c:pt idx="44">
                  <c:v>485622.88844080962</c:v>
                </c:pt>
                <c:pt idx="45">
                  <c:v>487234.81577544147</c:v>
                </c:pt>
                <c:pt idx="46">
                  <c:v>489074.1943066768</c:v>
                </c:pt>
                <c:pt idx="47">
                  <c:v>490830.11068184039</c:v>
                </c:pt>
                <c:pt idx="48">
                  <c:v>491660.87319692434</c:v>
                </c:pt>
                <c:pt idx="49">
                  <c:v>492510.2750418472</c:v>
                </c:pt>
                <c:pt idx="50">
                  <c:v>492794.63071436301</c:v>
                </c:pt>
                <c:pt idx="51">
                  <c:v>493175.93771653977</c:v>
                </c:pt>
                <c:pt idx="52">
                  <c:v>495092.95868508186</c:v>
                </c:pt>
                <c:pt idx="53">
                  <c:v>496394.04204738844</c:v>
                </c:pt>
                <c:pt idx="54">
                  <c:v>496875.0017419926</c:v>
                </c:pt>
                <c:pt idx="55">
                  <c:v>496875.0017419926</c:v>
                </c:pt>
                <c:pt idx="56">
                  <c:v>499370.229775863</c:v>
                </c:pt>
                <c:pt idx="57">
                  <c:v>499370.229775863</c:v>
                </c:pt>
                <c:pt idx="58">
                  <c:v>499370.229775863</c:v>
                </c:pt>
                <c:pt idx="59">
                  <c:v>499370.229775863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F38-4DEA-BC0F-F17E4992FB5A}"/>
            </c:ext>
          </c:extLst>
        </c:ser>
        <c:ser>
          <c:idx val="21"/>
          <c:order val="21"/>
          <c:tx>
            <c:strRef>
              <c:f>Monthly!$A$89</c:f>
              <c:strCache>
                <c:ptCount val="1"/>
                <c:pt idx="0">
                  <c:v>2002-10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Monthly!$B$89:$BI$89</c:f>
              <c:numCache>
                <c:formatCode>General</c:formatCode>
                <c:ptCount val="60"/>
                <c:pt idx="0">
                  <c:v>0</c:v>
                </c:pt>
                <c:pt idx="1">
                  <c:v>18996.54021554811</c:v>
                </c:pt>
                <c:pt idx="2">
                  <c:v>27930.757534034605</c:v>
                </c:pt>
                <c:pt idx="3">
                  <c:v>52430.067888387654</c:v>
                </c:pt>
                <c:pt idx="4">
                  <c:v>79121.170949803913</c:v>
                </c:pt>
                <c:pt idx="5">
                  <c:v>123407.33487500758</c:v>
                </c:pt>
                <c:pt idx="6">
                  <c:v>158351.46399055413</c:v>
                </c:pt>
                <c:pt idx="7">
                  <c:v>178759.902507947</c:v>
                </c:pt>
                <c:pt idx="8">
                  <c:v>219360.51922061967</c:v>
                </c:pt>
                <c:pt idx="9">
                  <c:v>248848.11514330903</c:v>
                </c:pt>
                <c:pt idx="10">
                  <c:v>268934.58322380437</c:v>
                </c:pt>
                <c:pt idx="11">
                  <c:v>284310.35309971467</c:v>
                </c:pt>
                <c:pt idx="12">
                  <c:v>298707.81157268834</c:v>
                </c:pt>
                <c:pt idx="13">
                  <c:v>331014.1422486818</c:v>
                </c:pt>
                <c:pt idx="14">
                  <c:v>345419.06201006402</c:v>
                </c:pt>
                <c:pt idx="15">
                  <c:v>356996.49157003354</c:v>
                </c:pt>
                <c:pt idx="16">
                  <c:v>365766.71209088678</c:v>
                </c:pt>
                <c:pt idx="17">
                  <c:v>374918.03349987592</c:v>
                </c:pt>
                <c:pt idx="18">
                  <c:v>381544.25138603972</c:v>
                </c:pt>
                <c:pt idx="19">
                  <c:v>387690.95072725316</c:v>
                </c:pt>
                <c:pt idx="20">
                  <c:v>397898.16796296724</c:v>
                </c:pt>
                <c:pt idx="21">
                  <c:v>407169.55567360658</c:v>
                </c:pt>
                <c:pt idx="22">
                  <c:v>416228.53940497787</c:v>
                </c:pt>
                <c:pt idx="23">
                  <c:v>416228.53940497787</c:v>
                </c:pt>
                <c:pt idx="24">
                  <c:v>419003.9748528148</c:v>
                </c:pt>
                <c:pt idx="25">
                  <c:v>421628.51081192476</c:v>
                </c:pt>
                <c:pt idx="26">
                  <c:v>427212.60726844281</c:v>
                </c:pt>
                <c:pt idx="27">
                  <c:v>429857.03729158296</c:v>
                </c:pt>
                <c:pt idx="28">
                  <c:v>429857.03729158296</c:v>
                </c:pt>
                <c:pt idx="29">
                  <c:v>434722.89189214131</c:v>
                </c:pt>
                <c:pt idx="30">
                  <c:v>440615.09816793253</c:v>
                </c:pt>
                <c:pt idx="31">
                  <c:v>444110.12652364286</c:v>
                </c:pt>
                <c:pt idx="32">
                  <c:v>450486.75638439716</c:v>
                </c:pt>
                <c:pt idx="33">
                  <c:v>455876.96276420401</c:v>
                </c:pt>
                <c:pt idx="34">
                  <c:v>458943.88452933333</c:v>
                </c:pt>
                <c:pt idx="35">
                  <c:v>461716.94405344746</c:v>
                </c:pt>
                <c:pt idx="36">
                  <c:v>461716.94405344746</c:v>
                </c:pt>
                <c:pt idx="37">
                  <c:v>461716.94405344746</c:v>
                </c:pt>
                <c:pt idx="38">
                  <c:v>465287.94507117913</c:v>
                </c:pt>
                <c:pt idx="39">
                  <c:v>467909.53247020103</c:v>
                </c:pt>
                <c:pt idx="40">
                  <c:v>469025.50532800204</c:v>
                </c:pt>
                <c:pt idx="41">
                  <c:v>471111.03788186389</c:v>
                </c:pt>
                <c:pt idx="42">
                  <c:v>472417.17970305431</c:v>
                </c:pt>
                <c:pt idx="43">
                  <c:v>475236.93839980155</c:v>
                </c:pt>
                <c:pt idx="44">
                  <c:v>477175.96767647425</c:v>
                </c:pt>
                <c:pt idx="45">
                  <c:v>478759.85715951881</c:v>
                </c:pt>
                <c:pt idx="46">
                  <c:v>480567.24155481288</c:v>
                </c:pt>
                <c:pt idx="47">
                  <c:v>482292.61553413217</c:v>
                </c:pt>
                <c:pt idx="48">
                  <c:v>483108.92777245626</c:v>
                </c:pt>
                <c:pt idx="49">
                  <c:v>483943.55512826028</c:v>
                </c:pt>
                <c:pt idx="50">
                  <c:v>484222.96472040837</c:v>
                </c:pt>
                <c:pt idx="51">
                  <c:v>484597.6392715394</c:v>
                </c:pt>
                <c:pt idx="52">
                  <c:v>486481.31559218647</c:v>
                </c:pt>
                <c:pt idx="53">
                  <c:v>487759.76792055543</c:v>
                </c:pt>
                <c:pt idx="54">
                  <c:v>488232.36180595279</c:v>
                </c:pt>
                <c:pt idx="55">
                  <c:v>488232.36180595279</c:v>
                </c:pt>
                <c:pt idx="56">
                  <c:v>490684.1878627073</c:v>
                </c:pt>
                <c:pt idx="57">
                  <c:v>490684.1878627073</c:v>
                </c:pt>
                <c:pt idx="58">
                  <c:v>490684.1878627073</c:v>
                </c:pt>
                <c:pt idx="59">
                  <c:v>490684.1878627073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F38-4DEA-BC0F-F17E4992FB5A}"/>
            </c:ext>
          </c:extLst>
        </c:ser>
        <c:ser>
          <c:idx val="22"/>
          <c:order val="22"/>
          <c:tx>
            <c:strRef>
              <c:f>Monthly!$A$90</c:f>
              <c:strCache>
                <c:ptCount val="1"/>
                <c:pt idx="0">
                  <c:v>2002-11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Monthly!$B$90:$BI$90</c:f>
              <c:numCache>
                <c:formatCode>General</c:formatCode>
                <c:ptCount val="60"/>
                <c:pt idx="0">
                  <c:v>0</c:v>
                </c:pt>
                <c:pt idx="1">
                  <c:v>12855.651582769617</c:v>
                </c:pt>
                <c:pt idx="2">
                  <c:v>40030.20941830425</c:v>
                </c:pt>
                <c:pt idx="3">
                  <c:v>62835.893618233953</c:v>
                </c:pt>
                <c:pt idx="4">
                  <c:v>95942.480126490525</c:v>
                </c:pt>
                <c:pt idx="5">
                  <c:v>119413.38170347549</c:v>
                </c:pt>
                <c:pt idx="6">
                  <c:v>160893.30488992651</c:v>
                </c:pt>
                <c:pt idx="7">
                  <c:v>175737.76733704098</c:v>
                </c:pt>
                <c:pt idx="8">
                  <c:v>197635.20248801008</c:v>
                </c:pt>
                <c:pt idx="9">
                  <c:v>212996.27253307449</c:v>
                </c:pt>
                <c:pt idx="10">
                  <c:v>218749.64731856479</c:v>
                </c:pt>
                <c:pt idx="11">
                  <c:v>243363.58982831668</c:v>
                </c:pt>
                <c:pt idx="12">
                  <c:v>258124.29448898198</c:v>
                </c:pt>
                <c:pt idx="13">
                  <c:v>266493.65413589391</c:v>
                </c:pt>
                <c:pt idx="14">
                  <c:v>283860.24131161824</c:v>
                </c:pt>
                <c:pt idx="15">
                  <c:v>287191.21274107683</c:v>
                </c:pt>
                <c:pt idx="16">
                  <c:v>290330.32317310612</c:v>
                </c:pt>
                <c:pt idx="17">
                  <c:v>298861.01211637148</c:v>
                </c:pt>
                <c:pt idx="18">
                  <c:v>307029.05043315224</c:v>
                </c:pt>
                <c:pt idx="19">
                  <c:v>307029.05043315224</c:v>
                </c:pt>
                <c:pt idx="20">
                  <c:v>318792.13510157069</c:v>
                </c:pt>
                <c:pt idx="21">
                  <c:v>321505.00955373578</c:v>
                </c:pt>
                <c:pt idx="22">
                  <c:v>330563.99869686319</c:v>
                </c:pt>
                <c:pt idx="23">
                  <c:v>334101.47405602585</c:v>
                </c:pt>
                <c:pt idx="24">
                  <c:v>337409.14609556645</c:v>
                </c:pt>
                <c:pt idx="25">
                  <c:v>342994.02637506148</c:v>
                </c:pt>
                <c:pt idx="26">
                  <c:v>346177.37278409727</c:v>
                </c:pt>
                <c:pt idx="27">
                  <c:v>355214.89070225635</c:v>
                </c:pt>
                <c:pt idx="28">
                  <c:v>355214.89070225635</c:v>
                </c:pt>
                <c:pt idx="29">
                  <c:v>367328.10971216107</c:v>
                </c:pt>
                <c:pt idx="30">
                  <c:v>370690.16134812258</c:v>
                </c:pt>
                <c:pt idx="31">
                  <c:v>370690.16134812258</c:v>
                </c:pt>
                <c:pt idx="32">
                  <c:v>384514.32559801411</c:v>
                </c:pt>
                <c:pt idx="33">
                  <c:v>393561.86646851338</c:v>
                </c:pt>
                <c:pt idx="34">
                  <c:v>396624.49342113762</c:v>
                </c:pt>
                <c:pt idx="35">
                  <c:v>396624.49342113762</c:v>
                </c:pt>
                <c:pt idx="36">
                  <c:v>396624.49342113762</c:v>
                </c:pt>
                <c:pt idx="37">
                  <c:v>396624.49342113762</c:v>
                </c:pt>
                <c:pt idx="38">
                  <c:v>398842.63839638885</c:v>
                </c:pt>
                <c:pt idx="39">
                  <c:v>401089.8507862406</c:v>
                </c:pt>
                <c:pt idx="40">
                  <c:v>402046.45747184043</c:v>
                </c:pt>
                <c:pt idx="41">
                  <c:v>403834.16616933653</c:v>
                </c:pt>
                <c:pt idx="42">
                  <c:v>404953.78479604254</c:v>
                </c:pt>
                <c:pt idx="43">
                  <c:v>407370.86869036045</c:v>
                </c:pt>
                <c:pt idx="44">
                  <c:v>409032.99546761374</c:v>
                </c:pt>
                <c:pt idx="45">
                  <c:v>410390.69808389182</c:v>
                </c:pt>
                <c:pt idx="46">
                  <c:v>411939.97948791628</c:v>
                </c:pt>
                <c:pt idx="47">
                  <c:v>413418.96194903913</c:v>
                </c:pt>
                <c:pt idx="48">
                  <c:v>414118.70096084318</c:v>
                </c:pt>
                <c:pt idx="49">
                  <c:v>414834.13960522017</c:v>
                </c:pt>
                <c:pt idx="50">
                  <c:v>415073.64819362463</c:v>
                </c:pt>
                <c:pt idx="51">
                  <c:v>415394.81745686487</c:v>
                </c:pt>
                <c:pt idx="52">
                  <c:v>417009.49594052241</c:v>
                </c:pt>
                <c:pt idx="53">
                  <c:v>418105.37926419772</c:v>
                </c:pt>
                <c:pt idx="54">
                  <c:v>418510.48452028394</c:v>
                </c:pt>
                <c:pt idx="55">
                  <c:v>418510.48452028394</c:v>
                </c:pt>
                <c:pt idx="56">
                  <c:v>420612.17828588403</c:v>
                </c:pt>
                <c:pt idx="57">
                  <c:v>420612.17828588403</c:v>
                </c:pt>
                <c:pt idx="58">
                  <c:v>420612.17828588403</c:v>
                </c:pt>
                <c:pt idx="59">
                  <c:v>420612.17828588403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1F38-4DEA-BC0F-F17E4992FB5A}"/>
            </c:ext>
          </c:extLst>
        </c:ser>
        <c:ser>
          <c:idx val="23"/>
          <c:order val="23"/>
          <c:tx>
            <c:strRef>
              <c:f>Monthly!$A$91</c:f>
              <c:strCache>
                <c:ptCount val="1"/>
                <c:pt idx="0">
                  <c:v>2002-12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Monthly!$B$91:$BI$91</c:f>
              <c:numCache>
                <c:formatCode>General</c:formatCode>
                <c:ptCount val="60"/>
                <c:pt idx="0">
                  <c:v>0</c:v>
                </c:pt>
                <c:pt idx="1">
                  <c:v>8848.603540876089</c:v>
                </c:pt>
                <c:pt idx="2">
                  <c:v>21284.742034613115</c:v>
                </c:pt>
                <c:pt idx="3">
                  <c:v>60879.475319081743</c:v>
                </c:pt>
                <c:pt idx="4">
                  <c:v>103282.58957150762</c:v>
                </c:pt>
                <c:pt idx="5">
                  <c:v>142175.16281786724</c:v>
                </c:pt>
                <c:pt idx="6">
                  <c:v>166228.25990547155</c:v>
                </c:pt>
                <c:pt idx="7">
                  <c:v>189738.55353270032</c:v>
                </c:pt>
                <c:pt idx="8">
                  <c:v>207471.38927731858</c:v>
                </c:pt>
                <c:pt idx="9">
                  <c:v>223128.14828931683</c:v>
                </c:pt>
                <c:pt idx="10">
                  <c:v>255155.35226122334</c:v>
                </c:pt>
                <c:pt idx="11">
                  <c:v>279452.21630506136</c:v>
                </c:pt>
                <c:pt idx="12">
                  <c:v>294595.07491044537</c:v>
                </c:pt>
                <c:pt idx="13">
                  <c:v>313282.18384262477</c:v>
                </c:pt>
                <c:pt idx="14">
                  <c:v>328359.98994283314</c:v>
                </c:pt>
                <c:pt idx="15">
                  <c:v>334192.12882028142</c:v>
                </c:pt>
                <c:pt idx="16">
                  <c:v>336880.35264825576</c:v>
                </c:pt>
                <c:pt idx="17">
                  <c:v>360054.91064689308</c:v>
                </c:pt>
                <c:pt idx="18">
                  <c:v>374960.2163233282</c:v>
                </c:pt>
                <c:pt idx="19">
                  <c:v>383929.57074853906</c:v>
                </c:pt>
                <c:pt idx="20">
                  <c:v>393020.81913343462</c:v>
                </c:pt>
                <c:pt idx="21">
                  <c:v>405677.39190137951</c:v>
                </c:pt>
                <c:pt idx="22">
                  <c:v>409068.81405198597</c:v>
                </c:pt>
                <c:pt idx="23">
                  <c:v>415375.56205655861</c:v>
                </c:pt>
                <c:pt idx="24">
                  <c:v>426938.32543109183</c:v>
                </c:pt>
                <c:pt idx="25">
                  <c:v>430135.40470839053</c:v>
                </c:pt>
                <c:pt idx="26">
                  <c:v>430135.40470839053</c:v>
                </c:pt>
                <c:pt idx="27">
                  <c:v>430135.40470839053</c:v>
                </c:pt>
                <c:pt idx="28">
                  <c:v>442826.54818296205</c:v>
                </c:pt>
                <c:pt idx="29">
                  <c:v>442826.54818296205</c:v>
                </c:pt>
                <c:pt idx="30">
                  <c:v>442826.54818296205</c:v>
                </c:pt>
                <c:pt idx="31">
                  <c:v>442826.54818296205</c:v>
                </c:pt>
                <c:pt idx="32">
                  <c:v>446077.1041154355</c:v>
                </c:pt>
                <c:pt idx="33">
                  <c:v>449060.15219545382</c:v>
                </c:pt>
                <c:pt idx="34">
                  <c:v>451901.88885585754</c:v>
                </c:pt>
                <c:pt idx="35">
                  <c:v>458449.37845454004</c:v>
                </c:pt>
                <c:pt idx="36">
                  <c:v>461290.22642106679</c:v>
                </c:pt>
                <c:pt idx="37">
                  <c:v>462931.86803983478</c:v>
                </c:pt>
                <c:pt idx="38">
                  <c:v>465520.84076847037</c:v>
                </c:pt>
                <c:pt idx="39">
                  <c:v>468143.74037949299</c:v>
                </c:pt>
                <c:pt idx="40">
                  <c:v>469260.27182747371</c:v>
                </c:pt>
                <c:pt idx="41">
                  <c:v>471346.84827590344</c:v>
                </c:pt>
                <c:pt idx="42">
                  <c:v>472653.64387463836</c:v>
                </c:pt>
                <c:pt idx="43">
                  <c:v>475474.81397624756</c:v>
                </c:pt>
                <c:pt idx="44">
                  <c:v>477414.81381659</c:v>
                </c:pt>
                <c:pt idx="45">
                  <c:v>478999.49610127381</c:v>
                </c:pt>
                <c:pt idx="46">
                  <c:v>480807.78516657592</c:v>
                </c:pt>
                <c:pt idx="47">
                  <c:v>482534.02276632696</c:v>
                </c:pt>
                <c:pt idx="48">
                  <c:v>483350.7436024021</c:v>
                </c:pt>
                <c:pt idx="49">
                  <c:v>484185.78872342454</c:v>
                </c:pt>
                <c:pt idx="50">
                  <c:v>484465.33817153168</c:v>
                </c:pt>
                <c:pt idx="51">
                  <c:v>484840.20026264037</c:v>
                </c:pt>
                <c:pt idx="52">
                  <c:v>486724.81944053271</c:v>
                </c:pt>
                <c:pt idx="53">
                  <c:v>488003.91168671945</c:v>
                </c:pt>
                <c:pt idx="54">
                  <c:v>488476.74212473683</c:v>
                </c:pt>
                <c:pt idx="55">
                  <c:v>488476.74212473683</c:v>
                </c:pt>
                <c:pt idx="56">
                  <c:v>490929.79542097857</c:v>
                </c:pt>
                <c:pt idx="57">
                  <c:v>490929.79542097857</c:v>
                </c:pt>
                <c:pt idx="58">
                  <c:v>490929.79542097857</c:v>
                </c:pt>
                <c:pt idx="59">
                  <c:v>490929.79542097857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1F38-4DEA-BC0F-F17E4992FB5A}"/>
            </c:ext>
          </c:extLst>
        </c:ser>
        <c:ser>
          <c:idx val="24"/>
          <c:order val="24"/>
          <c:tx>
            <c:strRef>
              <c:f>Monthly!$A$92</c:f>
              <c:strCache>
                <c:ptCount val="1"/>
                <c:pt idx="0">
                  <c:v>2003-1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Monthly!$B$92:$BI$92</c:f>
              <c:numCache>
                <c:formatCode>General</c:formatCode>
                <c:ptCount val="60"/>
                <c:pt idx="0">
                  <c:v>10322.006907250061</c:v>
                </c:pt>
                <c:pt idx="1">
                  <c:v>33344.129776393951</c:v>
                </c:pt>
                <c:pt idx="2">
                  <c:v>54325.25472671062</c:v>
                </c:pt>
                <c:pt idx="3">
                  <c:v>88078.57852983076</c:v>
                </c:pt>
                <c:pt idx="4">
                  <c:v>121351.30899250446</c:v>
                </c:pt>
                <c:pt idx="5">
                  <c:v>155002.77501858113</c:v>
                </c:pt>
                <c:pt idx="6">
                  <c:v>183310.09740539856</c:v>
                </c:pt>
                <c:pt idx="7">
                  <c:v>204352.62177113545</c:v>
                </c:pt>
                <c:pt idx="8">
                  <c:v>241909.08519751549</c:v>
                </c:pt>
                <c:pt idx="9">
                  <c:v>257067.80507277659</c:v>
                </c:pt>
                <c:pt idx="10">
                  <c:v>272469.20663463749</c:v>
                </c:pt>
                <c:pt idx="11">
                  <c:v>300543.14196758426</c:v>
                </c:pt>
                <c:pt idx="12">
                  <c:v>322834.01618871849</c:v>
                </c:pt>
                <c:pt idx="13">
                  <c:v>335009.14454813738</c:v>
                </c:pt>
                <c:pt idx="14">
                  <c:v>344033.0575083656</c:v>
                </c:pt>
                <c:pt idx="15">
                  <c:v>368257.63544251327</c:v>
                </c:pt>
                <c:pt idx="16">
                  <c:v>386345.63496776263</c:v>
                </c:pt>
                <c:pt idx="17">
                  <c:v>394833.49980167899</c:v>
                </c:pt>
                <c:pt idx="18">
                  <c:v>394833.49980167899</c:v>
                </c:pt>
                <c:pt idx="19">
                  <c:v>403495.27605610515</c:v>
                </c:pt>
                <c:pt idx="20">
                  <c:v>412090.88689924701</c:v>
                </c:pt>
                <c:pt idx="21">
                  <c:v>420794.01743088657</c:v>
                </c:pt>
                <c:pt idx="22">
                  <c:v>427105.60009382595</c:v>
                </c:pt>
                <c:pt idx="23">
                  <c:v>433027.90637653111</c:v>
                </c:pt>
                <c:pt idx="24">
                  <c:v>442374.05727570079</c:v>
                </c:pt>
                <c:pt idx="25">
                  <c:v>445587.52364912315</c:v>
                </c:pt>
                <c:pt idx="26">
                  <c:v>451570.23353715322</c:v>
                </c:pt>
                <c:pt idx="27">
                  <c:v>454937.03027966147</c:v>
                </c:pt>
                <c:pt idx="28">
                  <c:v>457918.85972706811</c:v>
                </c:pt>
                <c:pt idx="29">
                  <c:v>457918.85972706811</c:v>
                </c:pt>
                <c:pt idx="30">
                  <c:v>461268.52239296515</c:v>
                </c:pt>
                <c:pt idx="31">
                  <c:v>464719.4090251397</c:v>
                </c:pt>
                <c:pt idx="32">
                  <c:v>467831.67370622861</c:v>
                </c:pt>
                <c:pt idx="33">
                  <c:v>473202.67349216045</c:v>
                </c:pt>
                <c:pt idx="34">
                  <c:v>473202.67349216045</c:v>
                </c:pt>
                <c:pt idx="35">
                  <c:v>473202.67349216045</c:v>
                </c:pt>
                <c:pt idx="36">
                  <c:v>476205.97601147171</c:v>
                </c:pt>
                <c:pt idx="37">
                  <c:v>477900.69986329006</c:v>
                </c:pt>
                <c:pt idx="38">
                  <c:v>480573.38663290226</c:v>
                </c:pt>
                <c:pt idx="39">
                  <c:v>483281.09730550385</c:v>
                </c:pt>
                <c:pt idx="40">
                  <c:v>484433.73162871157</c:v>
                </c:pt>
                <c:pt idx="41">
                  <c:v>486587.7772105055</c:v>
                </c:pt>
                <c:pt idx="42">
                  <c:v>487936.82784695888</c:v>
                </c:pt>
                <c:pt idx="43">
                  <c:v>490849.22005642415</c:v>
                </c:pt>
                <c:pt idx="44">
                  <c:v>492851.94949771318</c:v>
                </c:pt>
                <c:pt idx="45">
                  <c:v>494487.87224400853</c:v>
                </c:pt>
                <c:pt idx="46">
                  <c:v>496354.63206229918</c:v>
                </c:pt>
                <c:pt idx="47">
                  <c:v>498136.68729333015</c:v>
                </c:pt>
                <c:pt idx="48">
                  <c:v>498979.81667391461</c:v>
                </c:pt>
                <c:pt idx="49">
                  <c:v>499841.86285242421</c:v>
                </c:pt>
                <c:pt idx="50">
                  <c:v>500130.45148958691</c:v>
                </c:pt>
                <c:pt idx="51">
                  <c:v>500517.43468962371</c:v>
                </c:pt>
                <c:pt idx="52">
                  <c:v>502462.992743132</c:v>
                </c:pt>
                <c:pt idx="53">
                  <c:v>503783.44424332934</c:v>
                </c:pt>
                <c:pt idx="54">
                  <c:v>504271.56358193088</c:v>
                </c:pt>
                <c:pt idx="55">
                  <c:v>504271.56358193088</c:v>
                </c:pt>
                <c:pt idx="56">
                  <c:v>506803.93598489324</c:v>
                </c:pt>
                <c:pt idx="57">
                  <c:v>506803.93598489324</c:v>
                </c:pt>
                <c:pt idx="58">
                  <c:v>506803.93598489324</c:v>
                </c:pt>
                <c:pt idx="59">
                  <c:v>506803.93598489324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F38-4DEA-BC0F-F17E4992FB5A}"/>
            </c:ext>
          </c:extLst>
        </c:ser>
        <c:ser>
          <c:idx val="25"/>
          <c:order val="25"/>
          <c:tx>
            <c:strRef>
              <c:f>Monthly!$A$93</c:f>
              <c:strCache>
                <c:ptCount val="1"/>
                <c:pt idx="0">
                  <c:v>2003-2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Monthly!$B$93:$BI$93</c:f>
              <c:numCache>
                <c:formatCode>General</c:formatCode>
                <c:ptCount val="60"/>
                <c:pt idx="0">
                  <c:v>0</c:v>
                </c:pt>
                <c:pt idx="1">
                  <c:v>18316.678756607762</c:v>
                </c:pt>
                <c:pt idx="2">
                  <c:v>33296.208049354464</c:v>
                </c:pt>
                <c:pt idx="3">
                  <c:v>50799.713630073202</c:v>
                </c:pt>
                <c:pt idx="4">
                  <c:v>61448.965430320743</c:v>
                </c:pt>
                <c:pt idx="5">
                  <c:v>85487.855459228449</c:v>
                </c:pt>
                <c:pt idx="6">
                  <c:v>106165.79257188768</c:v>
                </c:pt>
                <c:pt idx="7">
                  <c:v>131589.49602852861</c:v>
                </c:pt>
                <c:pt idx="8">
                  <c:v>166242.66470244344</c:v>
                </c:pt>
                <c:pt idx="9">
                  <c:v>207829.97247418243</c:v>
                </c:pt>
                <c:pt idx="10">
                  <c:v>235120.03564455741</c:v>
                </c:pt>
                <c:pt idx="11">
                  <c:v>272683.59998925932</c:v>
                </c:pt>
                <c:pt idx="12">
                  <c:v>286884.09625946369</c:v>
                </c:pt>
                <c:pt idx="13">
                  <c:v>308136.73394198064</c:v>
                </c:pt>
                <c:pt idx="14">
                  <c:v>331610.07213971461</c:v>
                </c:pt>
                <c:pt idx="15">
                  <c:v>341223.33447902242</c:v>
                </c:pt>
                <c:pt idx="16">
                  <c:v>349964.30337756017</c:v>
                </c:pt>
                <c:pt idx="17">
                  <c:v>365628.27353237284</c:v>
                </c:pt>
                <c:pt idx="18">
                  <c:v>377303.21499578783</c:v>
                </c:pt>
                <c:pt idx="19">
                  <c:v>385224.51491052518</c:v>
                </c:pt>
                <c:pt idx="20">
                  <c:v>391687.24011019658</c:v>
                </c:pt>
                <c:pt idx="21">
                  <c:v>396966.91082190105</c:v>
                </c:pt>
                <c:pt idx="22">
                  <c:v>412518.08730994776</c:v>
                </c:pt>
                <c:pt idx="23">
                  <c:v>415667.24154466181</c:v>
                </c:pt>
                <c:pt idx="24">
                  <c:v>415667.24154466181</c:v>
                </c:pt>
                <c:pt idx="25">
                  <c:v>418882.93208746478</c:v>
                </c:pt>
                <c:pt idx="26">
                  <c:v>421813.75720991421</c:v>
                </c:pt>
                <c:pt idx="27">
                  <c:v>424717.43649212108</c:v>
                </c:pt>
                <c:pt idx="28">
                  <c:v>440236.37633688608</c:v>
                </c:pt>
                <c:pt idx="29">
                  <c:v>442818.20746116713</c:v>
                </c:pt>
                <c:pt idx="30">
                  <c:v>442818.20746116713</c:v>
                </c:pt>
                <c:pt idx="31">
                  <c:v>445833.33090464276</c:v>
                </c:pt>
                <c:pt idx="32">
                  <c:v>445833.33090464276</c:v>
                </c:pt>
                <c:pt idx="33">
                  <c:v>449449.49360311893</c:v>
                </c:pt>
                <c:pt idx="34">
                  <c:v>449449.49360311893</c:v>
                </c:pt>
                <c:pt idx="35">
                  <c:v>452763.2746522259</c:v>
                </c:pt>
                <c:pt idx="36">
                  <c:v>455636.8532678741</c:v>
                </c:pt>
                <c:pt idx="37">
                  <c:v>457258.37563823158</c:v>
                </c:pt>
                <c:pt idx="38">
                  <c:v>459815.61903882143</c:v>
                </c:pt>
                <c:pt idx="39">
                  <c:v>462406.37352862715</c:v>
                </c:pt>
                <c:pt idx="40">
                  <c:v>463509.22125093767</c:v>
                </c:pt>
                <c:pt idx="41">
                  <c:v>465570.22552246012</c:v>
                </c:pt>
                <c:pt idx="42">
                  <c:v>466861.00560052833</c:v>
                </c:pt>
                <c:pt idx="43">
                  <c:v>469647.60066369205</c:v>
                </c:pt>
                <c:pt idx="44">
                  <c:v>471563.82470652909</c:v>
                </c:pt>
                <c:pt idx="45">
                  <c:v>473129.08581172233</c:v>
                </c:pt>
                <c:pt idx="46">
                  <c:v>474915.213269712</c:v>
                </c:pt>
                <c:pt idx="47">
                  <c:v>476620.29484936222</c:v>
                </c:pt>
                <c:pt idx="48">
                  <c:v>477427.0063087286</c:v>
                </c:pt>
                <c:pt idx="49">
                  <c:v>478251.81747854524</c:v>
                </c:pt>
                <c:pt idx="50">
                  <c:v>478527.94088973594</c:v>
                </c:pt>
                <c:pt idx="51">
                  <c:v>478898.20883347141</c:v>
                </c:pt>
                <c:pt idx="52">
                  <c:v>480759.73093526275</c:v>
                </c:pt>
                <c:pt idx="53">
                  <c:v>482023.14718106866</c:v>
                </c:pt>
                <c:pt idx="54">
                  <c:v>482490.18281409953</c:v>
                </c:pt>
                <c:pt idx="55">
                  <c:v>482490.18281409953</c:v>
                </c:pt>
                <c:pt idx="56">
                  <c:v>484913.17255196953</c:v>
                </c:pt>
                <c:pt idx="57">
                  <c:v>484913.17255196953</c:v>
                </c:pt>
                <c:pt idx="58">
                  <c:v>484913.17255196953</c:v>
                </c:pt>
                <c:pt idx="59">
                  <c:v>484913.17255196953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F38-4DEA-BC0F-F17E4992FB5A}"/>
            </c:ext>
          </c:extLst>
        </c:ser>
        <c:ser>
          <c:idx val="26"/>
          <c:order val="26"/>
          <c:tx>
            <c:strRef>
              <c:f>Monthly!$A$94</c:f>
              <c:strCache>
                <c:ptCount val="1"/>
                <c:pt idx="0">
                  <c:v>2003-3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Monthly!$B$94:$BI$94</c:f>
              <c:numCache>
                <c:formatCode>General</c:formatCode>
                <c:ptCount val="60"/>
                <c:pt idx="0">
                  <c:v>9449.3760670313259</c:v>
                </c:pt>
                <c:pt idx="1">
                  <c:v>18076.666125457086</c:v>
                </c:pt>
                <c:pt idx="2">
                  <c:v>36343.228715590936</c:v>
                </c:pt>
                <c:pt idx="3">
                  <c:v>56832.263295304816</c:v>
                </c:pt>
                <c:pt idx="4">
                  <c:v>91621.397365639874</c:v>
                </c:pt>
                <c:pt idx="5">
                  <c:v>133230.41769024145</c:v>
                </c:pt>
                <c:pt idx="6">
                  <c:v>169169.86334294439</c:v>
                </c:pt>
                <c:pt idx="7">
                  <c:v>215204.4548657063</c:v>
                </c:pt>
                <c:pt idx="8">
                  <c:v>235773.41194133417</c:v>
                </c:pt>
                <c:pt idx="9">
                  <c:v>258909.72229147414</c:v>
                </c:pt>
                <c:pt idx="10">
                  <c:v>285034.15274822287</c:v>
                </c:pt>
                <c:pt idx="11">
                  <c:v>302345.14484285016</c:v>
                </c:pt>
                <c:pt idx="12">
                  <c:v>321086.31577083061</c:v>
                </c:pt>
                <c:pt idx="13">
                  <c:v>326747.63515911088</c:v>
                </c:pt>
                <c:pt idx="14">
                  <c:v>332053.32574039814</c:v>
                </c:pt>
                <c:pt idx="15">
                  <c:v>344307.00886289927</c:v>
                </c:pt>
                <c:pt idx="16">
                  <c:v>350662.83635658823</c:v>
                </c:pt>
                <c:pt idx="17">
                  <c:v>370486.33236156974</c:v>
                </c:pt>
                <c:pt idx="18">
                  <c:v>377306.96219854726</c:v>
                </c:pt>
                <c:pt idx="19">
                  <c:v>380459.57896286895</c:v>
                </c:pt>
                <c:pt idx="20">
                  <c:v>386446.50293033582</c:v>
                </c:pt>
                <c:pt idx="21">
                  <c:v>395059.91146703984</c:v>
                </c:pt>
                <c:pt idx="22">
                  <c:v>404232.82852798171</c:v>
                </c:pt>
                <c:pt idx="23">
                  <c:v>404232.82852798171</c:v>
                </c:pt>
                <c:pt idx="24">
                  <c:v>410674.83119459741</c:v>
                </c:pt>
                <c:pt idx="25">
                  <c:v>419797.45805512555</c:v>
                </c:pt>
                <c:pt idx="26">
                  <c:v>422553.77398103417</c:v>
                </c:pt>
                <c:pt idx="27">
                  <c:v>432250.07155164523</c:v>
                </c:pt>
                <c:pt idx="28">
                  <c:v>442900.53576688032</c:v>
                </c:pt>
                <c:pt idx="29">
                  <c:v>445792.846132709</c:v>
                </c:pt>
                <c:pt idx="30">
                  <c:v>445792.846132709</c:v>
                </c:pt>
                <c:pt idx="31">
                  <c:v>445792.846132709</c:v>
                </c:pt>
                <c:pt idx="32">
                  <c:v>445792.846132709</c:v>
                </c:pt>
                <c:pt idx="33">
                  <c:v>452293.66152007255</c:v>
                </c:pt>
                <c:pt idx="34">
                  <c:v>454673.52536960598</c:v>
                </c:pt>
                <c:pt idx="35">
                  <c:v>458025.82308791403</c:v>
                </c:pt>
                <c:pt idx="36">
                  <c:v>460932.80182122905</c:v>
                </c:pt>
                <c:pt idx="37">
                  <c:v>462573.17143581167</c:v>
                </c:pt>
                <c:pt idx="38">
                  <c:v>465160.13813334465</c:v>
                </c:pt>
                <c:pt idx="39">
                  <c:v>467781.00542547082</c:v>
                </c:pt>
                <c:pt idx="40">
                  <c:v>468896.67174390156</c:v>
                </c:pt>
                <c:pt idx="41">
                  <c:v>470981.63143630786</c:v>
                </c:pt>
                <c:pt idx="42">
                  <c:v>472287.41448184481</c:v>
                </c:pt>
                <c:pt idx="43">
                  <c:v>475106.39863730362</c:v>
                </c:pt>
                <c:pt idx="44">
                  <c:v>477044.8952945589</c:v>
                </c:pt>
                <c:pt idx="45">
                  <c:v>478628.3497092402</c:v>
                </c:pt>
                <c:pt idx="46">
                  <c:v>480435.2376457983</c:v>
                </c:pt>
                <c:pt idx="47">
                  <c:v>482160.13769329269</c:v>
                </c:pt>
                <c:pt idx="48">
                  <c:v>482976.22570408497</c:v>
                </c:pt>
                <c:pt idx="49">
                  <c:v>483810.62380149594</c:v>
                </c:pt>
                <c:pt idx="50">
                  <c:v>484089.95664442936</c:v>
                </c:pt>
                <c:pt idx="51">
                  <c:v>484464.52827862994</c:v>
                </c:pt>
                <c:pt idx="52">
                  <c:v>486347.68718440528</c:v>
                </c:pt>
                <c:pt idx="53">
                  <c:v>487625.78834296856</c:v>
                </c:pt>
                <c:pt idx="54">
                  <c:v>488098.25241460657</c:v>
                </c:pt>
                <c:pt idx="55">
                  <c:v>488098.25241460657</c:v>
                </c:pt>
                <c:pt idx="56">
                  <c:v>490549.40499511111</c:v>
                </c:pt>
                <c:pt idx="57">
                  <c:v>490549.40499511111</c:v>
                </c:pt>
                <c:pt idx="58">
                  <c:v>490549.40499511111</c:v>
                </c:pt>
                <c:pt idx="59">
                  <c:v>490549.40499511111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1F38-4DEA-BC0F-F17E4992FB5A}"/>
            </c:ext>
          </c:extLst>
        </c:ser>
        <c:ser>
          <c:idx val="27"/>
          <c:order val="27"/>
          <c:tx>
            <c:strRef>
              <c:f>Monthly!$A$95</c:f>
              <c:strCache>
                <c:ptCount val="1"/>
                <c:pt idx="0">
                  <c:v>2003-4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Monthly!$B$95:$BI$95</c:f>
              <c:numCache>
                <c:formatCode>General</c:formatCode>
                <c:ptCount val="60"/>
                <c:pt idx="0">
                  <c:v>3170.7324113273598</c:v>
                </c:pt>
                <c:pt idx="1">
                  <c:v>6154.223818267169</c:v>
                </c:pt>
                <c:pt idx="2">
                  <c:v>28472.728826220849</c:v>
                </c:pt>
                <c:pt idx="3">
                  <c:v>65563.806593681322</c:v>
                </c:pt>
                <c:pt idx="4">
                  <c:v>108017.53962012145</c:v>
                </c:pt>
                <c:pt idx="5">
                  <c:v>140879.80874812842</c:v>
                </c:pt>
                <c:pt idx="6">
                  <c:v>166327.43653347911</c:v>
                </c:pt>
                <c:pt idx="7">
                  <c:v>191689.96475661042</c:v>
                </c:pt>
                <c:pt idx="8">
                  <c:v>222403.14035522495</c:v>
                </c:pt>
                <c:pt idx="9">
                  <c:v>249068.67395026339</c:v>
                </c:pt>
                <c:pt idx="10">
                  <c:v>270217.93643143633</c:v>
                </c:pt>
                <c:pt idx="11">
                  <c:v>295962.78313461802</c:v>
                </c:pt>
                <c:pt idx="12">
                  <c:v>314105.87466513866</c:v>
                </c:pt>
                <c:pt idx="13">
                  <c:v>319931.13660991954</c:v>
                </c:pt>
                <c:pt idx="14">
                  <c:v>325946.42537438025</c:v>
                </c:pt>
                <c:pt idx="15">
                  <c:v>325946.42537438025</c:v>
                </c:pt>
                <c:pt idx="16">
                  <c:v>340657.20317514328</c:v>
                </c:pt>
                <c:pt idx="17">
                  <c:v>350300.5962603247</c:v>
                </c:pt>
                <c:pt idx="18">
                  <c:v>358728.26971589494</c:v>
                </c:pt>
                <c:pt idx="19">
                  <c:v>362161.22586519283</c:v>
                </c:pt>
                <c:pt idx="20">
                  <c:v>376496.49488753028</c:v>
                </c:pt>
                <c:pt idx="21">
                  <c:v>384533.06767071516</c:v>
                </c:pt>
                <c:pt idx="22">
                  <c:v>384533.06767071516</c:v>
                </c:pt>
                <c:pt idx="23">
                  <c:v>393113.82950446516</c:v>
                </c:pt>
                <c:pt idx="24">
                  <c:v>402108.6243995502</c:v>
                </c:pt>
                <c:pt idx="25">
                  <c:v>405120.49629263277</c:v>
                </c:pt>
                <c:pt idx="26">
                  <c:v>417303.02136853174</c:v>
                </c:pt>
                <c:pt idx="27">
                  <c:v>422396.2675314378</c:v>
                </c:pt>
                <c:pt idx="28">
                  <c:v>428246.21101020108</c:v>
                </c:pt>
                <c:pt idx="29">
                  <c:v>428246.21101020108</c:v>
                </c:pt>
                <c:pt idx="30">
                  <c:v>433512.30375917302</c:v>
                </c:pt>
                <c:pt idx="31">
                  <c:v>433512.30375917302</c:v>
                </c:pt>
                <c:pt idx="32">
                  <c:v>433512.30375917302</c:v>
                </c:pt>
                <c:pt idx="33">
                  <c:v>436924.14271730068</c:v>
                </c:pt>
                <c:pt idx="34">
                  <c:v>439223.13574043231</c:v>
                </c:pt>
                <c:pt idx="35">
                  <c:v>442461.51808207808</c:v>
                </c:pt>
                <c:pt idx="36">
                  <c:v>445269.7139490784</c:v>
                </c:pt>
                <c:pt idx="37">
                  <c:v>446854.34169995663</c:v>
                </c:pt>
                <c:pt idx="38">
                  <c:v>449353.39995064947</c:v>
                </c:pt>
                <c:pt idx="39">
                  <c:v>451885.20681024488</c:v>
                </c:pt>
                <c:pt idx="40">
                  <c:v>452962.961356043</c:v>
                </c:pt>
                <c:pt idx="41">
                  <c:v>454977.07144359796</c:v>
                </c:pt>
                <c:pt idx="42">
                  <c:v>456238.48230624106</c:v>
                </c:pt>
                <c:pt idx="43">
                  <c:v>458961.67376401665</c:v>
                </c:pt>
                <c:pt idx="44">
                  <c:v>460834.29781823198</c:v>
                </c:pt>
                <c:pt idx="45">
                  <c:v>462363.94442071009</c:v>
                </c:pt>
                <c:pt idx="46">
                  <c:v>464109.43198737997</c:v>
                </c:pt>
                <c:pt idx="47">
                  <c:v>465775.7177186273</c:v>
                </c:pt>
                <c:pt idx="48">
                  <c:v>466564.07401196763</c:v>
                </c:pt>
                <c:pt idx="49">
                  <c:v>467370.11819169589</c:v>
                </c:pt>
                <c:pt idx="50">
                  <c:v>467639.9589463094</c:v>
                </c:pt>
                <c:pt idx="51">
                  <c:v>468001.80215589429</c:v>
                </c:pt>
                <c:pt idx="52">
                  <c:v>469820.96890641004</c:v>
                </c:pt>
                <c:pt idx="53">
                  <c:v>471055.63854810799</c:v>
                </c:pt>
                <c:pt idx="54">
                  <c:v>471512.04768453358</c:v>
                </c:pt>
                <c:pt idx="55">
                  <c:v>471512.04768453358</c:v>
                </c:pt>
                <c:pt idx="56">
                  <c:v>473879.90695611149</c:v>
                </c:pt>
                <c:pt idx="57">
                  <c:v>473879.90695611149</c:v>
                </c:pt>
                <c:pt idx="58">
                  <c:v>473879.90695611149</c:v>
                </c:pt>
                <c:pt idx="59">
                  <c:v>473879.90695611149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F38-4DEA-BC0F-F17E4992FB5A}"/>
            </c:ext>
          </c:extLst>
        </c:ser>
        <c:ser>
          <c:idx val="28"/>
          <c:order val="28"/>
          <c:tx>
            <c:strRef>
              <c:f>Monthly!$A$96</c:f>
              <c:strCache>
                <c:ptCount val="1"/>
                <c:pt idx="0">
                  <c:v>2003-5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Monthly!$B$96:$BI$96</c:f>
              <c:numCache>
                <c:formatCode>General</c:formatCode>
                <c:ptCount val="60"/>
                <c:pt idx="0">
                  <c:v>0</c:v>
                </c:pt>
                <c:pt idx="1">
                  <c:v>15185.859257396696</c:v>
                </c:pt>
                <c:pt idx="2">
                  <c:v>50978.439683809862</c:v>
                </c:pt>
                <c:pt idx="3">
                  <c:v>90858.550870830324</c:v>
                </c:pt>
                <c:pt idx="4">
                  <c:v>119373.35898216705</c:v>
                </c:pt>
                <c:pt idx="5">
                  <c:v>167221.74427199602</c:v>
                </c:pt>
                <c:pt idx="6">
                  <c:v>192952.42496533063</c:v>
                </c:pt>
                <c:pt idx="7">
                  <c:v>235387.46501143379</c:v>
                </c:pt>
                <c:pt idx="8">
                  <c:v>274235.80899477022</c:v>
                </c:pt>
                <c:pt idx="9">
                  <c:v>295969.24229384249</c:v>
                </c:pt>
                <c:pt idx="10">
                  <c:v>318963.01370341319</c:v>
                </c:pt>
                <c:pt idx="11">
                  <c:v>353016.56147793704</c:v>
                </c:pt>
                <c:pt idx="12">
                  <c:v>362250.41127669427</c:v>
                </c:pt>
                <c:pt idx="13">
                  <c:v>390802.01219608571</c:v>
                </c:pt>
                <c:pt idx="14">
                  <c:v>418489.78717844223</c:v>
                </c:pt>
                <c:pt idx="15">
                  <c:v>427587.93105371692</c:v>
                </c:pt>
                <c:pt idx="16">
                  <c:v>441550.8092255118</c:v>
                </c:pt>
                <c:pt idx="17">
                  <c:v>447960.1401686701</c:v>
                </c:pt>
                <c:pt idx="18">
                  <c:v>456743.84071530279</c:v>
                </c:pt>
                <c:pt idx="19">
                  <c:v>469271.62743053894</c:v>
                </c:pt>
                <c:pt idx="20">
                  <c:v>477799.67227062245</c:v>
                </c:pt>
                <c:pt idx="21">
                  <c:v>480961.20110597328</c:v>
                </c:pt>
                <c:pt idx="22">
                  <c:v>493272.46763354912</c:v>
                </c:pt>
                <c:pt idx="23">
                  <c:v>502890.30108990363</c:v>
                </c:pt>
                <c:pt idx="24">
                  <c:v>502890.30108990363</c:v>
                </c:pt>
                <c:pt idx="25">
                  <c:v>502890.30108990363</c:v>
                </c:pt>
                <c:pt idx="26">
                  <c:v>502890.30108990363</c:v>
                </c:pt>
                <c:pt idx="27">
                  <c:v>514904.72857930313</c:v>
                </c:pt>
                <c:pt idx="28">
                  <c:v>517968.20046694524</c:v>
                </c:pt>
                <c:pt idx="29">
                  <c:v>520920.99308684858</c:v>
                </c:pt>
                <c:pt idx="30">
                  <c:v>520920.99308684858</c:v>
                </c:pt>
                <c:pt idx="31">
                  <c:v>526600.01595861628</c:v>
                </c:pt>
                <c:pt idx="32">
                  <c:v>531196.39392646251</c:v>
                </c:pt>
                <c:pt idx="33">
                  <c:v>535377.0285601269</c:v>
                </c:pt>
                <c:pt idx="34">
                  <c:v>538194.05772621953</c:v>
                </c:pt>
                <c:pt idx="35">
                  <c:v>542162.15045881469</c:v>
                </c:pt>
                <c:pt idx="36">
                  <c:v>545603.12204152311</c:v>
                </c:pt>
                <c:pt idx="37">
                  <c:v>547544.81675164588</c:v>
                </c:pt>
                <c:pt idx="38">
                  <c:v>550606.99219503917</c:v>
                </c:pt>
                <c:pt idx="39">
                  <c:v>553709.29554900003</c:v>
                </c:pt>
                <c:pt idx="40">
                  <c:v>555029.90242290287</c:v>
                </c:pt>
                <c:pt idx="41">
                  <c:v>557497.8554802963</c:v>
                </c:pt>
                <c:pt idx="42">
                  <c:v>559043.50227206049</c:v>
                </c:pt>
                <c:pt idx="43">
                  <c:v>562380.31525244901</c:v>
                </c:pt>
                <c:pt idx="44">
                  <c:v>564674.90097966685</c:v>
                </c:pt>
                <c:pt idx="45">
                  <c:v>566549.22554248164</c:v>
                </c:pt>
                <c:pt idx="46">
                  <c:v>568688.02689371991</c:v>
                </c:pt>
                <c:pt idx="47">
                  <c:v>570729.77972060489</c:v>
                </c:pt>
                <c:pt idx="48">
                  <c:v>571695.77772462985</c:v>
                </c:pt>
                <c:pt idx="49">
                  <c:v>572683.4492576042</c:v>
                </c:pt>
                <c:pt idx="50">
                  <c:v>573014.09370423725</c:v>
                </c:pt>
                <c:pt idx="51">
                  <c:v>573457.47168089799</c:v>
                </c:pt>
                <c:pt idx="52">
                  <c:v>575686.55447611597</c:v>
                </c:pt>
                <c:pt idx="53">
                  <c:v>577199.43440056848</c:v>
                </c:pt>
                <c:pt idx="54">
                  <c:v>577758.68701075285</c:v>
                </c:pt>
                <c:pt idx="55">
                  <c:v>577758.68701075285</c:v>
                </c:pt>
                <c:pt idx="56">
                  <c:v>580660.1001782238</c:v>
                </c:pt>
                <c:pt idx="57">
                  <c:v>580660.1001782238</c:v>
                </c:pt>
                <c:pt idx="58">
                  <c:v>580660.1001782238</c:v>
                </c:pt>
                <c:pt idx="59">
                  <c:v>580660.1001782238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1F38-4DEA-BC0F-F17E4992FB5A}"/>
            </c:ext>
          </c:extLst>
        </c:ser>
        <c:ser>
          <c:idx val="29"/>
          <c:order val="29"/>
          <c:tx>
            <c:strRef>
              <c:f>Monthly!$A$97</c:f>
              <c:strCache>
                <c:ptCount val="1"/>
                <c:pt idx="0">
                  <c:v>2003-6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Monthly!$B$97:$BI$97</c:f>
              <c:numCache>
                <c:formatCode>General</c:formatCode>
                <c:ptCount val="60"/>
                <c:pt idx="0">
                  <c:v>0</c:v>
                </c:pt>
                <c:pt idx="1">
                  <c:v>5403.9143685520039</c:v>
                </c:pt>
                <c:pt idx="2">
                  <c:v>29555.035453701206</c:v>
                </c:pt>
                <c:pt idx="3">
                  <c:v>81135.298757191253</c:v>
                </c:pt>
                <c:pt idx="4">
                  <c:v>96097.778179997462</c:v>
                </c:pt>
                <c:pt idx="5">
                  <c:v>99162.879526710632</c:v>
                </c:pt>
                <c:pt idx="6">
                  <c:v>119737.05572288192</c:v>
                </c:pt>
                <c:pt idx="7">
                  <c:v>147335.97523204499</c:v>
                </c:pt>
                <c:pt idx="8">
                  <c:v>171927.6896475979</c:v>
                </c:pt>
                <c:pt idx="9">
                  <c:v>193643.6996317645</c:v>
                </c:pt>
                <c:pt idx="10">
                  <c:v>223194.60552821076</c:v>
                </c:pt>
                <c:pt idx="11">
                  <c:v>247030.33373133701</c:v>
                </c:pt>
                <c:pt idx="12">
                  <c:v>267720.74473365315</c:v>
                </c:pt>
                <c:pt idx="13">
                  <c:v>280012.21576872282</c:v>
                </c:pt>
                <c:pt idx="14">
                  <c:v>294515.85215982981</c:v>
                </c:pt>
                <c:pt idx="15">
                  <c:v>300434.43321951997</c:v>
                </c:pt>
                <c:pt idx="16">
                  <c:v>308455.05352982314</c:v>
                </c:pt>
                <c:pt idx="17">
                  <c:v>325232.84107952582</c:v>
                </c:pt>
                <c:pt idx="18">
                  <c:v>325232.84107952582</c:v>
                </c:pt>
                <c:pt idx="19">
                  <c:v>337062.11601824802</c:v>
                </c:pt>
                <c:pt idx="20">
                  <c:v>351700.33437465969</c:v>
                </c:pt>
                <c:pt idx="21">
                  <c:v>367205.59161619155</c:v>
                </c:pt>
                <c:pt idx="22">
                  <c:v>373365.63385909697</c:v>
                </c:pt>
                <c:pt idx="23">
                  <c:v>379427.08424591011</c:v>
                </c:pt>
                <c:pt idx="24">
                  <c:v>385202.41679786856</c:v>
                </c:pt>
                <c:pt idx="25">
                  <c:v>388339.68269328726</c:v>
                </c:pt>
                <c:pt idx="26">
                  <c:v>393373.99840582616</c:v>
                </c:pt>
                <c:pt idx="27">
                  <c:v>399140.88555306476</c:v>
                </c:pt>
                <c:pt idx="28">
                  <c:v>404651.2384932242</c:v>
                </c:pt>
                <c:pt idx="29">
                  <c:v>404651.2384932242</c:v>
                </c:pt>
                <c:pt idx="30">
                  <c:v>404651.2384932242</c:v>
                </c:pt>
                <c:pt idx="31">
                  <c:v>407603.21527692646</c:v>
                </c:pt>
                <c:pt idx="32">
                  <c:v>411160.9410299568</c:v>
                </c:pt>
                <c:pt idx="33">
                  <c:v>414396.86975562852</c:v>
                </c:pt>
                <c:pt idx="34">
                  <c:v>416577.32951793598</c:v>
                </c:pt>
                <c:pt idx="35">
                  <c:v>419648.74483754719</c:v>
                </c:pt>
                <c:pt idx="36">
                  <c:v>422312.15356957179</c:v>
                </c:pt>
                <c:pt idx="37">
                  <c:v>423815.07985697704</c:v>
                </c:pt>
                <c:pt idx="38">
                  <c:v>426185.28972906951</c:v>
                </c:pt>
                <c:pt idx="39">
                  <c:v>428586.55973195191</c:v>
                </c:pt>
                <c:pt idx="40">
                  <c:v>429608.74657510972</c:v>
                </c:pt>
                <c:pt idx="41">
                  <c:v>431519.01161662297</c:v>
                </c:pt>
                <c:pt idx="42">
                  <c:v>432715.38568216242</c:v>
                </c:pt>
                <c:pt idx="43">
                  <c:v>435298.17272805388</c:v>
                </c:pt>
                <c:pt idx="44">
                  <c:v>437074.24658259028</c:v>
                </c:pt>
                <c:pt idx="45">
                  <c:v>438525.02648217895</c:v>
                </c:pt>
                <c:pt idx="46">
                  <c:v>440180.51885054959</c:v>
                </c:pt>
                <c:pt idx="47">
                  <c:v>441760.89293300017</c:v>
                </c:pt>
                <c:pt idx="48">
                  <c:v>442508.60254268348</c:v>
                </c:pt>
                <c:pt idx="49">
                  <c:v>443273.08807302476</c:v>
                </c:pt>
                <c:pt idx="50">
                  <c:v>443529.0161692588</c:v>
                </c:pt>
                <c:pt idx="51">
                  <c:v>443872.20318671624</c:v>
                </c:pt>
                <c:pt idx="52">
                  <c:v>445597.57593057258</c:v>
                </c:pt>
                <c:pt idx="53">
                  <c:v>446768.58751972381</c:v>
                </c:pt>
                <c:pt idx="54">
                  <c:v>447201.46476080822</c:v>
                </c:pt>
                <c:pt idx="55">
                  <c:v>447201.46476080822</c:v>
                </c:pt>
                <c:pt idx="56">
                  <c:v>449447.24011224863</c:v>
                </c:pt>
                <c:pt idx="57">
                  <c:v>449447.24011224863</c:v>
                </c:pt>
                <c:pt idx="58">
                  <c:v>449447.24011224863</c:v>
                </c:pt>
                <c:pt idx="59">
                  <c:v>449447.24011224863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1F38-4DEA-BC0F-F17E4992FB5A}"/>
            </c:ext>
          </c:extLst>
        </c:ser>
        <c:ser>
          <c:idx val="30"/>
          <c:order val="30"/>
          <c:tx>
            <c:strRef>
              <c:f>Monthly!$A$98</c:f>
              <c:strCache>
                <c:ptCount val="1"/>
                <c:pt idx="0">
                  <c:v>2003-7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Monthly!$B$98:$BI$98</c:f>
              <c:numCache>
                <c:formatCode>General</c:formatCode>
                <c:ptCount val="60"/>
                <c:pt idx="0">
                  <c:v>3443.3942955937409</c:v>
                </c:pt>
                <c:pt idx="1">
                  <c:v>9053.0212972557929</c:v>
                </c:pt>
                <c:pt idx="2">
                  <c:v>33094.930393758652</c:v>
                </c:pt>
                <c:pt idx="3">
                  <c:v>78853.151617873693</c:v>
                </c:pt>
                <c:pt idx="4">
                  <c:v>118748.85058227494</c:v>
                </c:pt>
                <c:pt idx="5">
                  <c:v>163130.7667944938</c:v>
                </c:pt>
                <c:pt idx="6">
                  <c:v>192938.04415739069</c:v>
                </c:pt>
                <c:pt idx="7">
                  <c:v>210017.60497582745</c:v>
                </c:pt>
                <c:pt idx="8">
                  <c:v>236668.61484883266</c:v>
                </c:pt>
                <c:pt idx="9">
                  <c:v>259926.03753454602</c:v>
                </c:pt>
                <c:pt idx="10">
                  <c:v>292597.95995768334</c:v>
                </c:pt>
                <c:pt idx="11">
                  <c:v>309150.54366093333</c:v>
                </c:pt>
                <c:pt idx="12">
                  <c:v>326909.02122150036</c:v>
                </c:pt>
                <c:pt idx="13">
                  <c:v>350873.16608602728</c:v>
                </c:pt>
                <c:pt idx="14">
                  <c:v>377503.92737006332</c:v>
                </c:pt>
                <c:pt idx="15">
                  <c:v>389450.47776595078</c:v>
                </c:pt>
                <c:pt idx="16">
                  <c:v>395856.09046519536</c:v>
                </c:pt>
                <c:pt idx="17">
                  <c:v>416137.73214287945</c:v>
                </c:pt>
                <c:pt idx="18">
                  <c:v>418965.69265297131</c:v>
                </c:pt>
                <c:pt idx="19">
                  <c:v>430703.65830592264</c:v>
                </c:pt>
                <c:pt idx="20">
                  <c:v>443492.61865100975</c:v>
                </c:pt>
                <c:pt idx="21">
                  <c:v>452790.16576546663</c:v>
                </c:pt>
                <c:pt idx="22">
                  <c:v>461528.44247484888</c:v>
                </c:pt>
                <c:pt idx="23">
                  <c:v>468032.70454796107</c:v>
                </c:pt>
                <c:pt idx="24">
                  <c:v>468032.70454796107</c:v>
                </c:pt>
                <c:pt idx="25">
                  <c:v>471195.66808752139</c:v>
                </c:pt>
                <c:pt idx="26">
                  <c:v>479784.68283798191</c:v>
                </c:pt>
                <c:pt idx="27">
                  <c:v>482673.11988360644</c:v>
                </c:pt>
                <c:pt idx="28">
                  <c:v>489197.71340472315</c:v>
                </c:pt>
                <c:pt idx="29">
                  <c:v>491924.08394199994</c:v>
                </c:pt>
                <c:pt idx="30">
                  <c:v>496532.38046278903</c:v>
                </c:pt>
                <c:pt idx="31">
                  <c:v>500154.64062178548</c:v>
                </c:pt>
                <c:pt idx="32">
                  <c:v>504520.19265559077</c:v>
                </c:pt>
                <c:pt idx="33">
                  <c:v>508490.87960850517</c:v>
                </c:pt>
                <c:pt idx="34">
                  <c:v>511166.44012405758</c:v>
                </c:pt>
                <c:pt idx="35">
                  <c:v>514935.25883746421</c:v>
                </c:pt>
                <c:pt idx="36">
                  <c:v>518203.4279471942</c:v>
                </c:pt>
                <c:pt idx="37">
                  <c:v>520047.61250949581</c:v>
                </c:pt>
                <c:pt idx="38">
                  <c:v>522956.00827857532</c:v>
                </c:pt>
                <c:pt idx="39">
                  <c:v>525902.51677093736</c:v>
                </c:pt>
                <c:pt idx="40">
                  <c:v>527156.8039650179</c:v>
                </c:pt>
                <c:pt idx="41">
                  <c:v>529500.81865754502</c:v>
                </c:pt>
                <c:pt idx="42">
                  <c:v>530968.84446885413</c:v>
                </c:pt>
                <c:pt idx="43">
                  <c:v>534138.08572683285</c:v>
                </c:pt>
                <c:pt idx="44">
                  <c:v>536317.439439315</c:v>
                </c:pt>
                <c:pt idx="45">
                  <c:v>538097.63712202234</c:v>
                </c:pt>
                <c:pt idx="46">
                  <c:v>540129.0298086378</c:v>
                </c:pt>
                <c:pt idx="47">
                  <c:v>542068.24765979988</c:v>
                </c:pt>
                <c:pt idx="48">
                  <c:v>542985.73411992646</c:v>
                </c:pt>
                <c:pt idx="49">
                  <c:v>543923.80568402982</c:v>
                </c:pt>
                <c:pt idx="50">
                  <c:v>544237.84546634601</c:v>
                </c:pt>
                <c:pt idx="51">
                  <c:v>544658.95740302652</c:v>
                </c:pt>
                <c:pt idx="52">
                  <c:v>546776.09768136265</c:v>
                </c:pt>
                <c:pt idx="53">
                  <c:v>548213.00214772695</c:v>
                </c:pt>
                <c:pt idx="54">
                  <c:v>548744.16959889838</c:v>
                </c:pt>
                <c:pt idx="55">
                  <c:v>548744.16959889838</c:v>
                </c:pt>
                <c:pt idx="56">
                  <c:v>551499.87642779027</c:v>
                </c:pt>
                <c:pt idx="57">
                  <c:v>551499.87642779027</c:v>
                </c:pt>
                <c:pt idx="58">
                  <c:v>551499.87642779027</c:v>
                </c:pt>
                <c:pt idx="59">
                  <c:v>551499.87642779027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1F38-4DEA-BC0F-F17E4992FB5A}"/>
            </c:ext>
          </c:extLst>
        </c:ser>
        <c:ser>
          <c:idx val="31"/>
          <c:order val="31"/>
          <c:tx>
            <c:strRef>
              <c:f>Monthly!$A$99</c:f>
              <c:strCache>
                <c:ptCount val="1"/>
                <c:pt idx="0">
                  <c:v>2003-8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Monthly!$B$99:$BI$99</c:f>
              <c:numCache>
                <c:formatCode>General</c:formatCode>
                <c:ptCount val="60"/>
                <c:pt idx="0">
                  <c:v>3229.6666868664461</c:v>
                </c:pt>
                <c:pt idx="1">
                  <c:v>17626.632697855912</c:v>
                </c:pt>
                <c:pt idx="2">
                  <c:v>34521.467836095777</c:v>
                </c:pt>
                <c:pt idx="3">
                  <c:v>67799.054066148354</c:v>
                </c:pt>
                <c:pt idx="4">
                  <c:v>95103.906928048207</c:v>
                </c:pt>
                <c:pt idx="5">
                  <c:v>124584.29564630048</c:v>
                </c:pt>
                <c:pt idx="6">
                  <c:v>150234.10360672604</c:v>
                </c:pt>
                <c:pt idx="7">
                  <c:v>182995.214675019</c:v>
                </c:pt>
                <c:pt idx="8">
                  <c:v>206356.86690290697</c:v>
                </c:pt>
                <c:pt idx="9">
                  <c:v>221540.46171191329</c:v>
                </c:pt>
                <c:pt idx="10">
                  <c:v>241733.65831434503</c:v>
                </c:pt>
                <c:pt idx="11">
                  <c:v>272777.66998814425</c:v>
                </c:pt>
                <c:pt idx="12">
                  <c:v>275471.2911880844</c:v>
                </c:pt>
                <c:pt idx="13">
                  <c:v>299107.80548673833</c:v>
                </c:pt>
                <c:pt idx="14">
                  <c:v>318437.03007505776</c:v>
                </c:pt>
                <c:pt idx="15">
                  <c:v>339882.83682253683</c:v>
                </c:pt>
                <c:pt idx="16">
                  <c:v>355692.20893905847</c:v>
                </c:pt>
                <c:pt idx="17">
                  <c:v>373844.8262557303</c:v>
                </c:pt>
                <c:pt idx="18">
                  <c:v>388619.86141980946</c:v>
                </c:pt>
                <c:pt idx="19">
                  <c:v>399723.9110020558</c:v>
                </c:pt>
                <c:pt idx="20">
                  <c:v>399723.9110020558</c:v>
                </c:pt>
                <c:pt idx="21">
                  <c:v>408343.61090466211</c:v>
                </c:pt>
                <c:pt idx="22">
                  <c:v>420570.68227043614</c:v>
                </c:pt>
                <c:pt idx="23">
                  <c:v>423498.9197319299</c:v>
                </c:pt>
                <c:pt idx="24">
                  <c:v>429476.37677529722</c:v>
                </c:pt>
                <c:pt idx="25">
                  <c:v>432398.68082910433</c:v>
                </c:pt>
                <c:pt idx="26">
                  <c:v>441379.68569290562</c:v>
                </c:pt>
                <c:pt idx="27">
                  <c:v>450013.39127669315</c:v>
                </c:pt>
                <c:pt idx="28">
                  <c:v>452910.65327291482</c:v>
                </c:pt>
                <c:pt idx="29">
                  <c:v>456276.20220586302</c:v>
                </c:pt>
                <c:pt idx="30">
                  <c:v>460550.55287049129</c:v>
                </c:pt>
                <c:pt idx="31">
                  <c:v>463910.32150695304</c:v>
                </c:pt>
                <c:pt idx="32">
                  <c:v>467959.51846139942</c:v>
                </c:pt>
                <c:pt idx="33">
                  <c:v>471642.46471706143</c:v>
                </c:pt>
                <c:pt idx="34">
                  <c:v>474124.13746019179</c:v>
                </c:pt>
                <c:pt idx="35">
                  <c:v>477619.84410576907</c:v>
                </c:pt>
                <c:pt idx="36">
                  <c:v>480651.18133488903</c:v>
                </c:pt>
                <c:pt idx="37">
                  <c:v>482361.72480230924</c:v>
                </c:pt>
                <c:pt idx="38">
                  <c:v>485059.36010691384</c:v>
                </c:pt>
                <c:pt idx="39">
                  <c:v>487792.34624959022</c:v>
                </c:pt>
                <c:pt idx="40">
                  <c:v>488955.73998466501</c:v>
                </c:pt>
                <c:pt idx="41">
                  <c:v>491129.89277923963</c:v>
                </c:pt>
                <c:pt idx="42">
                  <c:v>492491.53630064783</c:v>
                </c:pt>
                <c:pt idx="43">
                  <c:v>495431.11460605799</c:v>
                </c:pt>
                <c:pt idx="44">
                  <c:v>497452.53878034547</c:v>
                </c:pt>
                <c:pt idx="45">
                  <c:v>499103.73225583544</c:v>
                </c:pt>
                <c:pt idx="46">
                  <c:v>500987.91758136422</c:v>
                </c:pt>
                <c:pt idx="47">
                  <c:v>502786.6076338772</c:v>
                </c:pt>
                <c:pt idx="48">
                  <c:v>503637.60731302929</c:v>
                </c:pt>
                <c:pt idx="49">
                  <c:v>504507.70037136564</c:v>
                </c:pt>
                <c:pt idx="50">
                  <c:v>504798.982875911</c:v>
                </c:pt>
                <c:pt idx="51">
                  <c:v>505189.57841990719</c:v>
                </c:pt>
                <c:pt idx="52">
                  <c:v>507153.29753281444</c:v>
                </c:pt>
                <c:pt idx="53">
                  <c:v>508486.07495568739</c:v>
                </c:pt>
                <c:pt idx="54">
                  <c:v>508978.75070641248</c:v>
                </c:pt>
                <c:pt idx="55">
                  <c:v>508978.75070641248</c:v>
                </c:pt>
                <c:pt idx="56">
                  <c:v>511534.76186204399</c:v>
                </c:pt>
                <c:pt idx="57">
                  <c:v>511534.76186204399</c:v>
                </c:pt>
                <c:pt idx="58">
                  <c:v>511534.76186204399</c:v>
                </c:pt>
                <c:pt idx="59">
                  <c:v>511534.76186204399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1F38-4DEA-BC0F-F17E4992FB5A}"/>
            </c:ext>
          </c:extLst>
        </c:ser>
        <c:ser>
          <c:idx val="32"/>
          <c:order val="32"/>
          <c:tx>
            <c:strRef>
              <c:f>Monthly!$A$100</c:f>
              <c:strCache>
                <c:ptCount val="1"/>
                <c:pt idx="0">
                  <c:v>2003-9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Monthly!$B$100:$BI$100</c:f>
              <c:numCache>
                <c:formatCode>General</c:formatCode>
                <c:ptCount val="60"/>
                <c:pt idx="0">
                  <c:v>0</c:v>
                </c:pt>
                <c:pt idx="1">
                  <c:v>15006.736006507992</c:v>
                </c:pt>
                <c:pt idx="2">
                  <c:v>42595.05000286526</c:v>
                </c:pt>
                <c:pt idx="3">
                  <c:v>54695.425363409464</c:v>
                </c:pt>
                <c:pt idx="4">
                  <c:v>93451.715283872691</c:v>
                </c:pt>
                <c:pt idx="5">
                  <c:v>124228.92398618034</c:v>
                </c:pt>
                <c:pt idx="6">
                  <c:v>132764.92622172312</c:v>
                </c:pt>
                <c:pt idx="7">
                  <c:v>159306.05205087466</c:v>
                </c:pt>
                <c:pt idx="8">
                  <c:v>180842.6478570911</c:v>
                </c:pt>
                <c:pt idx="9">
                  <c:v>219936.8864323638</c:v>
                </c:pt>
                <c:pt idx="10">
                  <c:v>247526.03931928007</c:v>
                </c:pt>
                <c:pt idx="11">
                  <c:v>283906.15524692397</c:v>
                </c:pt>
                <c:pt idx="12">
                  <c:v>318104.69673682412</c:v>
                </c:pt>
                <c:pt idx="13">
                  <c:v>332354.27484610165</c:v>
                </c:pt>
                <c:pt idx="14">
                  <c:v>344895.02354054025</c:v>
                </c:pt>
                <c:pt idx="15">
                  <c:v>377006.66409227095</c:v>
                </c:pt>
                <c:pt idx="16">
                  <c:v>386302.36334135773</c:v>
                </c:pt>
                <c:pt idx="17">
                  <c:v>398717.26498612919</c:v>
                </c:pt>
                <c:pt idx="18">
                  <c:v>401776.89293067338</c:v>
                </c:pt>
                <c:pt idx="19">
                  <c:v>405207.38624229428</c:v>
                </c:pt>
                <c:pt idx="20">
                  <c:v>421267.41385810921</c:v>
                </c:pt>
                <c:pt idx="21">
                  <c:v>427215.13259833521</c:v>
                </c:pt>
                <c:pt idx="22">
                  <c:v>436598.03047253063</c:v>
                </c:pt>
                <c:pt idx="23">
                  <c:v>450853.12031679967</c:v>
                </c:pt>
                <c:pt idx="24">
                  <c:v>459446.34780692408</c:v>
                </c:pt>
                <c:pt idx="25">
                  <c:v>465428.33475282037</c:v>
                </c:pt>
                <c:pt idx="26">
                  <c:v>471233.13200641179</c:v>
                </c:pt>
                <c:pt idx="27">
                  <c:v>471233.13200641179</c:v>
                </c:pt>
                <c:pt idx="28">
                  <c:v>476265.95616140985</c:v>
                </c:pt>
                <c:pt idx="29">
                  <c:v>479805.05679632624</c:v>
                </c:pt>
                <c:pt idx="30">
                  <c:v>484299.8234606724</c:v>
                </c:pt>
                <c:pt idx="31">
                  <c:v>487832.84572579752</c:v>
                </c:pt>
                <c:pt idx="32">
                  <c:v>492090.84814914345</c:v>
                </c:pt>
                <c:pt idx="33">
                  <c:v>495963.71337602293</c:v>
                </c:pt>
                <c:pt idx="34">
                  <c:v>498573.35886204877</c:v>
                </c:pt>
                <c:pt idx="35">
                  <c:v>502249.32906938327</c:v>
                </c:pt>
                <c:pt idx="36">
                  <c:v>505436.98366183235</c:v>
                </c:pt>
                <c:pt idx="37">
                  <c:v>507235.73494794004</c:v>
                </c:pt>
                <c:pt idx="38">
                  <c:v>510072.47956509102</c:v>
                </c:pt>
                <c:pt idx="39">
                  <c:v>512946.39796160383</c:v>
                </c:pt>
                <c:pt idx="40">
                  <c:v>514169.78457356262</c:v>
                </c:pt>
                <c:pt idx="41">
                  <c:v>516456.05218962842</c:v>
                </c:pt>
                <c:pt idx="42">
                  <c:v>517887.91176057939</c:v>
                </c:pt>
                <c:pt idx="43">
                  <c:v>520979.07568489958</c:v>
                </c:pt>
                <c:pt idx="44">
                  <c:v>523104.73890394223</c:v>
                </c:pt>
                <c:pt idx="45">
                  <c:v>524841.07968932413</c:v>
                </c:pt>
                <c:pt idx="46">
                  <c:v>526822.42704594613</c:v>
                </c:pt>
                <c:pt idx="47">
                  <c:v>528713.87038362783</c:v>
                </c:pt>
                <c:pt idx="48">
                  <c:v>529608.75367452763</c:v>
                </c:pt>
                <c:pt idx="49">
                  <c:v>530523.71493539307</c:v>
                </c:pt>
                <c:pt idx="50">
                  <c:v>530830.01804294391</c:v>
                </c:pt>
                <c:pt idx="51">
                  <c:v>531240.75547843904</c:v>
                </c:pt>
                <c:pt idx="52">
                  <c:v>533305.73795165459</c:v>
                </c:pt>
                <c:pt idx="53">
                  <c:v>534707.24288219202</c:v>
                </c:pt>
                <c:pt idx="54">
                  <c:v>535225.32450778631</c:v>
                </c:pt>
                <c:pt idx="55">
                  <c:v>535225.32450778631</c:v>
                </c:pt>
                <c:pt idx="56">
                  <c:v>537913.14182495268</c:v>
                </c:pt>
                <c:pt idx="57">
                  <c:v>537913.14182495268</c:v>
                </c:pt>
                <c:pt idx="58">
                  <c:v>537913.14182495268</c:v>
                </c:pt>
                <c:pt idx="59">
                  <c:v>537913.14182495268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1F38-4DEA-BC0F-F17E4992FB5A}"/>
            </c:ext>
          </c:extLst>
        </c:ser>
        <c:ser>
          <c:idx val="33"/>
          <c:order val="33"/>
          <c:tx>
            <c:strRef>
              <c:f>Monthly!$A$101</c:f>
              <c:strCache>
                <c:ptCount val="1"/>
                <c:pt idx="0">
                  <c:v>2003-10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Monthly!$B$101:$BI$101</c:f>
              <c:numCache>
                <c:formatCode>General</c:formatCode>
                <c:ptCount val="60"/>
                <c:pt idx="0">
                  <c:v>3402.9454271529762</c:v>
                </c:pt>
                <c:pt idx="1">
                  <c:v>8994.0056368062615</c:v>
                </c:pt>
                <c:pt idx="2">
                  <c:v>32787.395376999491</c:v>
                </c:pt>
                <c:pt idx="3">
                  <c:v>77511.683191598233</c:v>
                </c:pt>
                <c:pt idx="4">
                  <c:v>106880.18743685808</c:v>
                </c:pt>
                <c:pt idx="5">
                  <c:v>138585.99190212169</c:v>
                </c:pt>
                <c:pt idx="6">
                  <c:v>181248.10811798333</c:v>
                </c:pt>
                <c:pt idx="7">
                  <c:v>195699.43838963564</c:v>
                </c:pt>
                <c:pt idx="8">
                  <c:v>227760.49650876279</c:v>
                </c:pt>
                <c:pt idx="9">
                  <c:v>250809.97445850552</c:v>
                </c:pt>
                <c:pt idx="10">
                  <c:v>280531.15744545829</c:v>
                </c:pt>
                <c:pt idx="11">
                  <c:v>292575.25465592672</c:v>
                </c:pt>
                <c:pt idx="12">
                  <c:v>317459.27698824572</c:v>
                </c:pt>
                <c:pt idx="13">
                  <c:v>341213.39905625413</c:v>
                </c:pt>
                <c:pt idx="14">
                  <c:v>358812.63545262266</c:v>
                </c:pt>
                <c:pt idx="15">
                  <c:v>374386.03755882359</c:v>
                </c:pt>
                <c:pt idx="16">
                  <c:v>377271.53454620065</c:v>
                </c:pt>
                <c:pt idx="17">
                  <c:v>385410.8434836893</c:v>
                </c:pt>
                <c:pt idx="18">
                  <c:v>394234.79430390266</c:v>
                </c:pt>
                <c:pt idx="19">
                  <c:v>394234.79430390266</c:v>
                </c:pt>
                <c:pt idx="20">
                  <c:v>419168.44964263885</c:v>
                </c:pt>
                <c:pt idx="21">
                  <c:v>431463.22669778462</c:v>
                </c:pt>
                <c:pt idx="22">
                  <c:v>437882.97773876472</c:v>
                </c:pt>
                <c:pt idx="23">
                  <c:v>440988.27920198021</c:v>
                </c:pt>
                <c:pt idx="24">
                  <c:v>450431.1780049064</c:v>
                </c:pt>
                <c:pt idx="25">
                  <c:v>453116.9818285653</c:v>
                </c:pt>
                <c:pt idx="26">
                  <c:v>456157.24594635185</c:v>
                </c:pt>
                <c:pt idx="27">
                  <c:v>462231.39688452182</c:v>
                </c:pt>
                <c:pt idx="28">
                  <c:v>467168.08147105313</c:v>
                </c:pt>
                <c:pt idx="29">
                  <c:v>470639.57640441461</c:v>
                </c:pt>
                <c:pt idx="30">
                  <c:v>475048.48174832499</c:v>
                </c:pt>
                <c:pt idx="31">
                  <c:v>478514.01442400849</c:v>
                </c:pt>
                <c:pt idx="32">
                  <c:v>482690.6783179515</c:v>
                </c:pt>
                <c:pt idx="33">
                  <c:v>486489.56210217078</c:v>
                </c:pt>
                <c:pt idx="34">
                  <c:v>489049.35681194236</c:v>
                </c:pt>
                <c:pt idx="35">
                  <c:v>492655.10676548979</c:v>
                </c:pt>
                <c:pt idx="36">
                  <c:v>495781.86915755575</c:v>
                </c:pt>
                <c:pt idx="37">
                  <c:v>497546.25978112099</c:v>
                </c:pt>
                <c:pt idx="38">
                  <c:v>500328.81545883277</c:v>
                </c:pt>
                <c:pt idx="39">
                  <c:v>503147.83480345341</c:v>
                </c:pt>
                <c:pt idx="40">
                  <c:v>504347.85166170739</c:v>
                </c:pt>
                <c:pt idx="41">
                  <c:v>506590.4458301742</c:v>
                </c:pt>
                <c:pt idx="42">
                  <c:v>507994.95329085534</c:v>
                </c:pt>
                <c:pt idx="43">
                  <c:v>511027.06822864397</c:v>
                </c:pt>
                <c:pt idx="44">
                  <c:v>513112.12594701926</c:v>
                </c:pt>
                <c:pt idx="45">
                  <c:v>514815.2982670074</c:v>
                </c:pt>
                <c:pt idx="46">
                  <c:v>516758.79691801564</c:v>
                </c:pt>
                <c:pt idx="47">
                  <c:v>518614.10894241004</c:v>
                </c:pt>
                <c:pt idx="48">
                  <c:v>519491.89771723578</c:v>
                </c:pt>
                <c:pt idx="49">
                  <c:v>520389.38092242624</c:v>
                </c:pt>
                <c:pt idx="50">
                  <c:v>520689.83287212357</c:v>
                </c:pt>
                <c:pt idx="51">
                  <c:v>521092.7241920809</c:v>
                </c:pt>
                <c:pt idx="52">
                  <c:v>523118.26031911944</c:v>
                </c:pt>
                <c:pt idx="53">
                  <c:v>524492.99298917723</c:v>
                </c:pt>
                <c:pt idx="54">
                  <c:v>525001.17795588158</c:v>
                </c:pt>
                <c:pt idx="55">
                  <c:v>525001.17795588158</c:v>
                </c:pt>
                <c:pt idx="56">
                  <c:v>527637.65121868963</c:v>
                </c:pt>
                <c:pt idx="57">
                  <c:v>527637.65121868963</c:v>
                </c:pt>
                <c:pt idx="58">
                  <c:v>527637.65121868963</c:v>
                </c:pt>
                <c:pt idx="59">
                  <c:v>527637.65121868963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1F38-4DEA-BC0F-F17E4992FB5A}"/>
            </c:ext>
          </c:extLst>
        </c:ser>
        <c:ser>
          <c:idx val="34"/>
          <c:order val="34"/>
          <c:tx>
            <c:strRef>
              <c:f>Monthly!$A$102</c:f>
              <c:strCache>
                <c:ptCount val="1"/>
                <c:pt idx="0">
                  <c:v>2003-11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Monthly!$B$102:$BI$102</c:f>
              <c:numCache>
                <c:formatCode>General</c:formatCode>
                <c:ptCount val="60"/>
                <c:pt idx="0">
                  <c:v>0</c:v>
                </c:pt>
                <c:pt idx="1">
                  <c:v>14940.644449777466</c:v>
                </c:pt>
                <c:pt idx="2">
                  <c:v>40909.187878253149</c:v>
                </c:pt>
                <c:pt idx="3">
                  <c:v>53150.977588951704</c:v>
                </c:pt>
                <c:pt idx="4">
                  <c:v>85027.955226089136</c:v>
                </c:pt>
                <c:pt idx="5">
                  <c:v>108754.01067024373</c:v>
                </c:pt>
                <c:pt idx="6">
                  <c:v>132510.27482698736</c:v>
                </c:pt>
                <c:pt idx="7">
                  <c:v>159386.50472818955</c:v>
                </c:pt>
                <c:pt idx="8">
                  <c:v>202395.42321233422</c:v>
                </c:pt>
                <c:pt idx="9">
                  <c:v>229743.3935090868</c:v>
                </c:pt>
                <c:pt idx="10">
                  <c:v>238786.45430450432</c:v>
                </c:pt>
                <c:pt idx="11">
                  <c:v>269183.47172351216</c:v>
                </c:pt>
                <c:pt idx="12">
                  <c:v>281983.24900396203</c:v>
                </c:pt>
                <c:pt idx="13">
                  <c:v>291155.15258059266</c:v>
                </c:pt>
                <c:pt idx="14">
                  <c:v>306486.34315164317</c:v>
                </c:pt>
                <c:pt idx="15">
                  <c:v>318214.73161878937</c:v>
                </c:pt>
                <c:pt idx="16">
                  <c:v>321733.22303937731</c:v>
                </c:pt>
                <c:pt idx="17">
                  <c:v>328028.72941754368</c:v>
                </c:pt>
                <c:pt idx="18">
                  <c:v>335048.21685039561</c:v>
                </c:pt>
                <c:pt idx="19">
                  <c:v>343894.9666072753</c:v>
                </c:pt>
                <c:pt idx="20">
                  <c:v>349643.97376020078</c:v>
                </c:pt>
                <c:pt idx="21">
                  <c:v>355136.85931996861</c:v>
                </c:pt>
                <c:pt idx="22">
                  <c:v>357550.0685541557</c:v>
                </c:pt>
                <c:pt idx="23">
                  <c:v>365841.80349743553</c:v>
                </c:pt>
                <c:pt idx="24">
                  <c:v>371924.41302850086</c:v>
                </c:pt>
                <c:pt idx="25">
                  <c:v>383458.33343508677</c:v>
                </c:pt>
                <c:pt idx="26">
                  <c:v>387827.12425965245</c:v>
                </c:pt>
                <c:pt idx="27">
                  <c:v>392991.39713178959</c:v>
                </c:pt>
                <c:pt idx="28">
                  <c:v>397188.59054170543</c:v>
                </c:pt>
                <c:pt idx="29">
                  <c:v>400140.07253361022</c:v>
                </c:pt>
                <c:pt idx="30">
                  <c:v>403888.545446968</c:v>
                </c:pt>
                <c:pt idx="31">
                  <c:v>406834.95829819835</c:v>
                </c:pt>
                <c:pt idx="32">
                  <c:v>410385.97839353094</c:v>
                </c:pt>
                <c:pt idx="33">
                  <c:v>413615.8079896252</c:v>
                </c:pt>
                <c:pt idx="34">
                  <c:v>415792.15798692976</c:v>
                </c:pt>
                <c:pt idx="35">
                  <c:v>418857.78425442992</c:v>
                </c:pt>
                <c:pt idx="36">
                  <c:v>421516.17295160471</c:v>
                </c:pt>
                <c:pt idx="37">
                  <c:v>423016.26649980299</c:v>
                </c:pt>
                <c:pt idx="38">
                  <c:v>425382.00896288827</c:v>
                </c:pt>
                <c:pt idx="39">
                  <c:v>427778.75301413838</c:v>
                </c:pt>
                <c:pt idx="40">
                  <c:v>428799.01322338753</c:v>
                </c:pt>
                <c:pt idx="41">
                  <c:v>430705.67776717566</c:v>
                </c:pt>
                <c:pt idx="42">
                  <c:v>431899.79688797821</c:v>
                </c:pt>
                <c:pt idx="43">
                  <c:v>434477.71585604741</c:v>
                </c:pt>
                <c:pt idx="44">
                  <c:v>436250.44213852758</c:v>
                </c:pt>
                <c:pt idx="45">
                  <c:v>437698.4875852447</c:v>
                </c:pt>
                <c:pt idx="46">
                  <c:v>439350.85965544899</c:v>
                </c:pt>
                <c:pt idx="47">
                  <c:v>440928.25502386509</c:v>
                </c:pt>
                <c:pt idx="48">
                  <c:v>441674.55533866514</c:v>
                </c:pt>
                <c:pt idx="49">
                  <c:v>442437.59995460289</c:v>
                </c:pt>
                <c:pt idx="50">
                  <c:v>442693.04567351844</c:v>
                </c:pt>
                <c:pt idx="51">
                  <c:v>443035.58584666433</c:v>
                </c:pt>
                <c:pt idx="52">
                  <c:v>444757.70658071875</c:v>
                </c:pt>
                <c:pt idx="53">
                  <c:v>445926.51102872926</c:v>
                </c:pt>
                <c:pt idx="54">
                  <c:v>446358.57237595186</c:v>
                </c:pt>
                <c:pt idx="55">
                  <c:v>446358.57237595186</c:v>
                </c:pt>
                <c:pt idx="56">
                  <c:v>448600.1148545352</c:v>
                </c:pt>
                <c:pt idx="57">
                  <c:v>448600.1148545352</c:v>
                </c:pt>
                <c:pt idx="58">
                  <c:v>448600.1148545352</c:v>
                </c:pt>
                <c:pt idx="59">
                  <c:v>448600.1148545352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1F38-4DEA-BC0F-F17E4992FB5A}"/>
            </c:ext>
          </c:extLst>
        </c:ser>
        <c:ser>
          <c:idx val="35"/>
          <c:order val="35"/>
          <c:tx>
            <c:strRef>
              <c:f>Monthly!$A$103</c:f>
              <c:strCache>
                <c:ptCount val="1"/>
                <c:pt idx="0">
                  <c:v>2003-12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Monthly!$B$103:$BI$103</c:f>
              <c:numCache>
                <c:formatCode>General</c:formatCode>
                <c:ptCount val="60"/>
                <c:pt idx="0">
                  <c:v>3072.7846281218381</c:v>
                </c:pt>
                <c:pt idx="1">
                  <c:v>22612.05119724408</c:v>
                </c:pt>
                <c:pt idx="2">
                  <c:v>57622.004893914207</c:v>
                </c:pt>
                <c:pt idx="3">
                  <c:v>102270.11341397573</c:v>
                </c:pt>
                <c:pt idx="4">
                  <c:v>134021.8960242325</c:v>
                </c:pt>
                <c:pt idx="5">
                  <c:v>160084.14635625691</c:v>
                </c:pt>
                <c:pt idx="6">
                  <c:v>180531.71717668779</c:v>
                </c:pt>
                <c:pt idx="7">
                  <c:v>192230.88203938381</c:v>
                </c:pt>
                <c:pt idx="8">
                  <c:v>210876.04553393889</c:v>
                </c:pt>
                <c:pt idx="9">
                  <c:v>238441.22583361357</c:v>
                </c:pt>
                <c:pt idx="10">
                  <c:v>253740.33249863377</c:v>
                </c:pt>
                <c:pt idx="11">
                  <c:v>262336.43576147564</c:v>
                </c:pt>
                <c:pt idx="12">
                  <c:v>283380.94814461708</c:v>
                </c:pt>
                <c:pt idx="13">
                  <c:v>298580.8123562407</c:v>
                </c:pt>
                <c:pt idx="14">
                  <c:v>319228.94901127066</c:v>
                </c:pt>
                <c:pt idx="15">
                  <c:v>343160.98050004244</c:v>
                </c:pt>
                <c:pt idx="16">
                  <c:v>346429.37708160823</c:v>
                </c:pt>
                <c:pt idx="17">
                  <c:v>364865.56791895849</c:v>
                </c:pt>
                <c:pt idx="18">
                  <c:v>382834.92562020919</c:v>
                </c:pt>
                <c:pt idx="19">
                  <c:v>395099.11050568015</c:v>
                </c:pt>
                <c:pt idx="20">
                  <c:v>413383.16858283558</c:v>
                </c:pt>
                <c:pt idx="21">
                  <c:v>425867.47815072868</c:v>
                </c:pt>
                <c:pt idx="22">
                  <c:v>431716.88169111329</c:v>
                </c:pt>
                <c:pt idx="23">
                  <c:v>444058.58652386855</c:v>
                </c:pt>
                <c:pt idx="24">
                  <c:v>446891.19751956261</c:v>
                </c:pt>
                <c:pt idx="25">
                  <c:v>452376.44841140369</c:v>
                </c:pt>
                <c:pt idx="26">
                  <c:v>457530.43231198803</c:v>
                </c:pt>
                <c:pt idx="27">
                  <c:v>463622.86848255369</c:v>
                </c:pt>
                <c:pt idx="28">
                  <c:v>468574.41414610593</c:v>
                </c:pt>
                <c:pt idx="29">
                  <c:v>472056.35944401432</c:v>
                </c:pt>
                <c:pt idx="30">
                  <c:v>476478.53707233857</c:v>
                </c:pt>
                <c:pt idx="31">
                  <c:v>479954.50216417288</c:v>
                </c:pt>
                <c:pt idx="32">
                  <c:v>484143.73921784095</c:v>
                </c:pt>
                <c:pt idx="33">
                  <c:v>487954.05891689763</c:v>
                </c:pt>
                <c:pt idx="34">
                  <c:v>490521.55946763861</c:v>
                </c:pt>
                <c:pt idx="35">
                  <c:v>494138.16393839056</c:v>
                </c:pt>
                <c:pt idx="36">
                  <c:v>497274.33893438533</c:v>
                </c:pt>
                <c:pt idx="37">
                  <c:v>499044.04096573696</c:v>
                </c:pt>
                <c:pt idx="38">
                  <c:v>501834.97306967503</c:v>
                </c:pt>
                <c:pt idx="39">
                  <c:v>504662.47860839404</c:v>
                </c:pt>
                <c:pt idx="40">
                  <c:v>505866.10792003543</c:v>
                </c:pt>
                <c:pt idx="41">
                  <c:v>508115.45304941136</c:v>
                </c:pt>
                <c:pt idx="42">
                  <c:v>509524.18854880624</c:v>
                </c:pt>
                <c:pt idx="43">
                  <c:v>512565.4311699291</c:v>
                </c:pt>
                <c:pt idx="44">
                  <c:v>514656.76561164024</c:v>
                </c:pt>
                <c:pt idx="45">
                  <c:v>516365.06505178026</c:v>
                </c:pt>
                <c:pt idx="46">
                  <c:v>518314.41428583401</c:v>
                </c:pt>
                <c:pt idx="47">
                  <c:v>520175.3114219383</c:v>
                </c:pt>
                <c:pt idx="48">
                  <c:v>521055.74263550248</c:v>
                </c:pt>
                <c:pt idx="49">
                  <c:v>521955.92756627483</c:v>
                </c:pt>
                <c:pt idx="50">
                  <c:v>522257.28397715196</c:v>
                </c:pt>
                <c:pt idx="51">
                  <c:v>522661.38813516527</c:v>
                </c:pt>
                <c:pt idx="52">
                  <c:v>524693.02180557826</c:v>
                </c:pt>
                <c:pt idx="53">
                  <c:v>526071.89288223966</c:v>
                </c:pt>
                <c:pt idx="54">
                  <c:v>526581.60765620612</c:v>
                </c:pt>
                <c:pt idx="55">
                  <c:v>526581.60765620612</c:v>
                </c:pt>
                <c:pt idx="56">
                  <c:v>529226.01758815628</c:v>
                </c:pt>
                <c:pt idx="57">
                  <c:v>529226.01758815628</c:v>
                </c:pt>
                <c:pt idx="58">
                  <c:v>529226.01758815628</c:v>
                </c:pt>
                <c:pt idx="59">
                  <c:v>529226.01758815628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1F38-4DEA-BC0F-F17E4992FB5A}"/>
            </c:ext>
          </c:extLst>
        </c:ser>
        <c:ser>
          <c:idx val="36"/>
          <c:order val="36"/>
          <c:tx>
            <c:strRef>
              <c:f>Monthly!$A$104</c:f>
              <c:strCache>
                <c:ptCount val="1"/>
                <c:pt idx="0">
                  <c:v>2004-1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Monthly!$B$104:$BI$104</c:f>
              <c:numCache>
                <c:formatCode>General</c:formatCode>
                <c:ptCount val="60"/>
                <c:pt idx="0">
                  <c:v>0</c:v>
                </c:pt>
                <c:pt idx="1">
                  <c:v>17422.577696450084</c:v>
                </c:pt>
                <c:pt idx="2">
                  <c:v>31395.028474332918</c:v>
                </c:pt>
                <c:pt idx="3">
                  <c:v>74566.448251076494</c:v>
                </c:pt>
                <c:pt idx="4">
                  <c:v>113542.61143481427</c:v>
                </c:pt>
                <c:pt idx="5">
                  <c:v>148972.85231908143</c:v>
                </c:pt>
                <c:pt idx="6">
                  <c:v>185096.34095518969</c:v>
                </c:pt>
                <c:pt idx="7">
                  <c:v>206229.6592275351</c:v>
                </c:pt>
                <c:pt idx="8">
                  <c:v>241969.29391750082</c:v>
                </c:pt>
                <c:pt idx="9">
                  <c:v>266050.43974153331</c:v>
                </c:pt>
                <c:pt idx="10">
                  <c:v>277987.11116171203</c:v>
                </c:pt>
                <c:pt idx="11">
                  <c:v>295862.10890846013</c:v>
                </c:pt>
                <c:pt idx="12">
                  <c:v>314406.21362980397</c:v>
                </c:pt>
                <c:pt idx="13">
                  <c:v>334142.32418800972</c:v>
                </c:pt>
                <c:pt idx="14">
                  <c:v>343161.64852257149</c:v>
                </c:pt>
                <c:pt idx="15">
                  <c:v>345748.13164382702</c:v>
                </c:pt>
                <c:pt idx="16">
                  <c:v>361160.63441576692</c:v>
                </c:pt>
                <c:pt idx="17">
                  <c:v>382628.98007294338</c:v>
                </c:pt>
                <c:pt idx="18">
                  <c:v>386390.02061527409</c:v>
                </c:pt>
                <c:pt idx="19">
                  <c:v>392369.67040352663</c:v>
                </c:pt>
                <c:pt idx="20">
                  <c:v>401156.47425874125</c:v>
                </c:pt>
                <c:pt idx="21">
                  <c:v>414153.07583330816</c:v>
                </c:pt>
                <c:pt idx="22">
                  <c:v>422643.27297509176</c:v>
                </c:pt>
                <c:pt idx="23">
                  <c:v>422643.27297509176</c:v>
                </c:pt>
                <c:pt idx="24">
                  <c:v>429136.58316050482</c:v>
                </c:pt>
                <c:pt idx="25">
                  <c:v>434403.90961170383</c:v>
                </c:pt>
                <c:pt idx="26">
                  <c:v>439353.13003277557</c:v>
                </c:pt>
                <c:pt idx="27">
                  <c:v>445203.51879825484</c:v>
                </c:pt>
                <c:pt idx="28">
                  <c:v>449958.34368452261</c:v>
                </c:pt>
                <c:pt idx="29">
                  <c:v>453301.95420133253</c:v>
                </c:pt>
                <c:pt idx="30">
                  <c:v>457548.44240266888</c:v>
                </c:pt>
                <c:pt idx="31">
                  <c:v>460886.31030200172</c:v>
                </c:pt>
                <c:pt idx="32">
                  <c:v>464909.11246333044</c:v>
                </c:pt>
                <c:pt idx="33">
                  <c:v>468568.05134035042</c:v>
                </c:pt>
                <c:pt idx="34">
                  <c:v>471033.54723671894</c:v>
                </c:pt>
                <c:pt idx="35">
                  <c:v>474506.46702980471</c:v>
                </c:pt>
                <c:pt idx="36">
                  <c:v>477518.04441026028</c:v>
                </c:pt>
                <c:pt idx="37">
                  <c:v>479217.43765667389</c:v>
                </c:pt>
                <c:pt idx="38">
                  <c:v>481897.48835707846</c:v>
                </c:pt>
                <c:pt idx="39">
                  <c:v>484612.65946021967</c:v>
                </c:pt>
                <c:pt idx="40">
                  <c:v>485768.46958370501</c:v>
                </c:pt>
                <c:pt idx="41">
                  <c:v>487928.45010810741</c:v>
                </c:pt>
                <c:pt idx="42">
                  <c:v>489281.21772166231</c:v>
                </c:pt>
                <c:pt idx="43">
                  <c:v>492201.63431128114</c:v>
                </c:pt>
                <c:pt idx="44">
                  <c:v>494209.88178078405</c:v>
                </c:pt>
                <c:pt idx="45">
                  <c:v>495850.31190969615</c:v>
                </c:pt>
                <c:pt idx="46">
                  <c:v>497722.21512535913</c:v>
                </c:pt>
                <c:pt idx="47">
                  <c:v>499509.18037111341</c:v>
                </c:pt>
                <c:pt idx="48">
                  <c:v>500354.63278725831</c:v>
                </c:pt>
                <c:pt idx="49">
                  <c:v>501219.05412191059</c:v>
                </c:pt>
                <c:pt idx="50">
                  <c:v>501508.43789405719</c:v>
                </c:pt>
                <c:pt idx="51">
                  <c:v>501896.48733108642</c:v>
                </c:pt>
                <c:pt idx="52">
                  <c:v>503847.40589111624</c:v>
                </c:pt>
                <c:pt idx="53">
                  <c:v>505171.49557053187</c:v>
                </c:pt>
                <c:pt idx="54">
                  <c:v>505660.95980187156</c:v>
                </c:pt>
                <c:pt idx="55">
                  <c:v>505660.95980187156</c:v>
                </c:pt>
                <c:pt idx="56">
                  <c:v>508200.30953391263</c:v>
                </c:pt>
                <c:pt idx="57">
                  <c:v>508200.30953391263</c:v>
                </c:pt>
                <c:pt idx="58">
                  <c:v>508200.30953391263</c:v>
                </c:pt>
                <c:pt idx="59">
                  <c:v>508200.30953391263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1F38-4DEA-BC0F-F17E4992FB5A}"/>
            </c:ext>
          </c:extLst>
        </c:ser>
        <c:ser>
          <c:idx val="37"/>
          <c:order val="37"/>
          <c:tx>
            <c:strRef>
              <c:f>Monthly!$A$105</c:f>
              <c:strCache>
                <c:ptCount val="1"/>
                <c:pt idx="0">
                  <c:v>2004-2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Monthly!$B$105:$BI$105</c:f>
              <c:numCache>
                <c:formatCode>General</c:formatCode>
                <c:ptCount val="60"/>
                <c:pt idx="0">
                  <c:v>0</c:v>
                </c:pt>
                <c:pt idx="1">
                  <c:v>6633.4863187562769</c:v>
                </c:pt>
                <c:pt idx="2">
                  <c:v>25248.164160099102</c:v>
                </c:pt>
                <c:pt idx="3">
                  <c:v>67019.369596839999</c:v>
                </c:pt>
                <c:pt idx="4">
                  <c:v>96051.128479803912</c:v>
                </c:pt>
                <c:pt idx="5">
                  <c:v>124155.45408112934</c:v>
                </c:pt>
                <c:pt idx="6">
                  <c:v>146764.8381985841</c:v>
                </c:pt>
                <c:pt idx="7">
                  <c:v>161228.33985756346</c:v>
                </c:pt>
                <c:pt idx="8">
                  <c:v>175902.42217165051</c:v>
                </c:pt>
                <c:pt idx="9">
                  <c:v>205782.78549379265</c:v>
                </c:pt>
                <c:pt idx="10">
                  <c:v>217855.4017731788</c:v>
                </c:pt>
                <c:pt idx="11">
                  <c:v>234750.44600492754</c:v>
                </c:pt>
                <c:pt idx="12">
                  <c:v>274199.84705738211</c:v>
                </c:pt>
                <c:pt idx="13">
                  <c:v>283179.15041440073</c:v>
                </c:pt>
                <c:pt idx="14">
                  <c:v>289251.77326292219</c:v>
                </c:pt>
                <c:pt idx="15">
                  <c:v>308880.85241770494</c:v>
                </c:pt>
                <c:pt idx="16">
                  <c:v>318009.35593333951</c:v>
                </c:pt>
                <c:pt idx="17">
                  <c:v>323778.30812769639</c:v>
                </c:pt>
                <c:pt idx="18">
                  <c:v>329125.78607697191</c:v>
                </c:pt>
                <c:pt idx="19">
                  <c:v>338038.94512561406</c:v>
                </c:pt>
                <c:pt idx="20">
                  <c:v>341499.3317148225</c:v>
                </c:pt>
                <c:pt idx="21">
                  <c:v>346728.40132532612</c:v>
                </c:pt>
                <c:pt idx="22">
                  <c:v>356267.53761134204</c:v>
                </c:pt>
                <c:pt idx="23">
                  <c:v>361481.31597704993</c:v>
                </c:pt>
                <c:pt idx="24">
                  <c:v>367034.9600569561</c:v>
                </c:pt>
                <c:pt idx="25">
                  <c:v>371540.03613176767</c:v>
                </c:pt>
                <c:pt idx="26">
                  <c:v>375773.04024011636</c:v>
                </c:pt>
                <c:pt idx="27">
                  <c:v>380776.80195868376</c:v>
                </c:pt>
                <c:pt idx="28">
                  <c:v>384843.54208453407</c:v>
                </c:pt>
                <c:pt idx="29">
                  <c:v>387703.28884265269</c:v>
                </c:pt>
                <c:pt idx="30">
                  <c:v>391335.25518744899</c:v>
                </c:pt>
                <c:pt idx="31">
                  <c:v>394190.09035923582</c:v>
                </c:pt>
                <c:pt idx="32">
                  <c:v>397630.74093189533</c:v>
                </c:pt>
                <c:pt idx="33">
                  <c:v>400760.18395138171</c:v>
                </c:pt>
                <c:pt idx="34">
                  <c:v>402868.89065072587</c:v>
                </c:pt>
                <c:pt idx="35">
                  <c:v>405839.23395762476</c:v>
                </c:pt>
                <c:pt idx="36">
                  <c:v>408414.99707575195</c:v>
                </c:pt>
                <c:pt idx="37">
                  <c:v>409868.46610354912</c:v>
                </c:pt>
                <c:pt idx="38">
                  <c:v>412160.67874719988</c:v>
                </c:pt>
                <c:pt idx="39">
                  <c:v>414482.92941632192</c:v>
                </c:pt>
                <c:pt idx="40">
                  <c:v>415471.47884126852</c:v>
                </c:pt>
                <c:pt idx="41">
                  <c:v>417318.88220096141</c:v>
                </c:pt>
                <c:pt idx="42">
                  <c:v>418475.88681555464</c:v>
                </c:pt>
                <c:pt idx="43">
                  <c:v>420973.68129027903</c:v>
                </c:pt>
                <c:pt idx="44">
                  <c:v>422691.30933383782</c:v>
                </c:pt>
                <c:pt idx="45">
                  <c:v>424094.34797111078</c:v>
                </c:pt>
                <c:pt idx="46">
                  <c:v>425695.36254071782</c:v>
                </c:pt>
                <c:pt idx="47">
                  <c:v>427223.7307650444</c:v>
                </c:pt>
                <c:pt idx="48">
                  <c:v>427946.83526362717</c:v>
                </c:pt>
                <c:pt idx="49">
                  <c:v>428686.16363246454</c:v>
                </c:pt>
                <c:pt idx="50">
                  <c:v>428933.66982377716</c:v>
                </c:pt>
                <c:pt idx="51">
                  <c:v>429265.56348003732</c:v>
                </c:pt>
                <c:pt idx="52">
                  <c:v>430934.15885002731</c:v>
                </c:pt>
                <c:pt idx="53">
                  <c:v>432066.63559907756</c:v>
                </c:pt>
                <c:pt idx="54">
                  <c:v>432485.26801506965</c:v>
                </c:pt>
                <c:pt idx="55">
                  <c:v>432485.26801506965</c:v>
                </c:pt>
                <c:pt idx="56">
                  <c:v>434657.1409432785</c:v>
                </c:pt>
                <c:pt idx="57">
                  <c:v>434657.1409432785</c:v>
                </c:pt>
                <c:pt idx="58">
                  <c:v>434657.1409432785</c:v>
                </c:pt>
                <c:pt idx="59">
                  <c:v>434657.1409432785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1F38-4DEA-BC0F-F17E4992FB5A}"/>
            </c:ext>
          </c:extLst>
        </c:ser>
        <c:ser>
          <c:idx val="38"/>
          <c:order val="38"/>
          <c:tx>
            <c:strRef>
              <c:f>Monthly!$A$106</c:f>
              <c:strCache>
                <c:ptCount val="1"/>
                <c:pt idx="0">
                  <c:v>2004-3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Monthly!$B$106:$BI$106</c:f>
              <c:numCache>
                <c:formatCode>General</c:formatCode>
                <c:ptCount val="60"/>
                <c:pt idx="0">
                  <c:v>0</c:v>
                </c:pt>
                <c:pt idx="1">
                  <c:v>6655.7445856910663</c:v>
                </c:pt>
                <c:pt idx="2">
                  <c:v>36050.923514381422</c:v>
                </c:pt>
                <c:pt idx="3">
                  <c:v>87882.070743303353</c:v>
                </c:pt>
                <c:pt idx="4">
                  <c:v>109937.57098663243</c:v>
                </c:pt>
                <c:pt idx="5">
                  <c:v>130494.42862115904</c:v>
                </c:pt>
                <c:pt idx="6">
                  <c:v>155740.39474600364</c:v>
                </c:pt>
                <c:pt idx="7">
                  <c:v>173049.4691971516</c:v>
                </c:pt>
                <c:pt idx="8">
                  <c:v>187735.6723547935</c:v>
                </c:pt>
                <c:pt idx="9">
                  <c:v>204705.70861331266</c:v>
                </c:pt>
                <c:pt idx="10">
                  <c:v>238349.12470092071</c:v>
                </c:pt>
                <c:pt idx="11">
                  <c:v>250317.33497487026</c:v>
                </c:pt>
                <c:pt idx="12">
                  <c:v>264387.03590531438</c:v>
                </c:pt>
                <c:pt idx="13">
                  <c:v>270451.40460714285</c:v>
                </c:pt>
                <c:pt idx="14">
                  <c:v>296727.90233251423</c:v>
                </c:pt>
                <c:pt idx="15">
                  <c:v>314286.96177244571</c:v>
                </c:pt>
                <c:pt idx="16">
                  <c:v>325668.92282826465</c:v>
                </c:pt>
                <c:pt idx="17">
                  <c:v>337500.13909752527</c:v>
                </c:pt>
                <c:pt idx="18">
                  <c:v>342759.69780065486</c:v>
                </c:pt>
                <c:pt idx="19">
                  <c:v>354451.36055759725</c:v>
                </c:pt>
                <c:pt idx="20">
                  <c:v>360167.38004892127</c:v>
                </c:pt>
                <c:pt idx="21">
                  <c:v>363345.09415990463</c:v>
                </c:pt>
                <c:pt idx="22">
                  <c:v>370580.51629705116</c:v>
                </c:pt>
                <c:pt idx="23">
                  <c:v>376003.75718949031</c:v>
                </c:pt>
                <c:pt idx="24">
                  <c:v>381780.5178347638</c:v>
                </c:pt>
                <c:pt idx="25">
                  <c:v>386466.58446029632</c:v>
                </c:pt>
                <c:pt idx="26">
                  <c:v>390869.64868129388</c:v>
                </c:pt>
                <c:pt idx="27">
                  <c:v>396074.43554884451</c:v>
                </c:pt>
                <c:pt idx="28">
                  <c:v>400304.55616434559</c:v>
                </c:pt>
                <c:pt idx="29">
                  <c:v>403279.19268949126</c:v>
                </c:pt>
                <c:pt idx="30">
                  <c:v>407057.0725722675</c:v>
                </c:pt>
                <c:pt idx="31">
                  <c:v>410026.60018906055</c:v>
                </c:pt>
                <c:pt idx="32">
                  <c:v>413605.47822594998</c:v>
                </c:pt>
                <c:pt idx="33">
                  <c:v>416860.64600704773</c:v>
                </c:pt>
                <c:pt idx="34">
                  <c:v>419054.06958585972</c:v>
                </c:pt>
                <c:pt idx="35">
                  <c:v>422143.74585451517</c:v>
                </c:pt>
                <c:pt idx="36">
                  <c:v>424822.98975244159</c:v>
                </c:pt>
                <c:pt idx="37">
                  <c:v>426334.85161432822</c:v>
                </c:pt>
                <c:pt idx="38">
                  <c:v>428719.1534528904</c:v>
                </c:pt>
                <c:pt idx="39">
                  <c:v>431134.70008872577</c:v>
                </c:pt>
                <c:pt idx="40">
                  <c:v>432162.96429359284</c:v>
                </c:pt>
                <c:pt idx="41">
                  <c:v>434084.58672215871</c:v>
                </c:pt>
                <c:pt idx="42">
                  <c:v>435288.07377098931</c:v>
                </c:pt>
                <c:pt idx="43">
                  <c:v>437886.21665050444</c:v>
                </c:pt>
                <c:pt idx="44">
                  <c:v>439672.85006497707</c:v>
                </c:pt>
                <c:pt idx="45">
                  <c:v>441132.25550525752</c:v>
                </c:pt>
                <c:pt idx="46">
                  <c:v>442797.59052225627</c:v>
                </c:pt>
                <c:pt idx="47">
                  <c:v>444387.36064125272</c:v>
                </c:pt>
                <c:pt idx="48">
                  <c:v>445139.51572172443</c:v>
                </c:pt>
                <c:pt idx="49">
                  <c:v>445908.546463267</c:v>
                </c:pt>
                <c:pt idx="50">
                  <c:v>446165.99616743682</c:v>
                </c:pt>
                <c:pt idx="51">
                  <c:v>446511.22358646366</c:v>
                </c:pt>
                <c:pt idx="52">
                  <c:v>448246.85444929102</c:v>
                </c:pt>
                <c:pt idx="53">
                  <c:v>449424.82823037478</c:v>
                </c:pt>
                <c:pt idx="54">
                  <c:v>449860.27912185137</c:v>
                </c:pt>
                <c:pt idx="55">
                  <c:v>449860.27912185137</c:v>
                </c:pt>
                <c:pt idx="56">
                  <c:v>452119.40662042587</c:v>
                </c:pt>
                <c:pt idx="57">
                  <c:v>452119.40662042587</c:v>
                </c:pt>
                <c:pt idx="58">
                  <c:v>452119.40662042587</c:v>
                </c:pt>
                <c:pt idx="59">
                  <c:v>452119.40662042587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1F38-4DEA-BC0F-F17E4992FB5A}"/>
            </c:ext>
          </c:extLst>
        </c:ser>
        <c:ser>
          <c:idx val="39"/>
          <c:order val="39"/>
          <c:tx>
            <c:strRef>
              <c:f>Monthly!$A$107</c:f>
              <c:strCache>
                <c:ptCount val="1"/>
                <c:pt idx="0">
                  <c:v>2004-4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Monthly!$B$107:$BI$107</c:f>
              <c:numCache>
                <c:formatCode>General</c:formatCode>
                <c:ptCount val="60"/>
                <c:pt idx="0">
                  <c:v>0</c:v>
                </c:pt>
                <c:pt idx="1">
                  <c:v>3076.2329882325762</c:v>
                </c:pt>
                <c:pt idx="2">
                  <c:v>20914.330136851622</c:v>
                </c:pt>
                <c:pt idx="3">
                  <c:v>50292.902756145893</c:v>
                </c:pt>
                <c:pt idx="4">
                  <c:v>91258.766542290148</c:v>
                </c:pt>
                <c:pt idx="5">
                  <c:v>128384.36683942213</c:v>
                </c:pt>
                <c:pt idx="6">
                  <c:v>158063.93790853955</c:v>
                </c:pt>
                <c:pt idx="7">
                  <c:v>198443.99738016684</c:v>
                </c:pt>
                <c:pt idx="8">
                  <c:v>215212.14493632165</c:v>
                </c:pt>
                <c:pt idx="9">
                  <c:v>236437.97470987664</c:v>
                </c:pt>
                <c:pt idx="10">
                  <c:v>249357.27615997673</c:v>
                </c:pt>
                <c:pt idx="11">
                  <c:v>279310.46658633742</c:v>
                </c:pt>
                <c:pt idx="12">
                  <c:v>291329.22565143142</c:v>
                </c:pt>
                <c:pt idx="13">
                  <c:v>309507.63834782015</c:v>
                </c:pt>
                <c:pt idx="14">
                  <c:v>327808.03186872625</c:v>
                </c:pt>
                <c:pt idx="15">
                  <c:v>343044.63689444866</c:v>
                </c:pt>
                <c:pt idx="16">
                  <c:v>348970.41916103865</c:v>
                </c:pt>
                <c:pt idx="17">
                  <c:v>361282.05123793898</c:v>
                </c:pt>
                <c:pt idx="18">
                  <c:v>367272.81378423213</c:v>
                </c:pt>
                <c:pt idx="19">
                  <c:v>375306.66849432752</c:v>
                </c:pt>
                <c:pt idx="20">
                  <c:v>383701.96537526121</c:v>
                </c:pt>
                <c:pt idx="21">
                  <c:v>390999.06466936017</c:v>
                </c:pt>
                <c:pt idx="22">
                  <c:v>398785.17031268345</c:v>
                </c:pt>
                <c:pt idx="23">
                  <c:v>404621.17071699089</c:v>
                </c:pt>
                <c:pt idx="24">
                  <c:v>410837.59704398754</c:v>
                </c:pt>
                <c:pt idx="25">
                  <c:v>415880.31730362913</c:v>
                </c:pt>
                <c:pt idx="26">
                  <c:v>420618.49602066859</c:v>
                </c:pt>
                <c:pt idx="27">
                  <c:v>426219.41599929379</c:v>
                </c:pt>
                <c:pt idx="28">
                  <c:v>430771.48847993003</c:v>
                </c:pt>
                <c:pt idx="29">
                  <c:v>433972.52275218972</c:v>
                </c:pt>
                <c:pt idx="30">
                  <c:v>438037.93473749264</c:v>
                </c:pt>
                <c:pt idx="31">
                  <c:v>441233.47126554314</c:v>
                </c:pt>
                <c:pt idx="32">
                  <c:v>445084.73549748468</c:v>
                </c:pt>
                <c:pt idx="33">
                  <c:v>448587.65208617249</c:v>
                </c:pt>
                <c:pt idx="34">
                  <c:v>450948.01577767113</c:v>
                </c:pt>
                <c:pt idx="35">
                  <c:v>454272.84539720562</c:v>
                </c:pt>
                <c:pt idx="36">
                  <c:v>457156.00489198964</c:v>
                </c:pt>
                <c:pt idx="37">
                  <c:v>458782.93362560502</c:v>
                </c:pt>
                <c:pt idx="38">
                  <c:v>461348.70320320927</c:v>
                </c:pt>
                <c:pt idx="39">
                  <c:v>463948.09560029279</c:v>
                </c:pt>
                <c:pt idx="40">
                  <c:v>465054.62035815581</c:v>
                </c:pt>
                <c:pt idx="41">
                  <c:v>467122.49628188094</c:v>
                </c:pt>
                <c:pt idx="42">
                  <c:v>468417.57998604502</c:v>
                </c:pt>
                <c:pt idx="43">
                  <c:v>471213.46591404022</c:v>
                </c:pt>
                <c:pt idx="44">
                  <c:v>473136.07889325492</c:v>
                </c:pt>
                <c:pt idx="45">
                  <c:v>474706.55877944245</c:v>
                </c:pt>
                <c:pt idx="46">
                  <c:v>476498.6414151339</c:v>
                </c:pt>
                <c:pt idx="47">
                  <c:v>478209.40795514762</c:v>
                </c:pt>
                <c:pt idx="48">
                  <c:v>479018.80909383844</c:v>
                </c:pt>
                <c:pt idx="49">
                  <c:v>479846.37028973229</c:v>
                </c:pt>
                <c:pt idx="50">
                  <c:v>480123.41433174018</c:v>
                </c:pt>
                <c:pt idx="51">
                  <c:v>480494.91679622181</c:v>
                </c:pt>
                <c:pt idx="52">
                  <c:v>482362.64545111347</c:v>
                </c:pt>
                <c:pt idx="53">
                  <c:v>483630.2740884939</c:v>
                </c:pt>
                <c:pt idx="54">
                  <c:v>484098.86687814048</c:v>
                </c:pt>
                <c:pt idx="55">
                  <c:v>484098.86687814048</c:v>
                </c:pt>
                <c:pt idx="56">
                  <c:v>486529.93517411902</c:v>
                </c:pt>
                <c:pt idx="57">
                  <c:v>486529.93517411902</c:v>
                </c:pt>
                <c:pt idx="58">
                  <c:v>486529.93517411902</c:v>
                </c:pt>
                <c:pt idx="59">
                  <c:v>486529.93517411902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1F38-4DEA-BC0F-F17E4992FB5A}"/>
            </c:ext>
          </c:extLst>
        </c:ser>
        <c:ser>
          <c:idx val="40"/>
          <c:order val="40"/>
          <c:tx>
            <c:strRef>
              <c:f>Monthly!$A$108</c:f>
              <c:strCache>
                <c:ptCount val="1"/>
                <c:pt idx="0">
                  <c:v>2004-5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Monthly!$B$108:$BI$108</c:f>
              <c:numCache>
                <c:formatCode>General</c:formatCode>
                <c:ptCount val="60"/>
                <c:pt idx="0">
                  <c:v>3125.6716704121059</c:v>
                </c:pt>
                <c:pt idx="1">
                  <c:v>3125.6716704121059</c:v>
                </c:pt>
                <c:pt idx="2">
                  <c:v>45344.180197570866</c:v>
                </c:pt>
                <c:pt idx="3">
                  <c:v>83211.354236888714</c:v>
                </c:pt>
                <c:pt idx="4">
                  <c:v>110194.85936204891</c:v>
                </c:pt>
                <c:pt idx="5">
                  <c:v>139921.8278015407</c:v>
                </c:pt>
                <c:pt idx="6">
                  <c:v>193933.66218640585</c:v>
                </c:pt>
                <c:pt idx="7">
                  <c:v>236144.88473879412</c:v>
                </c:pt>
                <c:pt idx="8">
                  <c:v>250700.02612960627</c:v>
                </c:pt>
                <c:pt idx="9">
                  <c:v>279740.7633255627</c:v>
                </c:pt>
                <c:pt idx="10">
                  <c:v>307105.12754629191</c:v>
                </c:pt>
                <c:pt idx="11">
                  <c:v>322032.13286476053</c:v>
                </c:pt>
                <c:pt idx="12">
                  <c:v>347923.88615927252</c:v>
                </c:pt>
                <c:pt idx="13">
                  <c:v>360253.47930661595</c:v>
                </c:pt>
                <c:pt idx="14">
                  <c:v>380443.15709653735</c:v>
                </c:pt>
                <c:pt idx="15">
                  <c:v>386056.67662785528</c:v>
                </c:pt>
                <c:pt idx="16">
                  <c:v>386056.67662785528</c:v>
                </c:pt>
                <c:pt idx="17">
                  <c:v>398637.8366019887</c:v>
                </c:pt>
                <c:pt idx="18">
                  <c:v>404468.09491305979</c:v>
                </c:pt>
                <c:pt idx="19">
                  <c:v>419881.32919796114</c:v>
                </c:pt>
                <c:pt idx="20">
                  <c:v>430024.75633657625</c:v>
                </c:pt>
                <c:pt idx="21">
                  <c:v>438202.80500213313</c:v>
                </c:pt>
                <c:pt idx="22">
                  <c:v>446928.89578148676</c:v>
                </c:pt>
                <c:pt idx="23">
                  <c:v>453469.45298032224</c:v>
                </c:pt>
                <c:pt idx="24">
                  <c:v>460436.36338938569</c:v>
                </c:pt>
                <c:pt idx="25">
                  <c:v>466087.87093067518</c:v>
                </c:pt>
                <c:pt idx="26">
                  <c:v>471398.07085701992</c:v>
                </c:pt>
                <c:pt idx="27">
                  <c:v>477675.16731836699</c:v>
                </c:pt>
                <c:pt idx="28">
                  <c:v>482776.79315288051</c:v>
                </c:pt>
                <c:pt idx="29">
                  <c:v>486364.2753843235</c:v>
                </c:pt>
                <c:pt idx="30">
                  <c:v>490920.48816441162</c:v>
                </c:pt>
                <c:pt idx="31">
                  <c:v>494501.80893115728</c:v>
                </c:pt>
                <c:pt idx="32">
                  <c:v>498818.02076319396</c:v>
                </c:pt>
                <c:pt idx="33">
                  <c:v>502743.83034575527</c:v>
                </c:pt>
                <c:pt idx="34">
                  <c:v>505389.15122731426</c:v>
                </c:pt>
                <c:pt idx="35">
                  <c:v>509115.37411909079</c:v>
                </c:pt>
                <c:pt idx="36">
                  <c:v>512346.60583303688</c:v>
                </c:pt>
                <c:pt idx="37">
                  <c:v>514169.94711190084</c:v>
                </c:pt>
                <c:pt idx="38">
                  <c:v>517045.47170387424</c:v>
                </c:pt>
                <c:pt idx="39">
                  <c:v>519958.67826273502</c:v>
                </c:pt>
                <c:pt idx="40">
                  <c:v>521198.78929243761</c:v>
                </c:pt>
                <c:pt idx="41">
                  <c:v>523516.31153750746</c:v>
                </c:pt>
                <c:pt idx="42">
                  <c:v>524967.74547471432</c:v>
                </c:pt>
                <c:pt idx="43">
                  <c:v>528101.16743609298</c:v>
                </c:pt>
                <c:pt idx="44">
                  <c:v>530255.88972714974</c:v>
                </c:pt>
                <c:pt idx="45">
                  <c:v>532015.96731687174</c:v>
                </c:pt>
                <c:pt idx="46">
                  <c:v>534024.40086240892</c:v>
                </c:pt>
                <c:pt idx="47">
                  <c:v>535941.70134795294</c:v>
                </c:pt>
                <c:pt idx="48">
                  <c:v>536848.81822212285</c:v>
                </c:pt>
                <c:pt idx="49">
                  <c:v>537776.28754396958</c:v>
                </c:pt>
                <c:pt idx="50">
                  <c:v>538086.77799595986</c:v>
                </c:pt>
                <c:pt idx="51">
                  <c:v>538503.13045485562</c:v>
                </c:pt>
                <c:pt idx="52">
                  <c:v>540596.34245844057</c:v>
                </c:pt>
                <c:pt idx="53">
                  <c:v>542017.00678936648</c:v>
                </c:pt>
                <c:pt idx="54">
                  <c:v>542542.17089685751</c:v>
                </c:pt>
                <c:pt idx="55">
                  <c:v>542542.17089685751</c:v>
                </c:pt>
                <c:pt idx="56">
                  <c:v>545266.73226467147</c:v>
                </c:pt>
                <c:pt idx="57">
                  <c:v>545266.73226467147</c:v>
                </c:pt>
                <c:pt idx="58">
                  <c:v>545266.73226467147</c:v>
                </c:pt>
                <c:pt idx="59">
                  <c:v>545266.73226467147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1F38-4DEA-BC0F-F17E4992FB5A}"/>
            </c:ext>
          </c:extLst>
        </c:ser>
        <c:ser>
          <c:idx val="41"/>
          <c:order val="41"/>
          <c:tx>
            <c:strRef>
              <c:f>Monthly!$A$109</c:f>
              <c:strCache>
                <c:ptCount val="1"/>
                <c:pt idx="0">
                  <c:v>2004-6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Monthly!$B$109:$BI$109</c:f>
              <c:numCache>
                <c:formatCode>General</c:formatCode>
                <c:ptCount val="60"/>
                <c:pt idx="0">
                  <c:v>0</c:v>
                </c:pt>
                <c:pt idx="1">
                  <c:v>5776.6059667375257</c:v>
                </c:pt>
                <c:pt idx="2">
                  <c:v>37447.805964326675</c:v>
                </c:pt>
                <c:pt idx="3">
                  <c:v>74131.530888015783</c:v>
                </c:pt>
                <c:pt idx="4">
                  <c:v>107141.19517042345</c:v>
                </c:pt>
                <c:pt idx="5">
                  <c:v>145866.82247944374</c:v>
                </c:pt>
                <c:pt idx="6">
                  <c:v>172549.71946380558</c:v>
                </c:pt>
                <c:pt idx="7">
                  <c:v>200300.29281125346</c:v>
                </c:pt>
                <c:pt idx="8">
                  <c:v>215476.7587915863</c:v>
                </c:pt>
                <c:pt idx="9">
                  <c:v>246477.13365613535</c:v>
                </c:pt>
                <c:pt idx="10">
                  <c:v>279649.96580610017</c:v>
                </c:pt>
                <c:pt idx="11">
                  <c:v>294087.72406940686</c:v>
                </c:pt>
                <c:pt idx="12">
                  <c:v>306051.20271468145</c:v>
                </c:pt>
                <c:pt idx="13">
                  <c:v>325112.96729961055</c:v>
                </c:pt>
                <c:pt idx="14">
                  <c:v>354149.52620542381</c:v>
                </c:pt>
                <c:pt idx="15">
                  <c:v>362746.60755889403</c:v>
                </c:pt>
                <c:pt idx="16">
                  <c:v>368523.72128812724</c:v>
                </c:pt>
                <c:pt idx="17">
                  <c:v>376907.40750943345</c:v>
                </c:pt>
                <c:pt idx="18">
                  <c:v>383421.14608300314</c:v>
                </c:pt>
                <c:pt idx="19">
                  <c:v>391747.97977008857</c:v>
                </c:pt>
                <c:pt idx="20">
                  <c:v>401211.76587624359</c:v>
                </c:pt>
                <c:pt idx="21">
                  <c:v>408841.85995380831</c:v>
                </c:pt>
                <c:pt idx="22">
                  <c:v>416983.27562626015</c:v>
                </c:pt>
                <c:pt idx="23">
                  <c:v>423085.59523668152</c:v>
                </c:pt>
                <c:pt idx="24">
                  <c:v>429585.70107183058</c:v>
                </c:pt>
                <c:pt idx="25">
                  <c:v>434858.54010514647</c:v>
                </c:pt>
                <c:pt idx="26">
                  <c:v>439812.9401907479</c:v>
                </c:pt>
                <c:pt idx="27">
                  <c:v>445669.45174902998</c:v>
                </c:pt>
                <c:pt idx="28">
                  <c:v>450429.25285290641</c:v>
                </c:pt>
                <c:pt idx="29">
                  <c:v>453776.36266441765</c:v>
                </c:pt>
                <c:pt idx="30">
                  <c:v>458027.29507765832</c:v>
                </c:pt>
                <c:pt idx="31">
                  <c:v>461368.65626168897</c:v>
                </c:pt>
                <c:pt idx="32">
                  <c:v>465395.66853368009</c:v>
                </c:pt>
                <c:pt idx="33">
                  <c:v>469058.43671598565</c:v>
                </c:pt>
                <c:pt idx="34">
                  <c:v>471526.51290592691</c:v>
                </c:pt>
                <c:pt idx="35">
                  <c:v>475003.06732384983</c:v>
                </c:pt>
                <c:pt idx="36">
                  <c:v>478017.79650584358</c:v>
                </c:pt>
                <c:pt idx="37">
                  <c:v>479718.96827213949</c:v>
                </c:pt>
                <c:pt idx="38">
                  <c:v>482401.82381095691</c:v>
                </c:pt>
                <c:pt idx="39">
                  <c:v>485119.83650817932</c:v>
                </c:pt>
                <c:pt idx="40">
                  <c:v>486276.85625827056</c:v>
                </c:pt>
                <c:pt idx="41">
                  <c:v>488439.09733555914</c:v>
                </c:pt>
                <c:pt idx="42">
                  <c:v>489793.28070388525</c:v>
                </c:pt>
                <c:pt idx="43">
                  <c:v>492716.75368965021</c:v>
                </c:pt>
                <c:pt idx="44">
                  <c:v>494727.10291403567</c:v>
                </c:pt>
                <c:pt idx="45">
                  <c:v>496369.24985428964</c:v>
                </c:pt>
                <c:pt idx="46">
                  <c:v>498243.11213216133</c:v>
                </c:pt>
                <c:pt idx="47">
                  <c:v>500031.94754729822</c:v>
                </c:pt>
                <c:pt idx="48">
                  <c:v>500878.28478155966</c:v>
                </c:pt>
                <c:pt idx="49">
                  <c:v>501743.6107864721</c:v>
                </c:pt>
                <c:pt idx="50">
                  <c:v>502033.29741659079</c:v>
                </c:pt>
                <c:pt idx="51">
                  <c:v>502421.75297129789</c:v>
                </c:pt>
                <c:pt idx="52">
                  <c:v>504374.71328796941</c:v>
                </c:pt>
                <c:pt idx="53">
                  <c:v>505700.18870892876</c:v>
                </c:pt>
                <c:pt idx="54">
                  <c:v>506190.16519478575</c:v>
                </c:pt>
                <c:pt idx="55">
                  <c:v>506190.16519478575</c:v>
                </c:pt>
                <c:pt idx="56">
                  <c:v>508732.17251299525</c:v>
                </c:pt>
                <c:pt idx="57">
                  <c:v>508732.17251299525</c:v>
                </c:pt>
                <c:pt idx="58">
                  <c:v>508732.17251299525</c:v>
                </c:pt>
                <c:pt idx="59">
                  <c:v>508732.17251299525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1F38-4DEA-BC0F-F17E4992FB5A}"/>
            </c:ext>
          </c:extLst>
        </c:ser>
        <c:ser>
          <c:idx val="42"/>
          <c:order val="42"/>
          <c:tx>
            <c:strRef>
              <c:f>Monthly!$A$110</c:f>
              <c:strCache>
                <c:ptCount val="1"/>
                <c:pt idx="0">
                  <c:v>2004-7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Monthly!$B$110:$BI$110</c:f>
              <c:numCache>
                <c:formatCode>General</c:formatCode>
                <c:ptCount val="60"/>
                <c:pt idx="0">
                  <c:v>2784.8026725192226</c:v>
                </c:pt>
                <c:pt idx="1">
                  <c:v>11467.024408891091</c:v>
                </c:pt>
                <c:pt idx="2">
                  <c:v>29971.029428794282</c:v>
                </c:pt>
                <c:pt idx="3">
                  <c:v>62093.507082123426</c:v>
                </c:pt>
                <c:pt idx="4">
                  <c:v>101483.82892978104</c:v>
                </c:pt>
                <c:pt idx="5">
                  <c:v>134002.71387442719</c:v>
                </c:pt>
                <c:pt idx="6">
                  <c:v>159675.61500832369</c:v>
                </c:pt>
                <c:pt idx="7">
                  <c:v>189190.26512113275</c:v>
                </c:pt>
                <c:pt idx="8">
                  <c:v>206798.78810173765</c:v>
                </c:pt>
                <c:pt idx="9">
                  <c:v>242815.88325799321</c:v>
                </c:pt>
                <c:pt idx="10">
                  <c:v>277680.53801355173</c:v>
                </c:pt>
                <c:pt idx="11">
                  <c:v>307905.87518497289</c:v>
                </c:pt>
                <c:pt idx="12">
                  <c:v>325982.36436917004</c:v>
                </c:pt>
                <c:pt idx="13">
                  <c:v>344640.25095618906</c:v>
                </c:pt>
                <c:pt idx="14">
                  <c:v>362292.21419131121</c:v>
                </c:pt>
                <c:pt idx="15">
                  <c:v>377476.02561034757</c:v>
                </c:pt>
                <c:pt idx="16">
                  <c:v>394070.41785745241</c:v>
                </c:pt>
                <c:pt idx="17">
                  <c:v>408779.66056700837</c:v>
                </c:pt>
                <c:pt idx="18">
                  <c:v>418054.08851695521</c:v>
                </c:pt>
                <c:pt idx="19">
                  <c:v>427133.052739062</c:v>
                </c:pt>
                <c:pt idx="20">
                  <c:v>437451.66587489453</c:v>
                </c:pt>
                <c:pt idx="21">
                  <c:v>445770.95670556882</c:v>
                </c:pt>
                <c:pt idx="22">
                  <c:v>454647.75482417783</c:v>
                </c:pt>
                <c:pt idx="23">
                  <c:v>461301.27325589617</c:v>
                </c:pt>
                <c:pt idx="24">
                  <c:v>468388.50839651807</c:v>
                </c:pt>
                <c:pt idx="25">
                  <c:v>474137.62249335065</c:v>
                </c:pt>
                <c:pt idx="26">
                  <c:v>479539.53428954061</c:v>
                </c:pt>
                <c:pt idx="27">
                  <c:v>485925.04178279865</c:v>
                </c:pt>
                <c:pt idx="28">
                  <c:v>491114.77722731244</c:v>
                </c:pt>
                <c:pt idx="29">
                  <c:v>494764.21846369794</c:v>
                </c:pt>
                <c:pt idx="30">
                  <c:v>499399.12108583917</c:v>
                </c:pt>
                <c:pt idx="31">
                  <c:v>503042.29444355867</c:v>
                </c:pt>
                <c:pt idx="32">
                  <c:v>507433.05108807975</c:v>
                </c:pt>
                <c:pt idx="33">
                  <c:v>511426.6628894778</c:v>
                </c:pt>
                <c:pt idx="34">
                  <c:v>514117.67081253306</c:v>
                </c:pt>
                <c:pt idx="35">
                  <c:v>517908.2488837011</c:v>
                </c:pt>
                <c:pt idx="36">
                  <c:v>521195.2868396907</c:v>
                </c:pt>
                <c:pt idx="37">
                  <c:v>523050.11884213757</c:v>
                </c:pt>
                <c:pt idx="38">
                  <c:v>525975.30629817885</c:v>
                </c:pt>
                <c:pt idx="39">
                  <c:v>528938.82652214903</c:v>
                </c:pt>
                <c:pt idx="40">
                  <c:v>530200.35537094076</c:v>
                </c:pt>
                <c:pt idx="41">
                  <c:v>532557.90328386705</c:v>
                </c:pt>
                <c:pt idx="42">
                  <c:v>534034.40477449645</c:v>
                </c:pt>
                <c:pt idx="43">
                  <c:v>537221.94371660613</c:v>
                </c:pt>
                <c:pt idx="44">
                  <c:v>539413.87997569621</c:v>
                </c:pt>
                <c:pt idx="45">
                  <c:v>541204.35566889169</c:v>
                </c:pt>
                <c:pt idx="46">
                  <c:v>543247.476645877</c:v>
                </c:pt>
                <c:pt idx="47">
                  <c:v>545197.89061396837</c:v>
                </c:pt>
                <c:pt idx="48">
                  <c:v>546120.67420235847</c:v>
                </c:pt>
                <c:pt idx="49">
                  <c:v>547064.16174327617</c:v>
                </c:pt>
                <c:pt idx="50">
                  <c:v>547380.01464118494</c:v>
                </c:pt>
                <c:pt idx="51">
                  <c:v>547803.55787689704</c:v>
                </c:pt>
                <c:pt idx="52">
                  <c:v>549932.92151121038</c:v>
                </c:pt>
                <c:pt idx="53">
                  <c:v>551378.12197712529</c:v>
                </c:pt>
                <c:pt idx="54">
                  <c:v>551912.35613526253</c:v>
                </c:pt>
                <c:pt idx="55">
                  <c:v>551912.35613526253</c:v>
                </c:pt>
                <c:pt idx="56">
                  <c:v>554683.9730981607</c:v>
                </c:pt>
                <c:pt idx="57">
                  <c:v>554683.9730981607</c:v>
                </c:pt>
                <c:pt idx="58">
                  <c:v>554683.9730981607</c:v>
                </c:pt>
                <c:pt idx="59">
                  <c:v>554683.9730981607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F38-4DEA-BC0F-F17E4992FB5A}"/>
            </c:ext>
          </c:extLst>
        </c:ser>
        <c:ser>
          <c:idx val="43"/>
          <c:order val="43"/>
          <c:tx>
            <c:strRef>
              <c:f>Monthly!$A$111</c:f>
              <c:strCache>
                <c:ptCount val="1"/>
                <c:pt idx="0">
                  <c:v>2004-8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Monthly!$B$111:$BI$111</c:f>
              <c:numCache>
                <c:formatCode>General</c:formatCode>
                <c:ptCount val="60"/>
                <c:pt idx="0">
                  <c:v>0</c:v>
                </c:pt>
                <c:pt idx="1">
                  <c:v>8808.3551261367611</c:v>
                </c:pt>
                <c:pt idx="2">
                  <c:v>32064.694042443742</c:v>
                </c:pt>
                <c:pt idx="3">
                  <c:v>70417.476671491168</c:v>
                </c:pt>
                <c:pt idx="4">
                  <c:v>103746.47265995006</c:v>
                </c:pt>
                <c:pt idx="5">
                  <c:v>133572.34590192197</c:v>
                </c:pt>
                <c:pt idx="6">
                  <c:v>162494.39180014367</c:v>
                </c:pt>
                <c:pt idx="7">
                  <c:v>193040.57285829331</c:v>
                </c:pt>
                <c:pt idx="8">
                  <c:v>215876.77790899776</c:v>
                </c:pt>
                <c:pt idx="9">
                  <c:v>254347.29258316394</c:v>
                </c:pt>
                <c:pt idx="10">
                  <c:v>268148.38654889009</c:v>
                </c:pt>
                <c:pt idx="11">
                  <c:v>273575.1656863956</c:v>
                </c:pt>
                <c:pt idx="12">
                  <c:v>285351.87821775832</c:v>
                </c:pt>
                <c:pt idx="13">
                  <c:v>297874.83448097925</c:v>
                </c:pt>
                <c:pt idx="14">
                  <c:v>319424.17462199763</c:v>
                </c:pt>
                <c:pt idx="15">
                  <c:v>322279.54156143789</c:v>
                </c:pt>
                <c:pt idx="16">
                  <c:v>331467.09754082334</c:v>
                </c:pt>
                <c:pt idx="17">
                  <c:v>342057.96154827671</c:v>
                </c:pt>
                <c:pt idx="18">
                  <c:v>349818.60187633225</c:v>
                </c:pt>
                <c:pt idx="19">
                  <c:v>357415.68239270622</c:v>
                </c:pt>
                <c:pt idx="20">
                  <c:v>366050.07425641193</c:v>
                </c:pt>
                <c:pt idx="21">
                  <c:v>373011.47654125292</c:v>
                </c:pt>
                <c:pt idx="22">
                  <c:v>380439.388843238</c:v>
                </c:pt>
                <c:pt idx="23">
                  <c:v>386006.90888256836</c:v>
                </c:pt>
                <c:pt idx="24">
                  <c:v>391937.35366509942</c:v>
                </c:pt>
                <c:pt idx="25">
                  <c:v>396748.08775579097</c:v>
                </c:pt>
                <c:pt idx="26">
                  <c:v>401268.29048531357</c:v>
                </c:pt>
                <c:pt idx="27">
                  <c:v>406611.54477924161</c:v>
                </c:pt>
                <c:pt idx="28">
                  <c:v>410954.20293562568</c:v>
                </c:pt>
                <c:pt idx="29">
                  <c:v>414007.97627742239</c:v>
                </c:pt>
                <c:pt idx="30">
                  <c:v>417886.36235148809</c:v>
                </c:pt>
                <c:pt idx="31">
                  <c:v>420934.89086824446</c:v>
                </c:pt>
                <c:pt idx="32">
                  <c:v>424608.98087897588</c:v>
                </c:pt>
                <c:pt idx="33">
                  <c:v>427950.74869126512</c:v>
                </c:pt>
                <c:pt idx="34">
                  <c:v>430202.52580608969</c:v>
                </c:pt>
                <c:pt idx="35">
                  <c:v>433374.39939274237</c:v>
                </c:pt>
                <c:pt idx="36">
                  <c:v>436124.9215229238</c:v>
                </c:pt>
                <c:pt idx="37">
                  <c:v>437677.00474764057</c:v>
                </c:pt>
                <c:pt idx="38">
                  <c:v>440124.73822090635</c:v>
                </c:pt>
                <c:pt idx="39">
                  <c:v>442604.54772368906</c:v>
                </c:pt>
                <c:pt idx="40">
                  <c:v>443660.16772653733</c:v>
                </c:pt>
                <c:pt idx="41">
                  <c:v>445632.91273109405</c:v>
                </c:pt>
                <c:pt idx="42">
                  <c:v>446868.41718209133</c:v>
                </c:pt>
                <c:pt idx="43">
                  <c:v>449535.68069364037</c:v>
                </c:pt>
                <c:pt idx="44">
                  <c:v>451369.84545513592</c:v>
                </c:pt>
                <c:pt idx="45">
                  <c:v>452868.07671489741</c:v>
                </c:pt>
                <c:pt idx="46">
                  <c:v>454577.71607321274</c:v>
                </c:pt>
                <c:pt idx="47">
                  <c:v>456209.78021548252</c:v>
                </c:pt>
                <c:pt idx="48">
                  <c:v>456981.94552516821</c:v>
                </c:pt>
                <c:pt idx="49">
                  <c:v>457771.43545366626</c:v>
                </c:pt>
                <c:pt idx="50">
                  <c:v>458035.7343139812</c:v>
                </c:pt>
                <c:pt idx="51">
                  <c:v>458390.14611527842</c:v>
                </c:pt>
                <c:pt idx="52">
                  <c:v>460171.95146033389</c:v>
                </c:pt>
                <c:pt idx="53">
                  <c:v>461381.26389215543</c:v>
                </c:pt>
                <c:pt idx="54">
                  <c:v>461828.29945862276</c:v>
                </c:pt>
                <c:pt idx="55">
                  <c:v>461828.29945862276</c:v>
                </c:pt>
                <c:pt idx="56">
                  <c:v>464147.52847115864</c:v>
                </c:pt>
                <c:pt idx="57">
                  <c:v>464147.52847115864</c:v>
                </c:pt>
                <c:pt idx="58">
                  <c:v>464147.52847115864</c:v>
                </c:pt>
                <c:pt idx="59">
                  <c:v>464147.52847115864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1F38-4DEA-BC0F-F17E4992FB5A}"/>
            </c:ext>
          </c:extLst>
        </c:ser>
        <c:ser>
          <c:idx val="44"/>
          <c:order val="44"/>
          <c:tx>
            <c:strRef>
              <c:f>Monthly!$A$112</c:f>
              <c:strCache>
                <c:ptCount val="1"/>
                <c:pt idx="0">
                  <c:v>2004-9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Monthly!$B$112:$BI$112</c:f>
              <c:numCache>
                <c:formatCode>General</c:formatCode>
                <c:ptCount val="60"/>
                <c:pt idx="0">
                  <c:v>0</c:v>
                </c:pt>
                <c:pt idx="1">
                  <c:v>16866.258000412927</c:v>
                </c:pt>
                <c:pt idx="2">
                  <c:v>22262.963502817536</c:v>
                </c:pt>
                <c:pt idx="3">
                  <c:v>55445.920914278468</c:v>
                </c:pt>
                <c:pt idx="4">
                  <c:v>75124.284182224423</c:v>
                </c:pt>
                <c:pt idx="5">
                  <c:v>93283.740246778631</c:v>
                </c:pt>
                <c:pt idx="6">
                  <c:v>114158.14515246404</c:v>
                </c:pt>
                <c:pt idx="7">
                  <c:v>162291.96823915103</c:v>
                </c:pt>
                <c:pt idx="8">
                  <c:v>199555.86630176008</c:v>
                </c:pt>
                <c:pt idx="9">
                  <c:v>226929.56454092238</c:v>
                </c:pt>
                <c:pt idx="10">
                  <c:v>253217.53867260061</c:v>
                </c:pt>
                <c:pt idx="11">
                  <c:v>273613.49490448256</c:v>
                </c:pt>
                <c:pt idx="12">
                  <c:v>304888.447085172</c:v>
                </c:pt>
                <c:pt idx="13">
                  <c:v>325184.45119286678</c:v>
                </c:pt>
                <c:pt idx="14">
                  <c:v>331147.7024520163</c:v>
                </c:pt>
                <c:pt idx="15">
                  <c:v>341798.04457515938</c:v>
                </c:pt>
                <c:pt idx="16">
                  <c:v>353363.03916145203</c:v>
                </c:pt>
                <c:pt idx="17">
                  <c:v>364653.51088786055</c:v>
                </c:pt>
                <c:pt idx="18">
                  <c:v>372926.80097458744</c:v>
                </c:pt>
                <c:pt idx="19">
                  <c:v>381025.72687081317</c:v>
                </c:pt>
                <c:pt idx="20">
                  <c:v>390230.48647713941</c:v>
                </c:pt>
                <c:pt idx="21">
                  <c:v>397651.742723829</c:v>
                </c:pt>
                <c:pt idx="22">
                  <c:v>405570.32554887375</c:v>
                </c:pt>
                <c:pt idx="23">
                  <c:v>411505.62294727616</c:v>
                </c:pt>
                <c:pt idx="24">
                  <c:v>417827.81904903636</c:v>
                </c:pt>
                <c:pt idx="25">
                  <c:v>422956.33898810815</c:v>
                </c:pt>
                <c:pt idx="26">
                  <c:v>427775.1357434431</c:v>
                </c:pt>
                <c:pt idx="27">
                  <c:v>433471.3529255492</c:v>
                </c:pt>
                <c:pt idx="28">
                  <c:v>438100.87692827516</c:v>
                </c:pt>
                <c:pt idx="29">
                  <c:v>441356.37539848039</c:v>
                </c:pt>
                <c:pt idx="30">
                  <c:v>445490.95859042002</c:v>
                </c:pt>
                <c:pt idx="31">
                  <c:v>448740.86577470315</c:v>
                </c:pt>
                <c:pt idx="32">
                  <c:v>452657.65758293052</c:v>
                </c:pt>
                <c:pt idx="33">
                  <c:v>456220.17476512841</c:v>
                </c:pt>
                <c:pt idx="34">
                  <c:v>458620.69901236723</c:v>
                </c:pt>
                <c:pt idx="35">
                  <c:v>462002.09915353055</c:v>
                </c:pt>
                <c:pt idx="36">
                  <c:v>464934.31434596621</c:v>
                </c:pt>
                <c:pt idx="37">
                  <c:v>466588.92456033261</c:v>
                </c:pt>
                <c:pt idx="38">
                  <c:v>469198.34958498046</c:v>
                </c:pt>
                <c:pt idx="39">
                  <c:v>471841.96950667363</c:v>
                </c:pt>
                <c:pt idx="40">
                  <c:v>472967.32129927544</c:v>
                </c:pt>
                <c:pt idx="41">
                  <c:v>475070.38122731214</c:v>
                </c:pt>
                <c:pt idx="42">
                  <c:v>476387.50021420687</c:v>
                </c:pt>
                <c:pt idx="43">
                  <c:v>479230.95691829</c:v>
                </c:pt>
                <c:pt idx="44">
                  <c:v>481186.28231635637</c:v>
                </c:pt>
                <c:pt idx="45">
                  <c:v>482783.48323084781</c:v>
                </c:pt>
                <c:pt idx="46">
                  <c:v>484606.05736869248</c:v>
                </c:pt>
                <c:pt idx="47">
                  <c:v>486345.93185306073</c:v>
                </c:pt>
                <c:pt idx="48">
                  <c:v>487169.104598078</c:v>
                </c:pt>
                <c:pt idx="49">
                  <c:v>488010.74638572801</c:v>
                </c:pt>
                <c:pt idx="50">
                  <c:v>488292.50421092601</c:v>
                </c:pt>
                <c:pt idx="51">
                  <c:v>488670.32762733812</c:v>
                </c:pt>
                <c:pt idx="52">
                  <c:v>490569.8348683106</c:v>
                </c:pt>
                <c:pt idx="53">
                  <c:v>491859.03165246977</c:v>
                </c:pt>
                <c:pt idx="54">
                  <c:v>492335.59734346025</c:v>
                </c:pt>
                <c:pt idx="55">
                  <c:v>492335.59734346025</c:v>
                </c:pt>
                <c:pt idx="56">
                  <c:v>494808.02920309652</c:v>
                </c:pt>
                <c:pt idx="57">
                  <c:v>494808.02920309652</c:v>
                </c:pt>
                <c:pt idx="58">
                  <c:v>494808.02920309652</c:v>
                </c:pt>
                <c:pt idx="59">
                  <c:v>494808.02920309652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1F38-4DEA-BC0F-F17E4992FB5A}"/>
            </c:ext>
          </c:extLst>
        </c:ser>
        <c:ser>
          <c:idx val="45"/>
          <c:order val="45"/>
          <c:tx>
            <c:strRef>
              <c:f>Monthly!$A$113</c:f>
              <c:strCache>
                <c:ptCount val="1"/>
                <c:pt idx="0">
                  <c:v>2004-10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Monthly!$B$113:$BI$113</c:f>
              <c:numCache>
                <c:formatCode>General</c:formatCode>
                <c:ptCount val="60"/>
                <c:pt idx="0">
                  <c:v>0</c:v>
                </c:pt>
                <c:pt idx="1">
                  <c:v>17472.562415971559</c:v>
                </c:pt>
                <c:pt idx="2">
                  <c:v>44239.543482007182</c:v>
                </c:pt>
                <c:pt idx="3">
                  <c:v>78725.879467724531</c:v>
                </c:pt>
                <c:pt idx="4">
                  <c:v>103570.74748187697</c:v>
                </c:pt>
                <c:pt idx="5">
                  <c:v>138230.59341058822</c:v>
                </c:pt>
                <c:pt idx="6">
                  <c:v>155068.02549679382</c:v>
                </c:pt>
                <c:pt idx="7">
                  <c:v>181028.72575075945</c:v>
                </c:pt>
                <c:pt idx="8">
                  <c:v>211835.87575400097</c:v>
                </c:pt>
                <c:pt idx="9">
                  <c:v>240531.76674858682</c:v>
                </c:pt>
                <c:pt idx="10">
                  <c:v>251587.78182365053</c:v>
                </c:pt>
                <c:pt idx="11">
                  <c:v>275633.65657485474</c:v>
                </c:pt>
                <c:pt idx="12">
                  <c:v>285399.0721193481</c:v>
                </c:pt>
                <c:pt idx="13">
                  <c:v>317503.62894962158</c:v>
                </c:pt>
                <c:pt idx="14">
                  <c:v>338860.1072898492</c:v>
                </c:pt>
                <c:pt idx="15">
                  <c:v>351108.60950371489</c:v>
                </c:pt>
                <c:pt idx="16">
                  <c:v>362988.63407541288</c:v>
                </c:pt>
                <c:pt idx="17">
                  <c:v>374586.65779561177</c:v>
                </c:pt>
                <c:pt idx="18">
                  <c:v>383085.31197013205</c:v>
                </c:pt>
                <c:pt idx="19">
                  <c:v>391404.85228064476</c:v>
                </c:pt>
                <c:pt idx="20">
                  <c:v>400860.34916685498</c:v>
                </c:pt>
                <c:pt idx="21">
                  <c:v>408483.7601339501</c:v>
                </c:pt>
                <c:pt idx="22">
                  <c:v>416618.04483530711</c:v>
                </c:pt>
                <c:pt idx="23">
                  <c:v>422715.01949510758</c:v>
                </c:pt>
                <c:pt idx="24">
                  <c:v>429209.43196331791</c:v>
                </c:pt>
                <c:pt idx="25">
                  <c:v>434477.65257838235</c:v>
                </c:pt>
                <c:pt idx="26">
                  <c:v>439427.71316269506</c:v>
                </c:pt>
                <c:pt idx="27">
                  <c:v>445279.09507076407</c:v>
                </c:pt>
                <c:pt idx="28">
                  <c:v>450034.72712033172</c:v>
                </c:pt>
                <c:pt idx="29">
                  <c:v>453378.90523737145</c:v>
                </c:pt>
                <c:pt idx="30">
                  <c:v>457626.11430845829</c:v>
                </c:pt>
                <c:pt idx="31">
                  <c:v>460964.54883317323</c:v>
                </c:pt>
                <c:pt idx="32">
                  <c:v>464988.03389205236</c:v>
                </c:pt>
                <c:pt idx="33">
                  <c:v>468647.59389839857</c:v>
                </c:pt>
                <c:pt idx="34">
                  <c:v>471113.5083291718</c:v>
                </c:pt>
                <c:pt idx="35">
                  <c:v>474587.01767360122</c:v>
                </c:pt>
                <c:pt idx="36">
                  <c:v>477599.1062894428</c:v>
                </c:pt>
                <c:pt idx="37">
                  <c:v>479298.78801921668</c:v>
                </c:pt>
                <c:pt idx="38">
                  <c:v>481979.29367613781</c:v>
                </c:pt>
                <c:pt idx="39">
                  <c:v>484694.92569771863</c:v>
                </c:pt>
                <c:pt idx="40">
                  <c:v>485850.93202769646</c:v>
                </c:pt>
                <c:pt idx="41">
                  <c:v>488011.27922322752</c:v>
                </c:pt>
                <c:pt idx="42">
                  <c:v>489364.27647812507</c:v>
                </c:pt>
                <c:pt idx="43">
                  <c:v>492285.18882797647</c:v>
                </c:pt>
                <c:pt idx="44">
                  <c:v>494293.77721090801</c:v>
                </c:pt>
                <c:pt idx="45">
                  <c:v>495934.4858137971</c:v>
                </c:pt>
                <c:pt idx="46">
                  <c:v>497806.70679754048</c:v>
                </c:pt>
                <c:pt idx="47">
                  <c:v>499593.97539258708</c:v>
                </c:pt>
                <c:pt idx="48">
                  <c:v>500439.57132992957</c:v>
                </c:pt>
                <c:pt idx="49">
                  <c:v>501304.13940588018</c:v>
                </c:pt>
                <c:pt idx="50">
                  <c:v>501593.57230285602</c:v>
                </c:pt>
                <c:pt idx="51">
                  <c:v>501981.68761387042</c:v>
                </c:pt>
                <c:pt idx="52">
                  <c:v>503932.93735536339</c:v>
                </c:pt>
                <c:pt idx="53">
                  <c:v>505257.25180785067</c:v>
                </c:pt>
                <c:pt idx="54">
                  <c:v>505746.7991290146</c:v>
                </c:pt>
                <c:pt idx="55">
                  <c:v>505746.7991290146</c:v>
                </c:pt>
                <c:pt idx="56">
                  <c:v>508286.57993264258</c:v>
                </c:pt>
                <c:pt idx="57">
                  <c:v>508286.57993264258</c:v>
                </c:pt>
                <c:pt idx="58">
                  <c:v>508286.57993264258</c:v>
                </c:pt>
                <c:pt idx="59">
                  <c:v>508286.57993264258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1F38-4DEA-BC0F-F17E4992FB5A}"/>
            </c:ext>
          </c:extLst>
        </c:ser>
        <c:ser>
          <c:idx val="46"/>
          <c:order val="46"/>
          <c:tx>
            <c:strRef>
              <c:f>Monthly!$A$114</c:f>
              <c:strCache>
                <c:ptCount val="1"/>
                <c:pt idx="0">
                  <c:v>2004-11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Monthly!$B$114:$BI$114</c:f>
              <c:numCache>
                <c:formatCode>General</c:formatCode>
                <c:ptCount val="60"/>
                <c:pt idx="0">
                  <c:v>0</c:v>
                </c:pt>
                <c:pt idx="1">
                  <c:v>17085.24497226013</c:v>
                </c:pt>
                <c:pt idx="2">
                  <c:v>38140.742814787314</c:v>
                </c:pt>
                <c:pt idx="3">
                  <c:v>70868.270062894313</c:v>
                </c:pt>
                <c:pt idx="4">
                  <c:v>88954.180945609813</c:v>
                </c:pt>
                <c:pt idx="5">
                  <c:v>116449.60739347963</c:v>
                </c:pt>
                <c:pt idx="6">
                  <c:v>161055.49491795994</c:v>
                </c:pt>
                <c:pt idx="7">
                  <c:v>180971.99831402683</c:v>
                </c:pt>
                <c:pt idx="8">
                  <c:v>201246.48648744429</c:v>
                </c:pt>
                <c:pt idx="9">
                  <c:v>229095.3699400512</c:v>
                </c:pt>
                <c:pt idx="10">
                  <c:v>253066.52479633677</c:v>
                </c:pt>
                <c:pt idx="11">
                  <c:v>262377.56770502386</c:v>
                </c:pt>
                <c:pt idx="12">
                  <c:v>276722.81148920744</c:v>
                </c:pt>
                <c:pt idx="13">
                  <c:v>309428.92613691685</c:v>
                </c:pt>
                <c:pt idx="14">
                  <c:v>325350.70418828726</c:v>
                </c:pt>
                <c:pt idx="15">
                  <c:v>337110.89293521555</c:v>
                </c:pt>
                <c:pt idx="16">
                  <c:v>348517.29421121452</c:v>
                </c:pt>
                <c:pt idx="17">
                  <c:v>359652.93721958878</c:v>
                </c:pt>
                <c:pt idx="18">
                  <c:v>367812.77386264276</c:v>
                </c:pt>
                <c:pt idx="19">
                  <c:v>375800.63740962814</c:v>
                </c:pt>
                <c:pt idx="20">
                  <c:v>384879.1701262198</c:v>
                </c:pt>
                <c:pt idx="21">
                  <c:v>392198.65705638111</c:v>
                </c:pt>
                <c:pt idx="22">
                  <c:v>400008.65061632171</c:v>
                </c:pt>
                <c:pt idx="23">
                  <c:v>405862.5559781809</c:v>
                </c:pt>
                <c:pt idx="24">
                  <c:v>412098.05441652046</c:v>
                </c:pt>
                <c:pt idx="25">
                  <c:v>417156.24583550729</c:v>
                </c:pt>
                <c:pt idx="26">
                  <c:v>421908.96137278725</c:v>
                </c:pt>
                <c:pt idx="27">
                  <c:v>427527.06507785525</c:v>
                </c:pt>
                <c:pt idx="28">
                  <c:v>432093.10340134474</c:v>
                </c:pt>
                <c:pt idx="29">
                  <c:v>435303.95850616024</c:v>
                </c:pt>
                <c:pt idx="30">
                  <c:v>439381.84325088473</c:v>
                </c:pt>
                <c:pt idx="31">
                  <c:v>442587.18374430976</c:v>
                </c:pt>
                <c:pt idx="32">
                  <c:v>446450.26372639113</c:v>
                </c:pt>
                <c:pt idx="33">
                  <c:v>449963.92732818419</c:v>
                </c:pt>
                <c:pt idx="34">
                  <c:v>452331.53265929472</c:v>
                </c:pt>
                <c:pt idx="35">
                  <c:v>455666.56291780801</c:v>
                </c:pt>
                <c:pt idx="36">
                  <c:v>458558.56799943105</c:v>
                </c:pt>
                <c:pt idx="37">
                  <c:v>460190.48818059562</c:v>
                </c:pt>
                <c:pt idx="38">
                  <c:v>462764.12958688254</c:v>
                </c:pt>
                <c:pt idx="39">
                  <c:v>465371.49696808285</c:v>
                </c:pt>
                <c:pt idx="40">
                  <c:v>466481.41656443919</c:v>
                </c:pt>
                <c:pt idx="41">
                  <c:v>468555.63676987641</c:v>
                </c:pt>
                <c:pt idx="42">
                  <c:v>469854.69381488056</c:v>
                </c:pt>
                <c:pt idx="43">
                  <c:v>472659.15757279214</c:v>
                </c:pt>
                <c:pt idx="44">
                  <c:v>474587.66916430916</c:v>
                </c:pt>
                <c:pt idx="45">
                  <c:v>476162.96731193428</c:v>
                </c:pt>
                <c:pt idx="46">
                  <c:v>477960.54809041158</c:v>
                </c:pt>
                <c:pt idx="47">
                  <c:v>479676.56329392048</c:v>
                </c:pt>
                <c:pt idx="48">
                  <c:v>480488.4476903266</c:v>
                </c:pt>
                <c:pt idx="49">
                  <c:v>481318.54785932828</c:v>
                </c:pt>
                <c:pt idx="50">
                  <c:v>481596.44187759876</c:v>
                </c:pt>
                <c:pt idx="51">
                  <c:v>481969.08411853621</c:v>
                </c:pt>
                <c:pt idx="52">
                  <c:v>483842.5429996046</c:v>
                </c:pt>
                <c:pt idx="53">
                  <c:v>485114.06074517069</c:v>
                </c:pt>
                <c:pt idx="54">
                  <c:v>485584.09118619259</c:v>
                </c:pt>
                <c:pt idx="55">
                  <c:v>485584.09118619259</c:v>
                </c:pt>
                <c:pt idx="56">
                  <c:v>488022.61804482172</c:v>
                </c:pt>
                <c:pt idx="57">
                  <c:v>488022.61804482172</c:v>
                </c:pt>
                <c:pt idx="58">
                  <c:v>488022.61804482172</c:v>
                </c:pt>
                <c:pt idx="59">
                  <c:v>488022.61804482172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1F38-4DEA-BC0F-F17E4992FB5A}"/>
            </c:ext>
          </c:extLst>
        </c:ser>
        <c:ser>
          <c:idx val="47"/>
          <c:order val="47"/>
          <c:tx>
            <c:strRef>
              <c:f>Monthly!$A$115</c:f>
              <c:strCache>
                <c:ptCount val="1"/>
                <c:pt idx="0">
                  <c:v>2004-12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Monthly!$B$115:$BI$115</c:f>
              <c:numCache>
                <c:formatCode>General</c:formatCode>
                <c:ptCount val="60"/>
                <c:pt idx="0">
                  <c:v>0</c:v>
                </c:pt>
                <c:pt idx="1">
                  <c:v>21096.11952695252</c:v>
                </c:pt>
                <c:pt idx="2">
                  <c:v>57671.605234884279</c:v>
                </c:pt>
                <c:pt idx="3">
                  <c:v>82987.101215362243</c:v>
                </c:pt>
                <c:pt idx="4">
                  <c:v>120545.49072041898</c:v>
                </c:pt>
                <c:pt idx="5">
                  <c:v>144269.91273982587</c:v>
                </c:pt>
                <c:pt idx="6">
                  <c:v>164987.74639549598</c:v>
                </c:pt>
                <c:pt idx="7">
                  <c:v>187148.57357336627</c:v>
                </c:pt>
                <c:pt idx="8">
                  <c:v>225275.21306108218</c:v>
                </c:pt>
                <c:pt idx="9">
                  <c:v>261103.89011254243</c:v>
                </c:pt>
                <c:pt idx="10">
                  <c:v>285385.58733058599</c:v>
                </c:pt>
                <c:pt idx="11">
                  <c:v>297197.93833932333</c:v>
                </c:pt>
                <c:pt idx="12">
                  <c:v>319151.90706112137</c:v>
                </c:pt>
                <c:pt idx="13">
                  <c:v>336257.03601062245</c:v>
                </c:pt>
                <c:pt idx="14">
                  <c:v>353559.26422313234</c:v>
                </c:pt>
                <c:pt idx="15">
                  <c:v>366339.08497336757</c:v>
                </c:pt>
                <c:pt idx="16">
                  <c:v>378734.44416780199</c:v>
                </c:pt>
                <c:pt idx="17">
                  <c:v>390835.56980856223</c:v>
                </c:pt>
                <c:pt idx="18">
                  <c:v>399702.88069051289</c:v>
                </c:pt>
                <c:pt idx="19">
                  <c:v>408383.30806328577</c:v>
                </c:pt>
                <c:pt idx="20">
                  <c:v>418248.96781500464</c:v>
                </c:pt>
                <c:pt idx="21">
                  <c:v>426203.06897478271</c:v>
                </c:pt>
                <c:pt idx="22">
                  <c:v>434690.20467510069</c:v>
                </c:pt>
                <c:pt idx="23">
                  <c:v>441051.65539866511</c:v>
                </c:pt>
                <c:pt idx="24">
                  <c:v>447827.78408547433</c:v>
                </c:pt>
                <c:pt idx="25">
                  <c:v>453324.5308678688</c:v>
                </c:pt>
                <c:pt idx="26">
                  <c:v>458489.31639558077</c:v>
                </c:pt>
                <c:pt idx="27">
                  <c:v>464594.52098472952</c:v>
                </c:pt>
                <c:pt idx="28">
                  <c:v>469556.44400897878</c:v>
                </c:pt>
                <c:pt idx="29">
                  <c:v>473045.68670546508</c:v>
                </c:pt>
                <c:pt idx="30">
                  <c:v>477477.1322544415</c:v>
                </c:pt>
                <c:pt idx="31">
                  <c:v>480960.38221164496</c:v>
                </c:pt>
                <c:pt idx="32">
                  <c:v>485158.39899328182</c:v>
                </c:pt>
                <c:pt idx="33">
                  <c:v>488976.70429210365</c:v>
                </c:pt>
                <c:pt idx="34">
                  <c:v>491549.58576450328</c:v>
                </c:pt>
                <c:pt idx="35">
                  <c:v>495173.76985011523</c:v>
                </c:pt>
                <c:pt idx="36">
                  <c:v>498316.5175854835</c:v>
                </c:pt>
                <c:pt idx="37">
                  <c:v>500089.92852664908</c:v>
                </c:pt>
                <c:pt idx="38">
                  <c:v>502886.70981609233</c:v>
                </c:pt>
                <c:pt idx="39">
                  <c:v>505720.14119026595</c:v>
                </c:pt>
                <c:pt idx="40">
                  <c:v>506926.29304665618</c:v>
                </c:pt>
                <c:pt idx="41">
                  <c:v>509180.35231325828</c:v>
                </c:pt>
                <c:pt idx="42">
                  <c:v>510592.04021527595</c:v>
                </c:pt>
                <c:pt idx="43">
                  <c:v>513639.6566182017</c:v>
                </c:pt>
                <c:pt idx="44">
                  <c:v>515735.37404117046</c:v>
                </c:pt>
                <c:pt idx="45">
                  <c:v>517447.25370467379</c:v>
                </c:pt>
                <c:pt idx="46">
                  <c:v>519400.68834993057</c:v>
                </c:pt>
                <c:pt idx="47">
                  <c:v>521265.48552091559</c:v>
                </c:pt>
                <c:pt idx="48">
                  <c:v>522147.76192644465</c:v>
                </c:pt>
                <c:pt idx="49">
                  <c:v>523049.83344866853</c:v>
                </c:pt>
                <c:pt idx="50">
                  <c:v>523351.82143691293</c:v>
                </c:pt>
                <c:pt idx="51">
                  <c:v>523756.77250918123</c:v>
                </c:pt>
                <c:pt idx="52">
                  <c:v>525792.66404104489</c:v>
                </c:pt>
                <c:pt idx="53">
                  <c:v>527174.42493100697</c:v>
                </c:pt>
                <c:pt idx="54">
                  <c:v>527685.20795606542</c:v>
                </c:pt>
                <c:pt idx="55">
                  <c:v>527685.20795606542</c:v>
                </c:pt>
                <c:pt idx="56">
                  <c:v>530335.15999497764</c:v>
                </c:pt>
                <c:pt idx="57">
                  <c:v>530335.15999497764</c:v>
                </c:pt>
                <c:pt idx="58">
                  <c:v>530335.15999497764</c:v>
                </c:pt>
                <c:pt idx="59">
                  <c:v>530335.15999497764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1F38-4DEA-BC0F-F17E4992FB5A}"/>
            </c:ext>
          </c:extLst>
        </c:ser>
        <c:ser>
          <c:idx val="48"/>
          <c:order val="48"/>
          <c:tx>
            <c:strRef>
              <c:f>Monthly!$A$116</c:f>
              <c:strCache>
                <c:ptCount val="1"/>
                <c:pt idx="0">
                  <c:v>2005-1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Monthly!$B$116:$BI$116</c:f>
              <c:numCache>
                <c:formatCode>General</c:formatCode>
                <c:ptCount val="60"/>
                <c:pt idx="0">
                  <c:v>0</c:v>
                </c:pt>
                <c:pt idx="1">
                  <c:v>12566.325020146149</c:v>
                </c:pt>
                <c:pt idx="2">
                  <c:v>39525.898301358087</c:v>
                </c:pt>
                <c:pt idx="3">
                  <c:v>68686.001283714199</c:v>
                </c:pt>
                <c:pt idx="4">
                  <c:v>122840.3290890838</c:v>
                </c:pt>
                <c:pt idx="5">
                  <c:v>155280.71244685602</c:v>
                </c:pt>
                <c:pt idx="6">
                  <c:v>173315.45606121205</c:v>
                </c:pt>
                <c:pt idx="7">
                  <c:v>221553.44453975244</c:v>
                </c:pt>
                <c:pt idx="8">
                  <c:v>250168.79045324304</c:v>
                </c:pt>
                <c:pt idx="9">
                  <c:v>274377.68734016857</c:v>
                </c:pt>
                <c:pt idx="10">
                  <c:v>290219.11652822606</c:v>
                </c:pt>
                <c:pt idx="11">
                  <c:v>310686.65957855398</c:v>
                </c:pt>
                <c:pt idx="12">
                  <c:v>330472.98368559493</c:v>
                </c:pt>
                <c:pt idx="13">
                  <c:v>348184.87221015856</c:v>
                </c:pt>
                <c:pt idx="14">
                  <c:v>366100.85157700646</c:v>
                </c:pt>
                <c:pt idx="15">
                  <c:v>379334.00294115761</c:v>
                </c:pt>
                <c:pt idx="16">
                  <c:v>392169.0549844309</c:v>
                </c:pt>
                <c:pt idx="17">
                  <c:v>404699.43631061993</c:v>
                </c:pt>
                <c:pt idx="18">
                  <c:v>413881.29178317636</c:v>
                </c:pt>
                <c:pt idx="19">
                  <c:v>422869.63454434613</c:v>
                </c:pt>
                <c:pt idx="20">
                  <c:v>433085.25269370916</c:v>
                </c:pt>
                <c:pt idx="21">
                  <c:v>441321.5047249574</c:v>
                </c:pt>
                <c:pt idx="22">
                  <c:v>450109.69929868262</c:v>
                </c:pt>
                <c:pt idx="23">
                  <c:v>456696.80579772859</c:v>
                </c:pt>
                <c:pt idx="24">
                  <c:v>463713.29987287923</c:v>
                </c:pt>
                <c:pt idx="25">
                  <c:v>469405.02932694828</c:v>
                </c:pt>
                <c:pt idx="26">
                  <c:v>474753.02207170811</c:v>
                </c:pt>
                <c:pt idx="27">
                  <c:v>481074.79277696845</c:v>
                </c:pt>
                <c:pt idx="28">
                  <c:v>486212.72700315458</c:v>
                </c:pt>
                <c:pt idx="29">
                  <c:v>489825.74143045099</c:v>
                </c:pt>
                <c:pt idx="30">
                  <c:v>494414.38088460919</c:v>
                </c:pt>
                <c:pt idx="31">
                  <c:v>498021.18999591836</c:v>
                </c:pt>
                <c:pt idx="32">
                  <c:v>502368.12040960393</c:v>
                </c:pt>
                <c:pt idx="33">
                  <c:v>506321.87007177505</c:v>
                </c:pt>
                <c:pt idx="34">
                  <c:v>508986.01776458661</c:v>
                </c:pt>
                <c:pt idx="35">
                  <c:v>512738.76027277618</c:v>
                </c:pt>
                <c:pt idx="36">
                  <c:v>515992.98873922048</c:v>
                </c:pt>
                <c:pt idx="37">
                  <c:v>517829.30678107199</c:v>
                </c:pt>
                <c:pt idx="38">
                  <c:v>520725.29654954717</c:v>
                </c:pt>
                <c:pt idx="39">
                  <c:v>523659.23646835895</c:v>
                </c:pt>
                <c:pt idx="40">
                  <c:v>524908.1733975776</c:v>
                </c:pt>
                <c:pt idx="41">
                  <c:v>527242.18950325449</c:v>
                </c:pt>
                <c:pt idx="42">
                  <c:v>528703.9533301061</c:v>
                </c:pt>
                <c:pt idx="43">
                  <c:v>531859.67592966161</c:v>
                </c:pt>
                <c:pt idx="44">
                  <c:v>534029.73343020398</c:v>
                </c:pt>
                <c:pt idx="45">
                  <c:v>535802.33753374231</c:v>
                </c:pt>
                <c:pt idx="46">
                  <c:v>537825.0651483048</c:v>
                </c:pt>
                <c:pt idx="47">
                  <c:v>539756.0111067316</c:v>
                </c:pt>
                <c:pt idx="48">
                  <c:v>540669.5839531403</c:v>
                </c:pt>
                <c:pt idx="49">
                  <c:v>541603.65409607708</c:v>
                </c:pt>
                <c:pt idx="50">
                  <c:v>541916.35431595461</c:v>
                </c:pt>
                <c:pt idx="51">
                  <c:v>542335.66996514343</c:v>
                </c:pt>
                <c:pt idx="52">
                  <c:v>544443.77940804383</c:v>
                </c:pt>
                <c:pt idx="53">
                  <c:v>545874.55464059906</c:v>
                </c:pt>
                <c:pt idx="54">
                  <c:v>546403.45635345858</c:v>
                </c:pt>
                <c:pt idx="55">
                  <c:v>546403.45635345858</c:v>
                </c:pt>
                <c:pt idx="56">
                  <c:v>549147.40848893905</c:v>
                </c:pt>
                <c:pt idx="57">
                  <c:v>549147.40848893905</c:v>
                </c:pt>
                <c:pt idx="58">
                  <c:v>549147.40848893905</c:v>
                </c:pt>
                <c:pt idx="59">
                  <c:v>549147.40848893905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1F38-4DEA-BC0F-F17E4992FB5A}"/>
            </c:ext>
          </c:extLst>
        </c:ser>
        <c:ser>
          <c:idx val="49"/>
          <c:order val="49"/>
          <c:tx>
            <c:strRef>
              <c:f>Monthly!$A$117</c:f>
              <c:strCache>
                <c:ptCount val="1"/>
                <c:pt idx="0">
                  <c:v>2005-2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Monthly!$B$117:$BI$117</c:f>
              <c:numCache>
                <c:formatCode>General</c:formatCode>
                <c:ptCount val="60"/>
                <c:pt idx="0">
                  <c:v>0</c:v>
                </c:pt>
                <c:pt idx="1">
                  <c:v>7250.451140604273</c:v>
                </c:pt>
                <c:pt idx="2">
                  <c:v>21791.307070049654</c:v>
                </c:pt>
                <c:pt idx="3">
                  <c:v>46696.229738025882</c:v>
                </c:pt>
                <c:pt idx="4">
                  <c:v>64687.773457903531</c:v>
                </c:pt>
                <c:pt idx="5">
                  <c:v>95624.661737478455</c:v>
                </c:pt>
                <c:pt idx="6">
                  <c:v>118920.34637318525</c:v>
                </c:pt>
                <c:pt idx="7">
                  <c:v>147501.61879843919</c:v>
                </c:pt>
                <c:pt idx="8">
                  <c:v>163133.96889837243</c:v>
                </c:pt>
                <c:pt idx="9">
                  <c:v>198873.81093566836</c:v>
                </c:pt>
                <c:pt idx="10">
                  <c:v>211102.89914742165</c:v>
                </c:pt>
                <c:pt idx="11">
                  <c:v>227188.88725909099</c:v>
                </c:pt>
                <c:pt idx="12">
                  <c:v>241657.59010885007</c:v>
                </c:pt>
                <c:pt idx="13">
                  <c:v>254609.36683016521</c:v>
                </c:pt>
                <c:pt idx="14">
                  <c:v>267710.3844986817</c:v>
                </c:pt>
                <c:pt idx="15">
                  <c:v>277387.09523171035</c:v>
                </c:pt>
                <c:pt idx="16">
                  <c:v>286772.69677501224</c:v>
                </c:pt>
                <c:pt idx="17">
                  <c:v>295935.50857481919</c:v>
                </c:pt>
                <c:pt idx="18">
                  <c:v>302649.7187395349</c:v>
                </c:pt>
                <c:pt idx="19">
                  <c:v>309222.42319032626</c:v>
                </c:pt>
                <c:pt idx="20">
                  <c:v>316692.56987498217</c:v>
                </c:pt>
                <c:pt idx="21">
                  <c:v>322715.30975284812</c:v>
                </c:pt>
                <c:pt idx="22">
                  <c:v>329141.65631349344</c:v>
                </c:pt>
                <c:pt idx="23">
                  <c:v>333958.46240940178</c:v>
                </c:pt>
                <c:pt idx="24">
                  <c:v>339089.25715789798</c:v>
                </c:pt>
                <c:pt idx="25">
                  <c:v>343251.32090084668</c:v>
                </c:pt>
                <c:pt idx="26">
                  <c:v>347162.02798559837</c:v>
                </c:pt>
                <c:pt idx="27">
                  <c:v>351784.80790792743</c:v>
                </c:pt>
                <c:pt idx="28">
                  <c:v>355541.91019626206</c:v>
                </c:pt>
                <c:pt idx="29">
                  <c:v>358183.91847721621</c:v>
                </c:pt>
                <c:pt idx="30">
                  <c:v>361539.35025866923</c:v>
                </c:pt>
                <c:pt idx="31">
                  <c:v>364176.820916939</c:v>
                </c:pt>
                <c:pt idx="32">
                  <c:v>367355.50353246415</c:v>
                </c:pt>
                <c:pt idx="33">
                  <c:v>370246.67365051212</c:v>
                </c:pt>
                <c:pt idx="34">
                  <c:v>372194.82536917547</c:v>
                </c:pt>
                <c:pt idx="35">
                  <c:v>374939.00947982253</c:v>
                </c:pt>
                <c:pt idx="36">
                  <c:v>377318.65637287305</c:v>
                </c:pt>
                <c:pt idx="37">
                  <c:v>378661.45961118385</c:v>
                </c:pt>
                <c:pt idx="38">
                  <c:v>380779.1453010235</c:v>
                </c:pt>
                <c:pt idx="39">
                  <c:v>382924.58194881538</c:v>
                </c:pt>
                <c:pt idx="40">
                  <c:v>383837.86413347977</c:v>
                </c:pt>
                <c:pt idx="41">
                  <c:v>385544.60790745716</c:v>
                </c:pt>
                <c:pt idx="42">
                  <c:v>386613.51925919816</c:v>
                </c:pt>
                <c:pt idx="43">
                  <c:v>388921.1339693499</c:v>
                </c:pt>
                <c:pt idx="44">
                  <c:v>390507.98339991516</c:v>
                </c:pt>
                <c:pt idx="45">
                  <c:v>391804.1959710634</c:v>
                </c:pt>
                <c:pt idx="46">
                  <c:v>393283.31076989014</c:v>
                </c:pt>
                <c:pt idx="47">
                  <c:v>394695.31044907658</c:v>
                </c:pt>
                <c:pt idx="48">
                  <c:v>395363.35843892995</c:v>
                </c:pt>
                <c:pt idx="49">
                  <c:v>396046.39502853958</c:v>
                </c:pt>
                <c:pt idx="50">
                  <c:v>396275.05632701959</c:v>
                </c:pt>
                <c:pt idx="51">
                  <c:v>396581.67990679853</c:v>
                </c:pt>
                <c:pt idx="52">
                  <c:v>398123.22996627842</c:v>
                </c:pt>
                <c:pt idx="53">
                  <c:v>399169.48098150716</c:v>
                </c:pt>
                <c:pt idx="54">
                  <c:v>399556.23911195598</c:v>
                </c:pt>
                <c:pt idx="55">
                  <c:v>399556.23911195598</c:v>
                </c:pt>
                <c:pt idx="56">
                  <c:v>401562.74764115276</c:v>
                </c:pt>
                <c:pt idx="57">
                  <c:v>401562.74764115276</c:v>
                </c:pt>
                <c:pt idx="58">
                  <c:v>401562.74764115276</c:v>
                </c:pt>
                <c:pt idx="59">
                  <c:v>401562.74764115276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1F38-4DEA-BC0F-F17E4992FB5A}"/>
            </c:ext>
          </c:extLst>
        </c:ser>
        <c:ser>
          <c:idx val="50"/>
          <c:order val="50"/>
          <c:tx>
            <c:strRef>
              <c:f>Monthly!$A$118</c:f>
              <c:strCache>
                <c:ptCount val="1"/>
                <c:pt idx="0">
                  <c:v>2005-3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Monthly!$B$118:$BI$118</c:f>
              <c:numCache>
                <c:formatCode>General</c:formatCode>
                <c:ptCount val="60"/>
                <c:pt idx="0">
                  <c:v>5522.8815345771836</c:v>
                </c:pt>
                <c:pt idx="1">
                  <c:v>11595.703489205254</c:v>
                </c:pt>
                <c:pt idx="2">
                  <c:v>43162.382437523192</c:v>
                </c:pt>
                <c:pt idx="3">
                  <c:v>84394.166665520243</c:v>
                </c:pt>
                <c:pt idx="4">
                  <c:v>105029.23050845155</c:v>
                </c:pt>
                <c:pt idx="5">
                  <c:v>127928.94756753465</c:v>
                </c:pt>
                <c:pt idx="6">
                  <c:v>171370.1901487979</c:v>
                </c:pt>
                <c:pt idx="7">
                  <c:v>201660.68168956938</c:v>
                </c:pt>
                <c:pt idx="8">
                  <c:v>216586.98745733447</c:v>
                </c:pt>
                <c:pt idx="9">
                  <c:v>242301.11904548659</c:v>
                </c:pt>
                <c:pt idx="10">
                  <c:v>263619.76140675129</c:v>
                </c:pt>
                <c:pt idx="11">
                  <c:v>283707.52128649002</c:v>
                </c:pt>
                <c:pt idx="12">
                  <c:v>301775.6577664871</c:v>
                </c:pt>
                <c:pt idx="13">
                  <c:v>317949.49669933016</c:v>
                </c:pt>
                <c:pt idx="14">
                  <c:v>334309.70381116192</c:v>
                </c:pt>
                <c:pt idx="15">
                  <c:v>346393.72627104167</c:v>
                </c:pt>
                <c:pt idx="16">
                  <c:v>358114.21921309369</c:v>
                </c:pt>
                <c:pt idx="17">
                  <c:v>369556.49816916446</c:v>
                </c:pt>
                <c:pt idx="18">
                  <c:v>377941.02765125874</c:v>
                </c:pt>
                <c:pt idx="19">
                  <c:v>386148.84851071885</c:v>
                </c:pt>
                <c:pt idx="20">
                  <c:v>395477.37168418418</c:v>
                </c:pt>
                <c:pt idx="21">
                  <c:v>402998.41121528595</c:v>
                </c:pt>
                <c:pt idx="22">
                  <c:v>411023.46418176062</c:v>
                </c:pt>
                <c:pt idx="23">
                  <c:v>417038.56524799083</c:v>
                </c:pt>
                <c:pt idx="24">
                  <c:v>423445.76710494416</c:v>
                </c:pt>
                <c:pt idx="25">
                  <c:v>428643.24310033349</c:v>
                </c:pt>
                <c:pt idx="26">
                  <c:v>433526.83149621804</c:v>
                </c:pt>
                <c:pt idx="27">
                  <c:v>439299.63776786125</c:v>
                </c:pt>
                <c:pt idx="28">
                  <c:v>443991.40852435789</c:v>
                </c:pt>
                <c:pt idx="29">
                  <c:v>447290.67914296465</c:v>
                </c:pt>
                <c:pt idx="30">
                  <c:v>451480.854309747</c:v>
                </c:pt>
                <c:pt idx="31">
                  <c:v>454774.45846420643</c:v>
                </c:pt>
                <c:pt idx="32">
                  <c:v>458743.91391023202</c:v>
                </c:pt>
                <c:pt idx="33">
                  <c:v>462354.33129333903</c:v>
                </c:pt>
                <c:pt idx="34">
                  <c:v>464787.13204279501</c:v>
                </c:pt>
                <c:pt idx="35">
                  <c:v>468213.99715656962</c:v>
                </c:pt>
                <c:pt idx="36">
                  <c:v>471185.6377579628</c:v>
                </c:pt>
                <c:pt idx="37">
                  <c:v>472862.4952086627</c:v>
                </c:pt>
                <c:pt idx="38">
                  <c:v>475507.00553298643</c:v>
                </c:pt>
                <c:pt idx="39">
                  <c:v>478186.1705254541</c:v>
                </c:pt>
                <c:pt idx="40">
                  <c:v>479326.65335439966</c:v>
                </c:pt>
                <c:pt idx="41">
                  <c:v>481457.99019674299</c:v>
                </c:pt>
                <c:pt idx="42">
                  <c:v>482792.81864603941</c:v>
                </c:pt>
                <c:pt idx="43">
                  <c:v>485674.50734745368</c:v>
                </c:pt>
                <c:pt idx="44">
                  <c:v>487656.12327960588</c:v>
                </c:pt>
                <c:pt idx="45">
                  <c:v>489274.79952762794</c:v>
                </c:pt>
                <c:pt idx="46">
                  <c:v>491121.87927847309</c:v>
                </c:pt>
                <c:pt idx="47">
                  <c:v>492885.14742891944</c:v>
                </c:pt>
                <c:pt idx="48">
                  <c:v>493719.38822999166</c:v>
                </c:pt>
                <c:pt idx="49">
                  <c:v>494572.3464011593</c:v>
                </c:pt>
                <c:pt idx="50">
                  <c:v>494857.89263094438</c:v>
                </c:pt>
                <c:pt idx="51">
                  <c:v>495240.79611199303</c:v>
                </c:pt>
                <c:pt idx="52">
                  <c:v>497165.8433781268</c:v>
                </c:pt>
                <c:pt idx="53">
                  <c:v>498472.37419376266</c:v>
                </c:pt>
                <c:pt idx="54">
                  <c:v>498955.3475990679</c:v>
                </c:pt>
                <c:pt idx="55">
                  <c:v>498955.3475990679</c:v>
                </c:pt>
                <c:pt idx="56">
                  <c:v>501461.02280231594</c:v>
                </c:pt>
                <c:pt idx="57">
                  <c:v>501461.02280231594</c:v>
                </c:pt>
                <c:pt idx="58">
                  <c:v>501461.02280231594</c:v>
                </c:pt>
                <c:pt idx="59">
                  <c:v>501461.02280231594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1F38-4DEA-BC0F-F17E4992FB5A}"/>
            </c:ext>
          </c:extLst>
        </c:ser>
        <c:ser>
          <c:idx val="51"/>
          <c:order val="51"/>
          <c:tx>
            <c:strRef>
              <c:f>Monthly!$A$119</c:f>
              <c:strCache>
                <c:ptCount val="1"/>
                <c:pt idx="0">
                  <c:v>2005-4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Monthly!$B$119:$BI$119</c:f>
              <c:numCache>
                <c:formatCode>General</c:formatCode>
                <c:ptCount val="60"/>
                <c:pt idx="0">
                  <c:v>0</c:v>
                </c:pt>
                <c:pt idx="1">
                  <c:v>12184.870040119706</c:v>
                </c:pt>
                <c:pt idx="2">
                  <c:v>27254.46897911041</c:v>
                </c:pt>
                <c:pt idx="3">
                  <c:v>44955.775667569971</c:v>
                </c:pt>
                <c:pt idx="4">
                  <c:v>73157.117588470166</c:v>
                </c:pt>
                <c:pt idx="5">
                  <c:v>98877.848881739716</c:v>
                </c:pt>
                <c:pt idx="6">
                  <c:v>124120.53160952985</c:v>
                </c:pt>
                <c:pt idx="7">
                  <c:v>143709.74644558676</c:v>
                </c:pt>
                <c:pt idx="8">
                  <c:v>182525.35699816374</c:v>
                </c:pt>
                <c:pt idx="9">
                  <c:v>203654.7661425531</c:v>
                </c:pt>
                <c:pt idx="10">
                  <c:v>221573.14448790878</c:v>
                </c:pt>
                <c:pt idx="11">
                  <c:v>238456.96267559106</c:v>
                </c:pt>
                <c:pt idx="12">
                  <c:v>253643.28176466949</c:v>
                </c:pt>
                <c:pt idx="13">
                  <c:v>267237.43848367798</c:v>
                </c:pt>
                <c:pt idx="14">
                  <c:v>280988.23817675887</c:v>
                </c:pt>
                <c:pt idx="15">
                  <c:v>291144.8927470012</c:v>
                </c:pt>
                <c:pt idx="16">
                  <c:v>300995.99974391505</c:v>
                </c:pt>
                <c:pt idx="17">
                  <c:v>310613.26710989443</c:v>
                </c:pt>
                <c:pt idx="18">
                  <c:v>317660.48751736892</c:v>
                </c:pt>
                <c:pt idx="19">
                  <c:v>324559.18383481976</c:v>
                </c:pt>
                <c:pt idx="20">
                  <c:v>332399.8335719381</c:v>
                </c:pt>
                <c:pt idx="21">
                  <c:v>338721.28826801764</c:v>
                </c:pt>
                <c:pt idx="22">
                  <c:v>345466.36766182014</c:v>
                </c:pt>
                <c:pt idx="23">
                  <c:v>350522.07687931228</c:v>
                </c:pt>
                <c:pt idx="24">
                  <c:v>355907.347904664</c:v>
                </c:pt>
                <c:pt idx="25">
                  <c:v>360275.84097040934</c:v>
                </c:pt>
                <c:pt idx="26">
                  <c:v>364380.51063358842</c:v>
                </c:pt>
                <c:pt idx="27">
                  <c:v>369232.57040066307</c:v>
                </c:pt>
                <c:pt idx="28">
                  <c:v>373176.01680311002</c:v>
                </c:pt>
                <c:pt idx="29">
                  <c:v>375949.06295708677</c:v>
                </c:pt>
                <c:pt idx="30">
                  <c:v>379470.91686782829</c:v>
                </c:pt>
                <c:pt idx="31">
                  <c:v>382239.20034288999</c:v>
                </c:pt>
                <c:pt idx="32">
                  <c:v>385575.53871292394</c:v>
                </c:pt>
                <c:pt idx="33">
                  <c:v>388610.10459000367</c:v>
                </c:pt>
                <c:pt idx="34">
                  <c:v>390654.88040306495</c:v>
                </c:pt>
                <c:pt idx="35">
                  <c:v>393535.1700859897</c:v>
                </c:pt>
                <c:pt idx="36">
                  <c:v>396032.8422969993</c:v>
                </c:pt>
                <c:pt idx="37">
                  <c:v>397442.24565973232</c:v>
                </c:pt>
                <c:pt idx="38">
                  <c:v>399664.96396075928</c:v>
                </c:pt>
                <c:pt idx="39">
                  <c:v>401916.80960698548</c:v>
                </c:pt>
                <c:pt idx="40">
                  <c:v>402875.38860461238</c:v>
                </c:pt>
                <c:pt idx="41">
                  <c:v>404666.78316320275</c:v>
                </c:pt>
                <c:pt idx="42">
                  <c:v>405788.71019660967</c:v>
                </c:pt>
                <c:pt idx="43">
                  <c:v>408210.7775848828</c:v>
                </c:pt>
                <c:pt idx="44">
                  <c:v>409876.33130100515</c:v>
                </c:pt>
                <c:pt idx="45">
                  <c:v>411236.83320066641</c:v>
                </c:pt>
                <c:pt idx="46">
                  <c:v>412789.30888128589</c:v>
                </c:pt>
                <c:pt idx="47">
                  <c:v>414271.34067808645</c:v>
                </c:pt>
                <c:pt idx="48">
                  <c:v>414972.52239742072</c:v>
                </c:pt>
                <c:pt idx="49">
                  <c:v>415689.43611850805</c:v>
                </c:pt>
                <c:pt idx="50">
                  <c:v>415929.43852080341</c:v>
                </c:pt>
                <c:pt idx="51">
                  <c:v>416251.26996423758</c:v>
                </c:pt>
                <c:pt idx="52">
                  <c:v>417869.27755884646</c:v>
                </c:pt>
                <c:pt idx="53">
                  <c:v>418967.42035226215</c:v>
                </c:pt>
                <c:pt idx="54">
                  <c:v>419373.36084604933</c:v>
                </c:pt>
                <c:pt idx="55">
                  <c:v>419373.36084604933</c:v>
                </c:pt>
                <c:pt idx="56">
                  <c:v>421479.38784071163</c:v>
                </c:pt>
                <c:pt idx="57">
                  <c:v>421479.38784071163</c:v>
                </c:pt>
                <c:pt idx="58">
                  <c:v>421479.38784071163</c:v>
                </c:pt>
                <c:pt idx="59">
                  <c:v>421479.38784071163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1F38-4DEA-BC0F-F17E4992FB5A}"/>
            </c:ext>
          </c:extLst>
        </c:ser>
        <c:ser>
          <c:idx val="52"/>
          <c:order val="52"/>
          <c:tx>
            <c:strRef>
              <c:f>Monthly!$A$120</c:f>
              <c:strCache>
                <c:ptCount val="1"/>
                <c:pt idx="0">
                  <c:v>2005-5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Monthly!$B$120:$BI$120</c:f>
              <c:numCache>
                <c:formatCode>General</c:formatCode>
                <c:ptCount val="60"/>
                <c:pt idx="0">
                  <c:v>0</c:v>
                </c:pt>
                <c:pt idx="1">
                  <c:v>5509.3739786910246</c:v>
                </c:pt>
                <c:pt idx="2">
                  <c:v>28449.399294735245</c:v>
                </c:pt>
                <c:pt idx="3">
                  <c:v>56136.498795098916</c:v>
                </c:pt>
                <c:pt idx="4">
                  <c:v>81071.572852676443</c:v>
                </c:pt>
                <c:pt idx="5">
                  <c:v>110422.47301750683</c:v>
                </c:pt>
                <c:pt idx="6">
                  <c:v>140346.60276690236</c:v>
                </c:pt>
                <c:pt idx="7">
                  <c:v>165392.80599743125</c:v>
                </c:pt>
                <c:pt idx="8">
                  <c:v>188485.70240180139</c:v>
                </c:pt>
                <c:pt idx="9">
                  <c:v>210305.09007162164</c:v>
                </c:pt>
                <c:pt idx="10">
                  <c:v>228808.59108578248</c:v>
                </c:pt>
                <c:pt idx="11">
                  <c:v>246243.74849441374</c:v>
                </c:pt>
                <c:pt idx="12">
                  <c:v>261925.97515857872</c:v>
                </c:pt>
                <c:pt idx="13">
                  <c:v>275964.04756606487</c:v>
                </c:pt>
                <c:pt idx="14">
                  <c:v>290163.87810666696</c:v>
                </c:pt>
                <c:pt idx="15">
                  <c:v>300652.19711181126</c:v>
                </c:pt>
                <c:pt idx="16">
                  <c:v>310824.99092131626</c:v>
                </c:pt>
                <c:pt idx="17">
                  <c:v>320756.30909252679</c:v>
                </c:pt>
                <c:pt idx="18">
                  <c:v>328033.65570523054</c:v>
                </c:pt>
                <c:pt idx="19">
                  <c:v>335157.6281901304</c:v>
                </c:pt>
                <c:pt idx="20">
                  <c:v>343254.31347973709</c:v>
                </c:pt>
                <c:pt idx="21">
                  <c:v>349782.19458177878</c:v>
                </c:pt>
                <c:pt idx="22">
                  <c:v>356747.53379932966</c:v>
                </c:pt>
                <c:pt idx="23">
                  <c:v>361968.33664376877</c:v>
                </c:pt>
                <c:pt idx="24">
                  <c:v>367529.46310055855</c:v>
                </c:pt>
                <c:pt idx="25">
                  <c:v>372040.60882560263</c:v>
                </c:pt>
                <c:pt idx="26">
                  <c:v>376279.31602396443</c:v>
                </c:pt>
                <c:pt idx="27">
                  <c:v>381289.81926764135</c:v>
                </c:pt>
                <c:pt idx="28">
                  <c:v>385362.03847747174</c:v>
                </c:pt>
                <c:pt idx="29">
                  <c:v>388225.63814779144</c:v>
                </c:pt>
                <c:pt idx="30">
                  <c:v>391862.49780959351</c:v>
                </c:pt>
                <c:pt idx="31">
                  <c:v>394721.17927624338</c:v>
                </c:pt>
                <c:pt idx="32">
                  <c:v>398166.46540781501</c:v>
                </c:pt>
                <c:pt idx="33">
                  <c:v>401300.12469895487</c:v>
                </c:pt>
                <c:pt idx="34">
                  <c:v>403411.67244069104</c:v>
                </c:pt>
                <c:pt idx="35">
                  <c:v>406386.01766556955</c:v>
                </c:pt>
                <c:pt idx="36">
                  <c:v>408965.25108718307</c:v>
                </c:pt>
                <c:pt idx="37">
                  <c:v>410420.67836129526</c:v>
                </c:pt>
                <c:pt idx="38">
                  <c:v>412715.97928331792</c:v>
                </c:pt>
                <c:pt idx="39">
                  <c:v>415041.35870078515</c:v>
                </c:pt>
                <c:pt idx="40">
                  <c:v>416031.23998986621</c:v>
                </c:pt>
                <c:pt idx="41">
                  <c:v>417881.13234020997</c:v>
                </c:pt>
                <c:pt idx="42">
                  <c:v>419039.69577716524</c:v>
                </c:pt>
                <c:pt idx="43">
                  <c:v>421540.85550889361</c:v>
                </c:pt>
                <c:pt idx="44">
                  <c:v>423260.79769793648</c:v>
                </c:pt>
                <c:pt idx="45">
                  <c:v>424665.72663709323</c:v>
                </c:pt>
                <c:pt idx="46">
                  <c:v>426268.89823985432</c:v>
                </c:pt>
                <c:pt idx="47">
                  <c:v>427799.32562153897</c:v>
                </c:pt>
                <c:pt idx="48">
                  <c:v>428523.40435259085</c:v>
                </c:pt>
                <c:pt idx="49">
                  <c:v>429263.72881217813</c:v>
                </c:pt>
                <c:pt idx="50">
                  <c:v>429511.56846645265</c:v>
                </c:pt>
                <c:pt idx="51">
                  <c:v>429843.90928018017</c:v>
                </c:pt>
                <c:pt idx="52">
                  <c:v>431514.75273435499</c:v>
                </c:pt>
                <c:pt idx="53">
                  <c:v>432648.75525958504</c:v>
                </c:pt>
                <c:pt idx="54">
                  <c:v>433067.95169542916</c:v>
                </c:pt>
                <c:pt idx="55">
                  <c:v>433067.95169542916</c:v>
                </c:pt>
                <c:pt idx="56">
                  <c:v>435242.75076934672</c:v>
                </c:pt>
                <c:pt idx="57">
                  <c:v>435242.75076934672</c:v>
                </c:pt>
                <c:pt idx="58">
                  <c:v>435242.75076934672</c:v>
                </c:pt>
                <c:pt idx="59">
                  <c:v>435242.75076934672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1F38-4DEA-BC0F-F17E4992FB5A}"/>
            </c:ext>
          </c:extLst>
        </c:ser>
        <c:ser>
          <c:idx val="53"/>
          <c:order val="53"/>
          <c:tx>
            <c:strRef>
              <c:f>Monthly!$A$121</c:f>
              <c:strCache>
                <c:ptCount val="1"/>
                <c:pt idx="0">
                  <c:v>2005-6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Monthly!$B$121:$BI$121</c:f>
              <c:numCache>
                <c:formatCode>General</c:formatCode>
                <c:ptCount val="60"/>
                <c:pt idx="0">
                  <c:v>0</c:v>
                </c:pt>
                <c:pt idx="1">
                  <c:v>18182.97420153036</c:v>
                </c:pt>
                <c:pt idx="2">
                  <c:v>50491.463721307919</c:v>
                </c:pt>
                <c:pt idx="3">
                  <c:v>67428.923869870719</c:v>
                </c:pt>
                <c:pt idx="4">
                  <c:v>106074.02551435711</c:v>
                </c:pt>
                <c:pt idx="5">
                  <c:v>134891.27303736977</c:v>
                </c:pt>
                <c:pt idx="6">
                  <c:v>179420.0731564938</c:v>
                </c:pt>
                <c:pt idx="7">
                  <c:v>211223.45653620746</c:v>
                </c:pt>
                <c:pt idx="8">
                  <c:v>240715.43697965782</c:v>
                </c:pt>
                <c:pt idx="9">
                  <c:v>268581.01707746764</c:v>
                </c:pt>
                <c:pt idx="10">
                  <c:v>292211.87223263667</c:v>
                </c:pt>
                <c:pt idx="11">
                  <c:v>314478.34380553663</c:v>
                </c:pt>
                <c:pt idx="12">
                  <c:v>334506.14430273994</c:v>
                </c:pt>
                <c:pt idx="13">
                  <c:v>352434.1923767344</c:v>
                </c:pt>
                <c:pt idx="14">
                  <c:v>370568.82205984747</c:v>
                </c:pt>
                <c:pt idx="15">
                  <c:v>383963.47353915899</c:v>
                </c:pt>
                <c:pt idx="16">
                  <c:v>396955.16721117491</c:v>
                </c:pt>
                <c:pt idx="17">
                  <c:v>409638.47190168552</c:v>
                </c:pt>
                <c:pt idx="18">
                  <c:v>418932.38463674864</c:v>
                </c:pt>
                <c:pt idx="19">
                  <c:v>428030.4229912872</c:v>
                </c:pt>
                <c:pt idx="20">
                  <c:v>438370.71465659188</c:v>
                </c:pt>
                <c:pt idx="21">
                  <c:v>446707.48361044854</c:v>
                </c:pt>
                <c:pt idx="22">
                  <c:v>455602.93112768303</c:v>
                </c:pt>
                <c:pt idx="23">
                  <c:v>462270.42803630681</c:v>
                </c:pt>
                <c:pt idx="24">
                  <c:v>469372.55285578856</c:v>
                </c:pt>
                <c:pt idx="25">
                  <c:v>475133.74535286217</c:v>
                </c:pt>
                <c:pt idx="26">
                  <c:v>480547.00610675971</c:v>
                </c:pt>
                <c:pt idx="27">
                  <c:v>486945.92900871317</c:v>
                </c:pt>
                <c:pt idx="28">
                  <c:v>492146.56764644734</c:v>
                </c:pt>
                <c:pt idx="29">
                  <c:v>495803.67604879383</c:v>
                </c:pt>
                <c:pt idx="30">
                  <c:v>500448.31620753725</c:v>
                </c:pt>
                <c:pt idx="31">
                  <c:v>504099.14356293721</c:v>
                </c:pt>
                <c:pt idx="32">
                  <c:v>508499.12481410557</c:v>
                </c:pt>
                <c:pt idx="33">
                  <c:v>512501.12685457908</c:v>
                </c:pt>
                <c:pt idx="34">
                  <c:v>515197.78835663782</c:v>
                </c:pt>
                <c:pt idx="35">
                  <c:v>518996.330110265</c:v>
                </c:pt>
                <c:pt idx="36">
                  <c:v>522290.27385371528</c:v>
                </c:pt>
                <c:pt idx="37">
                  <c:v>524149.00270060252</c:v>
                </c:pt>
                <c:pt idx="38">
                  <c:v>527080.33572694892</c:v>
                </c:pt>
                <c:pt idx="39">
                  <c:v>530050.0820551127</c:v>
                </c:pt>
                <c:pt idx="40">
                  <c:v>531314.26126882934</c:v>
                </c:pt>
                <c:pt idx="41">
                  <c:v>533676.7621896104</c:v>
                </c:pt>
                <c:pt idx="42">
                  <c:v>535156.36568441999</c:v>
                </c:pt>
                <c:pt idx="43">
                  <c:v>538350.60137501615</c:v>
                </c:pt>
                <c:pt idx="44">
                  <c:v>540547.14270594763</c:v>
                </c:pt>
                <c:pt idx="45">
                  <c:v>542341.3800364458</c:v>
                </c:pt>
                <c:pt idx="46">
                  <c:v>544388.79343700898</c:v>
                </c:pt>
                <c:pt idx="47">
                  <c:v>546343.30505912937</c:v>
                </c:pt>
                <c:pt idx="48">
                  <c:v>547268.02733743389</c:v>
                </c:pt>
                <c:pt idx="49">
                  <c:v>548213.49706551118</c:v>
                </c:pt>
                <c:pt idx="50">
                  <c:v>548530.01354352187</c:v>
                </c:pt>
                <c:pt idx="51">
                  <c:v>548954.44660758565</c:v>
                </c:pt>
                <c:pt idx="52">
                  <c:v>551088.28385397221</c:v>
                </c:pt>
                <c:pt idx="53">
                  <c:v>552536.52056327381</c:v>
                </c:pt>
                <c:pt idx="54">
                  <c:v>553071.87710198585</c:v>
                </c:pt>
                <c:pt idx="55">
                  <c:v>553071.87710198585</c:v>
                </c:pt>
                <c:pt idx="56">
                  <c:v>555849.31699663121</c:v>
                </c:pt>
                <c:pt idx="57">
                  <c:v>555849.31699663121</c:v>
                </c:pt>
                <c:pt idx="58">
                  <c:v>555849.31699663121</c:v>
                </c:pt>
                <c:pt idx="59">
                  <c:v>555849.31699663121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1F38-4DEA-BC0F-F17E4992FB5A}"/>
            </c:ext>
          </c:extLst>
        </c:ser>
        <c:ser>
          <c:idx val="54"/>
          <c:order val="54"/>
          <c:tx>
            <c:strRef>
              <c:f>Monthly!$A$122</c:f>
              <c:strCache>
                <c:ptCount val="1"/>
                <c:pt idx="0">
                  <c:v>2005-7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Monthly!$B$122:$BI$122</c:f>
              <c:numCache>
                <c:formatCode>General</c:formatCode>
                <c:ptCount val="60"/>
                <c:pt idx="0">
                  <c:v>0</c:v>
                </c:pt>
                <c:pt idx="1">
                  <c:v>8387.1948814930201</c:v>
                </c:pt>
                <c:pt idx="2">
                  <c:v>23309.764314345812</c:v>
                </c:pt>
                <c:pt idx="3">
                  <c:v>45050.424576093559</c:v>
                </c:pt>
                <c:pt idx="4">
                  <c:v>78660.847811103697</c:v>
                </c:pt>
                <c:pt idx="5">
                  <c:v>93847.24784936069</c:v>
                </c:pt>
                <c:pt idx="6">
                  <c:v>114577.35322016112</c:v>
                </c:pt>
                <c:pt idx="7">
                  <c:v>134886.9396949996</c:v>
                </c:pt>
                <c:pt idx="8">
                  <c:v>153720.46819035342</c:v>
                </c:pt>
                <c:pt idx="9">
                  <c:v>171515.38019424418</c:v>
                </c:pt>
                <c:pt idx="10">
                  <c:v>186606.00406020749</c:v>
                </c:pt>
                <c:pt idx="11">
                  <c:v>200825.33489366222</c:v>
                </c:pt>
                <c:pt idx="12">
                  <c:v>213615.05418995005</c:v>
                </c:pt>
                <c:pt idx="13">
                  <c:v>225063.87516401365</c:v>
                </c:pt>
                <c:pt idx="14">
                  <c:v>236644.61880191503</c:v>
                </c:pt>
                <c:pt idx="15">
                  <c:v>245198.42042960366</c:v>
                </c:pt>
                <c:pt idx="16">
                  <c:v>253494.89388766736</c:v>
                </c:pt>
                <c:pt idx="17">
                  <c:v>261594.430667234</c:v>
                </c:pt>
                <c:pt idx="18">
                  <c:v>267529.507515151</c:v>
                </c:pt>
                <c:pt idx="19">
                  <c:v>273339.49931717926</c:v>
                </c:pt>
                <c:pt idx="20">
                  <c:v>279942.79196828487</c:v>
                </c:pt>
                <c:pt idx="21">
                  <c:v>285266.63842724694</c:v>
                </c:pt>
                <c:pt idx="22">
                  <c:v>290947.25606552314</c:v>
                </c:pt>
                <c:pt idx="23">
                  <c:v>295205.1082386598</c:v>
                </c:pt>
                <c:pt idx="24">
                  <c:v>299740.51305563183</c:v>
                </c:pt>
                <c:pt idx="25">
                  <c:v>303419.6007747121</c:v>
                </c:pt>
                <c:pt idx="26">
                  <c:v>306876.49987502163</c:v>
                </c:pt>
                <c:pt idx="27">
                  <c:v>310962.84114479815</c:v>
                </c:pt>
                <c:pt idx="28">
                  <c:v>314283.96012375626</c:v>
                </c:pt>
                <c:pt idx="29">
                  <c:v>316619.38332255627</c:v>
                </c:pt>
                <c:pt idx="30">
                  <c:v>319585.44261952647</c:v>
                </c:pt>
                <c:pt idx="31">
                  <c:v>321916.85475244117</c:v>
                </c:pt>
                <c:pt idx="32">
                  <c:v>324726.6752876133</c:v>
                </c:pt>
                <c:pt idx="33">
                  <c:v>327282.34697647271</c:v>
                </c:pt>
                <c:pt idx="34">
                  <c:v>329004.43042009661</c:v>
                </c:pt>
                <c:pt idx="35">
                  <c:v>331430.1727162067</c:v>
                </c:pt>
                <c:pt idx="36">
                  <c:v>333533.67958219408</c:v>
                </c:pt>
                <c:pt idx="37">
                  <c:v>334720.66065896885</c:v>
                </c:pt>
                <c:pt idx="38">
                  <c:v>336592.60493842897</c:v>
                </c:pt>
                <c:pt idx="39">
                  <c:v>338489.07988702354</c:v>
                </c:pt>
                <c:pt idx="40">
                  <c:v>339296.38258039195</c:v>
                </c:pt>
                <c:pt idx="41">
                  <c:v>340805.07164578536</c:v>
                </c:pt>
                <c:pt idx="42">
                  <c:v>341749.94391825795</c:v>
                </c:pt>
                <c:pt idx="43">
                  <c:v>343789.77739146509</c:v>
                </c:pt>
                <c:pt idx="44">
                  <c:v>345192.48494535906</c:v>
                </c:pt>
                <c:pt idx="45">
                  <c:v>346338.28184957715</c:v>
                </c:pt>
                <c:pt idx="46">
                  <c:v>347645.75656105718</c:v>
                </c:pt>
                <c:pt idx="47">
                  <c:v>348893.90435500705</c:v>
                </c:pt>
                <c:pt idx="48">
                  <c:v>349484.43042741279</c:v>
                </c:pt>
                <c:pt idx="49">
                  <c:v>350088.20578591677</c:v>
                </c:pt>
                <c:pt idx="50">
                  <c:v>350290.33266984351</c:v>
                </c:pt>
                <c:pt idx="51">
                  <c:v>350561.37490187475</c:v>
                </c:pt>
                <c:pt idx="52">
                  <c:v>351924.03973414423</c:v>
                </c:pt>
                <c:pt idx="53">
                  <c:v>352848.88123079954</c:v>
                </c:pt>
                <c:pt idx="54">
                  <c:v>353190.75900487241</c:v>
                </c:pt>
                <c:pt idx="55">
                  <c:v>353190.75900487241</c:v>
                </c:pt>
                <c:pt idx="56">
                  <c:v>354964.42739246122</c:v>
                </c:pt>
                <c:pt idx="57">
                  <c:v>354964.42739246122</c:v>
                </c:pt>
                <c:pt idx="58">
                  <c:v>354964.42739246122</c:v>
                </c:pt>
                <c:pt idx="59">
                  <c:v>354964.42739246122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1F38-4DEA-BC0F-F17E4992FB5A}"/>
            </c:ext>
          </c:extLst>
        </c:ser>
        <c:ser>
          <c:idx val="55"/>
          <c:order val="55"/>
          <c:tx>
            <c:strRef>
              <c:f>Monthly!$A$123</c:f>
              <c:strCache>
                <c:ptCount val="1"/>
                <c:pt idx="0">
                  <c:v>2005-8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Monthly!$B$123:$BI$123</c:f>
              <c:numCache>
                <c:formatCode>General</c:formatCode>
                <c:ptCount val="60"/>
                <c:pt idx="0">
                  <c:v>0</c:v>
                </c:pt>
                <c:pt idx="1">
                  <c:v>3217.2204581828678</c:v>
                </c:pt>
                <c:pt idx="2">
                  <c:v>36260.339834312981</c:v>
                </c:pt>
                <c:pt idx="3">
                  <c:v>59497.522563135804</c:v>
                </c:pt>
                <c:pt idx="4">
                  <c:v>80022.26165793353</c:v>
                </c:pt>
                <c:pt idx="5">
                  <c:v>103355.99297580957</c:v>
                </c:pt>
                <c:pt idx="6">
                  <c:v>126186.50398377662</c:v>
                </c:pt>
                <c:pt idx="7">
                  <c:v>148553.88848507186</c:v>
                </c:pt>
                <c:pt idx="8">
                  <c:v>169295.6585793854</c:v>
                </c:pt>
                <c:pt idx="9">
                  <c:v>188893.57798807704</c:v>
                </c:pt>
                <c:pt idx="10">
                  <c:v>205513.20669359496</c:v>
                </c:pt>
                <c:pt idx="11">
                  <c:v>221173.26163843766</c:v>
                </c:pt>
                <c:pt idx="12">
                  <c:v>235258.85464241731</c:v>
                </c:pt>
                <c:pt idx="13">
                  <c:v>247867.68747762206</c:v>
                </c:pt>
                <c:pt idx="14">
                  <c:v>260621.8095805404</c:v>
                </c:pt>
                <c:pt idx="15">
                  <c:v>270042.29532954126</c:v>
                </c:pt>
                <c:pt idx="16">
                  <c:v>279179.38002947863</c:v>
                </c:pt>
                <c:pt idx="17">
                  <c:v>288099.57412872312</c:v>
                </c:pt>
                <c:pt idx="18">
                  <c:v>294636.00194159668</c:v>
                </c:pt>
                <c:pt idx="19">
                  <c:v>301034.67090250039</c:v>
                </c:pt>
                <c:pt idx="20">
                  <c:v>308307.01915463438</c:v>
                </c:pt>
                <c:pt idx="21">
                  <c:v>314170.28579086019</c:v>
                </c:pt>
                <c:pt idx="22">
                  <c:v>320426.47220202017</c:v>
                </c:pt>
                <c:pt idx="23">
                  <c:v>325115.73639871925</c:v>
                </c:pt>
                <c:pt idx="24">
                  <c:v>330110.67529301532</c:v>
                </c:pt>
                <c:pt idx="25">
                  <c:v>334162.53374560433</c:v>
                </c:pt>
                <c:pt idx="26">
                  <c:v>337969.69109243649</c:v>
                </c:pt>
                <c:pt idx="27">
                  <c:v>342470.06664158119</c:v>
                </c:pt>
                <c:pt idx="28">
                  <c:v>346127.68641975522</c:v>
                </c:pt>
                <c:pt idx="29">
                  <c:v>348699.73823014152</c:v>
                </c:pt>
                <c:pt idx="30">
                  <c:v>351966.32314220589</c:v>
                </c:pt>
                <c:pt idx="31">
                  <c:v>354533.95747944328</c:v>
                </c:pt>
                <c:pt idx="32">
                  <c:v>357628.47328200249</c:v>
                </c:pt>
                <c:pt idx="33">
                  <c:v>360443.08949265815</c:v>
                </c:pt>
                <c:pt idx="34">
                  <c:v>362339.65703599894</c:v>
                </c:pt>
                <c:pt idx="35">
                  <c:v>365011.17921127164</c:v>
                </c:pt>
                <c:pt idx="36">
                  <c:v>367327.81657515612</c:v>
                </c:pt>
                <c:pt idx="37">
                  <c:v>368635.06437032297</c:v>
                </c:pt>
                <c:pt idx="38">
                  <c:v>370696.6768760999</c:v>
                </c:pt>
                <c:pt idx="39">
                  <c:v>372785.30553551856</c:v>
                </c:pt>
                <c:pt idx="40">
                  <c:v>373674.40535908582</c:v>
                </c:pt>
                <c:pt idx="41">
                  <c:v>375335.95708296564</c:v>
                </c:pt>
                <c:pt idx="42">
                  <c:v>376376.56524351047</c:v>
                </c:pt>
                <c:pt idx="43">
                  <c:v>378623.07773013157</c:v>
                </c:pt>
                <c:pt idx="44">
                  <c:v>380167.90973543545</c:v>
                </c:pt>
                <c:pt idx="45">
                  <c:v>381429.80051537778</c:v>
                </c:pt>
                <c:pt idx="46">
                  <c:v>382869.7505426039</c:v>
                </c:pt>
                <c:pt idx="47">
                  <c:v>384244.36255926447</c:v>
                </c:pt>
                <c:pt idx="48">
                  <c:v>384894.72162668826</c:v>
                </c:pt>
                <c:pt idx="49">
                  <c:v>385559.67241792165</c:v>
                </c:pt>
                <c:pt idx="50">
                  <c:v>385782.2791035102</c:v>
                </c:pt>
                <c:pt idx="51">
                  <c:v>386080.78374453</c:v>
                </c:pt>
                <c:pt idx="52">
                  <c:v>387581.51583907683</c:v>
                </c:pt>
                <c:pt idx="53">
                  <c:v>388600.0636752955</c:v>
                </c:pt>
                <c:pt idx="54">
                  <c:v>388976.58102263825</c:v>
                </c:pt>
                <c:pt idx="55">
                  <c:v>388976.58102263825</c:v>
                </c:pt>
                <c:pt idx="56">
                  <c:v>390929.96017450537</c:v>
                </c:pt>
                <c:pt idx="57">
                  <c:v>390929.96017450537</c:v>
                </c:pt>
                <c:pt idx="58">
                  <c:v>390929.96017450537</c:v>
                </c:pt>
                <c:pt idx="59">
                  <c:v>390929.96017450537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1F38-4DEA-BC0F-F17E4992FB5A}"/>
            </c:ext>
          </c:extLst>
        </c:ser>
        <c:ser>
          <c:idx val="56"/>
          <c:order val="56"/>
          <c:tx>
            <c:strRef>
              <c:f>Monthly!$A$124</c:f>
              <c:strCache>
                <c:ptCount val="1"/>
                <c:pt idx="0">
                  <c:v>2005-9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Monthly!$B$124:$BI$124</c:f>
              <c:numCache>
                <c:formatCode>General</c:formatCode>
                <c:ptCount val="60"/>
                <c:pt idx="0">
                  <c:v>0</c:v>
                </c:pt>
                <c:pt idx="1">
                  <c:v>5789.5244565750145</c:v>
                </c:pt>
                <c:pt idx="2">
                  <c:v>42542.830221001292</c:v>
                </c:pt>
                <c:pt idx="3">
                  <c:v>79791.423356740503</c:v>
                </c:pt>
                <c:pt idx="4">
                  <c:v>117161.29922402634</c:v>
                </c:pt>
                <c:pt idx="5">
                  <c:v>151324.42108919891</c:v>
                </c:pt>
                <c:pt idx="6">
                  <c:v>184750.77365938606</c:v>
                </c:pt>
                <c:pt idx="7">
                  <c:v>217499.05862560196</c:v>
                </c:pt>
                <c:pt idx="8">
                  <c:v>247867.26719790869</c:v>
                </c:pt>
                <c:pt idx="9">
                  <c:v>276560.75389071368</c:v>
                </c:pt>
                <c:pt idx="10">
                  <c:v>300893.69889147964</c:v>
                </c:pt>
                <c:pt idx="11">
                  <c:v>323821.72348419006</c:v>
                </c:pt>
                <c:pt idx="12">
                  <c:v>344444.56445988623</c:v>
                </c:pt>
                <c:pt idx="13">
                  <c:v>362905.26784497598</c:v>
                </c:pt>
                <c:pt idx="14">
                  <c:v>381578.69052862038</c:v>
                </c:pt>
                <c:pt idx="15">
                  <c:v>395371.30681822688</c:v>
                </c:pt>
                <c:pt idx="16">
                  <c:v>408748.99313182657</c:v>
                </c:pt>
                <c:pt idx="17">
                  <c:v>421809.12800361274</c:v>
                </c:pt>
                <c:pt idx="18">
                  <c:v>431379.16962670407</c:v>
                </c:pt>
                <c:pt idx="19">
                  <c:v>440747.51729936205</c:v>
                </c:pt>
                <c:pt idx="20">
                  <c:v>451395.02652962791</c:v>
                </c:pt>
                <c:pt idx="21">
                  <c:v>459979.48693557794</c:v>
                </c:pt>
                <c:pt idx="22">
                  <c:v>469139.22465022089</c:v>
                </c:pt>
                <c:pt idx="23">
                  <c:v>476004.817727788</c:v>
                </c:pt>
                <c:pt idx="24">
                  <c:v>483317.95182667073</c:v>
                </c:pt>
                <c:pt idx="25">
                  <c:v>489250.31353129796</c:v>
                </c:pt>
                <c:pt idx="26">
                  <c:v>494824.40618831216</c:v>
                </c:pt>
                <c:pt idx="27">
                  <c:v>501413.44573068002</c:v>
                </c:pt>
                <c:pt idx="28">
                  <c:v>506768.59911424952</c:v>
                </c:pt>
                <c:pt idx="29">
                  <c:v>510534.36285964958</c:v>
                </c:pt>
                <c:pt idx="30">
                  <c:v>515316.99864616414</c:v>
                </c:pt>
                <c:pt idx="31">
                  <c:v>519076.29473015742</c:v>
                </c:pt>
                <c:pt idx="32">
                  <c:v>523607.00261550711</c:v>
                </c:pt>
                <c:pt idx="33">
                  <c:v>527727.90703916666</c:v>
                </c:pt>
                <c:pt idx="34">
                  <c:v>530504.68831028056</c:v>
                </c:pt>
                <c:pt idx="35">
                  <c:v>534416.08749440638</c:v>
                </c:pt>
                <c:pt idx="36">
                  <c:v>537807.89669549919</c:v>
                </c:pt>
                <c:pt idx="37">
                  <c:v>539721.84972452244</c:v>
                </c:pt>
                <c:pt idx="38">
                  <c:v>542740.27478111268</c:v>
                </c:pt>
                <c:pt idx="39">
                  <c:v>545798.25442657759</c:v>
                </c:pt>
                <c:pt idx="40">
                  <c:v>547099.99332161504</c:v>
                </c:pt>
                <c:pt idx="41">
                  <c:v>549532.68585822219</c:v>
                </c:pt>
                <c:pt idx="42">
                  <c:v>551056.24944598624</c:v>
                </c:pt>
                <c:pt idx="43">
                  <c:v>554345.38819565857</c:v>
                </c:pt>
                <c:pt idx="44">
                  <c:v>556607.19036263484</c:v>
                </c:pt>
                <c:pt idx="45">
                  <c:v>558454.73578554287</c:v>
                </c:pt>
                <c:pt idx="46">
                  <c:v>560562.97932318039</c:v>
                </c:pt>
                <c:pt idx="47">
                  <c:v>562575.56090315804</c:v>
                </c:pt>
                <c:pt idx="48">
                  <c:v>563527.75735103164</c:v>
                </c:pt>
                <c:pt idx="49">
                  <c:v>564501.31767045835</c:v>
                </c:pt>
                <c:pt idx="50">
                  <c:v>564827.23808259307</c:v>
                </c:pt>
                <c:pt idx="51">
                  <c:v>565264.28136082203</c:v>
                </c:pt>
                <c:pt idx="52">
                  <c:v>567461.5164594237</c:v>
                </c:pt>
                <c:pt idx="53">
                  <c:v>568952.78133173275</c:v>
                </c:pt>
                <c:pt idx="54">
                  <c:v>569504.04370149213</c:v>
                </c:pt>
                <c:pt idx="55">
                  <c:v>569504.04370149213</c:v>
                </c:pt>
                <c:pt idx="56">
                  <c:v>572364.00334982318</c:v>
                </c:pt>
                <c:pt idx="57">
                  <c:v>572364.00334982318</c:v>
                </c:pt>
                <c:pt idx="58">
                  <c:v>572364.00334982318</c:v>
                </c:pt>
                <c:pt idx="59">
                  <c:v>572364.00334982318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F38-4DEA-BC0F-F17E4992FB5A}"/>
            </c:ext>
          </c:extLst>
        </c:ser>
        <c:ser>
          <c:idx val="57"/>
          <c:order val="57"/>
          <c:tx>
            <c:strRef>
              <c:f>Monthly!$A$125</c:f>
              <c:strCache>
                <c:ptCount val="1"/>
                <c:pt idx="0">
                  <c:v>2005-10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Monthly!$B$125:$BI$125</c:f>
              <c:numCache>
                <c:formatCode>General</c:formatCode>
                <c:ptCount val="60"/>
                <c:pt idx="0">
                  <c:v>0</c:v>
                </c:pt>
                <c:pt idx="1">
                  <c:v>2979.3072523262613</c:v>
                </c:pt>
                <c:pt idx="2">
                  <c:v>14964.879978023864</c:v>
                </c:pt>
                <c:pt idx="3">
                  <c:v>27324.800805951269</c:v>
                </c:pt>
                <c:pt idx="4">
                  <c:v>40122.221521851432</c:v>
                </c:pt>
                <c:pt idx="5">
                  <c:v>51821.480171514559</c:v>
                </c:pt>
                <c:pt idx="6">
                  <c:v>63268.430071960254</c:v>
                </c:pt>
                <c:pt idx="7">
                  <c:v>74483.173784923289</c:v>
                </c:pt>
                <c:pt idx="8">
                  <c:v>84882.853539498872</c:v>
                </c:pt>
                <c:pt idx="9">
                  <c:v>94709.020003577578</c:v>
                </c:pt>
                <c:pt idx="10">
                  <c:v>103041.90651188587</c:v>
                </c:pt>
                <c:pt idx="11">
                  <c:v>110893.67401412381</c:v>
                </c:pt>
                <c:pt idx="12">
                  <c:v>117956.02480330928</c:v>
                </c:pt>
                <c:pt idx="13">
                  <c:v>124277.94539971277</c:v>
                </c:pt>
                <c:pt idx="14">
                  <c:v>130672.71232741429</c:v>
                </c:pt>
                <c:pt idx="15">
                  <c:v>135396.03316631468</c:v>
                </c:pt>
                <c:pt idx="16">
                  <c:v>139977.26004992728</c:v>
                </c:pt>
                <c:pt idx="17">
                  <c:v>144449.74053539126</c:v>
                </c:pt>
                <c:pt idx="18">
                  <c:v>147727.02862043382</c:v>
                </c:pt>
                <c:pt idx="19">
                  <c:v>150935.24603612995</c:v>
                </c:pt>
                <c:pt idx="20">
                  <c:v>154581.51598040416</c:v>
                </c:pt>
                <c:pt idx="21">
                  <c:v>157521.28896290157</c:v>
                </c:pt>
                <c:pt idx="22">
                  <c:v>160658.06730270336</c:v>
                </c:pt>
                <c:pt idx="23">
                  <c:v>163009.20925965896</c:v>
                </c:pt>
                <c:pt idx="24">
                  <c:v>165513.6129175027</c:v>
                </c:pt>
                <c:pt idx="25">
                  <c:v>167545.16712556657</c:v>
                </c:pt>
                <c:pt idx="26">
                  <c:v>169454.03107508979</c:v>
                </c:pt>
                <c:pt idx="27">
                  <c:v>171710.46648410332</c:v>
                </c:pt>
                <c:pt idx="28">
                  <c:v>173544.3540541637</c:v>
                </c:pt>
                <c:pt idx="29">
                  <c:v>174833.950603473</c:v>
                </c:pt>
                <c:pt idx="30">
                  <c:v>176471.77788736095</c:v>
                </c:pt>
                <c:pt idx="31">
                  <c:v>177759.15956755041</c:v>
                </c:pt>
                <c:pt idx="32">
                  <c:v>179310.71342220006</c:v>
                </c:pt>
                <c:pt idx="33">
                  <c:v>180721.92891103053</c:v>
                </c:pt>
                <c:pt idx="34">
                  <c:v>181672.8455875717</c:v>
                </c:pt>
                <c:pt idx="35">
                  <c:v>183012.31540879491</c:v>
                </c:pt>
                <c:pt idx="36">
                  <c:v>184173.85015642419</c:v>
                </c:pt>
                <c:pt idx="37">
                  <c:v>184829.28883729826</c:v>
                </c:pt>
                <c:pt idx="38">
                  <c:v>185862.95711828966</c:v>
                </c:pt>
                <c:pt idx="39">
                  <c:v>186910.17098120571</c:v>
                </c:pt>
                <c:pt idx="40">
                  <c:v>187355.95518346547</c:v>
                </c:pt>
                <c:pt idx="41">
                  <c:v>188189.03769018705</c:v>
                </c:pt>
                <c:pt idx="42">
                  <c:v>188710.78639198327</c:v>
                </c:pt>
                <c:pt idx="43">
                  <c:v>189837.16135030566</c:v>
                </c:pt>
                <c:pt idx="44">
                  <c:v>190611.72196189896</c:v>
                </c:pt>
                <c:pt idx="45">
                  <c:v>191244.41916840448</c:v>
                </c:pt>
                <c:pt idx="46">
                  <c:v>191966.39318883049</c:v>
                </c:pt>
                <c:pt idx="47">
                  <c:v>192655.60749865358</c:v>
                </c:pt>
                <c:pt idx="48">
                  <c:v>192981.68989161897</c:v>
                </c:pt>
                <c:pt idx="49">
                  <c:v>193315.08840341109</c:v>
                </c:pt>
                <c:pt idx="50">
                  <c:v>193426.70077934727</c:v>
                </c:pt>
                <c:pt idx="51">
                  <c:v>193576.36749813476</c:v>
                </c:pt>
                <c:pt idx="52">
                  <c:v>194328.81693276518</c:v>
                </c:pt>
                <c:pt idx="53">
                  <c:v>194839.5048472115</c:v>
                </c:pt>
                <c:pt idx="54">
                  <c:v>195028.28622009349</c:v>
                </c:pt>
                <c:pt idx="55">
                  <c:v>195028.28622009349</c:v>
                </c:pt>
                <c:pt idx="56">
                  <c:v>196007.68756946299</c:v>
                </c:pt>
                <c:pt idx="57">
                  <c:v>196007.68756946299</c:v>
                </c:pt>
                <c:pt idx="58">
                  <c:v>196007.68756946299</c:v>
                </c:pt>
                <c:pt idx="59">
                  <c:v>196007.68756946299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F38-4DEA-BC0F-F17E4992FB5A}"/>
            </c:ext>
          </c:extLst>
        </c:ser>
        <c:ser>
          <c:idx val="58"/>
          <c:order val="58"/>
          <c:tx>
            <c:strRef>
              <c:f>Monthly!$A$126</c:f>
              <c:strCache>
                <c:ptCount val="1"/>
                <c:pt idx="0">
                  <c:v>2005-11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Monthly!$B$126:$BI$126</c:f>
              <c:numCache>
                <c:formatCode>General</c:formatCode>
                <c:ptCount val="60"/>
                <c:pt idx="0">
                  <c:v>0</c:v>
                </c:pt>
                <c:pt idx="1">
                  <c:v>8012.3992726875249</c:v>
                </c:pt>
                <c:pt idx="2">
                  <c:v>23248.413754550693</c:v>
                </c:pt>
                <c:pt idx="3">
                  <c:v>42449.941184314273</c:v>
                </c:pt>
                <c:pt idx="4">
                  <c:v>62331.138509733333</c:v>
                </c:pt>
                <c:pt idx="5">
                  <c:v>80506.306376652035</c:v>
                </c:pt>
                <c:pt idx="6">
                  <c:v>98289.504631765361</c:v>
                </c:pt>
                <c:pt idx="7">
                  <c:v>115711.9632397254</c:v>
                </c:pt>
                <c:pt idx="8">
                  <c:v>131868.19424219578</c:v>
                </c:pt>
                <c:pt idx="9">
                  <c:v>147133.4542318157</c:v>
                </c:pt>
                <c:pt idx="10">
                  <c:v>160078.85664061244</c:v>
                </c:pt>
                <c:pt idx="11">
                  <c:v>172276.82547595404</c:v>
                </c:pt>
                <c:pt idx="12">
                  <c:v>183248.41051157573</c:v>
                </c:pt>
                <c:pt idx="13">
                  <c:v>193069.71385409759</c:v>
                </c:pt>
                <c:pt idx="14">
                  <c:v>203004.18627335143</c:v>
                </c:pt>
                <c:pt idx="15">
                  <c:v>210342.01439623011</c:v>
                </c:pt>
                <c:pt idx="16">
                  <c:v>217459.09507112374</c:v>
                </c:pt>
                <c:pt idx="17">
                  <c:v>224407.23478142635</c:v>
                </c:pt>
                <c:pt idx="18">
                  <c:v>229498.60534409157</c:v>
                </c:pt>
                <c:pt idx="19">
                  <c:v>234482.67244013172</c:v>
                </c:pt>
                <c:pt idx="20">
                  <c:v>240147.26797646447</c:v>
                </c:pt>
                <c:pt idx="21">
                  <c:v>244714.29816594245</c:v>
                </c:pt>
                <c:pt idx="22">
                  <c:v>249587.38240097248</c:v>
                </c:pt>
                <c:pt idx="23">
                  <c:v>253239.95569867064</c:v>
                </c:pt>
                <c:pt idx="24">
                  <c:v>257130.62588990931</c:v>
                </c:pt>
                <c:pt idx="25">
                  <c:v>260286.70952460775</c:v>
                </c:pt>
                <c:pt idx="26">
                  <c:v>263252.18996713933</c:v>
                </c:pt>
                <c:pt idx="27">
                  <c:v>266757.6336510313</c:v>
                </c:pt>
                <c:pt idx="28">
                  <c:v>269606.63591972314</c:v>
                </c:pt>
                <c:pt idx="29">
                  <c:v>271610.06489468389</c:v>
                </c:pt>
                <c:pt idx="30">
                  <c:v>274154.48131567996</c:v>
                </c:pt>
                <c:pt idx="31">
                  <c:v>276154.46942150005</c:v>
                </c:pt>
                <c:pt idx="32">
                  <c:v>278564.85734498047</c:v>
                </c:pt>
                <c:pt idx="33">
                  <c:v>280757.2251841707</c:v>
                </c:pt>
                <c:pt idx="34">
                  <c:v>282234.50427861029</c:v>
                </c:pt>
                <c:pt idx="35">
                  <c:v>284315.41295687977</c:v>
                </c:pt>
                <c:pt idx="36">
                  <c:v>286119.893877731</c:v>
                </c:pt>
                <c:pt idx="37">
                  <c:v>287138.13857238105</c:v>
                </c:pt>
                <c:pt idx="38">
                  <c:v>288743.97489828098</c:v>
                </c:pt>
                <c:pt idx="39">
                  <c:v>290370.8547135769</c:v>
                </c:pt>
                <c:pt idx="40">
                  <c:v>291063.39455316111</c:v>
                </c:pt>
                <c:pt idx="41">
                  <c:v>292357.61454265541</c:v>
                </c:pt>
                <c:pt idx="42">
                  <c:v>293168.16763182631</c:v>
                </c:pt>
                <c:pt idx="43">
                  <c:v>294918.02670936642</c:v>
                </c:pt>
                <c:pt idx="44">
                  <c:v>296121.33108619688</c:v>
                </c:pt>
                <c:pt idx="45">
                  <c:v>297104.24618206057</c:v>
                </c:pt>
                <c:pt idx="46">
                  <c:v>298225.85562841425</c:v>
                </c:pt>
                <c:pt idx="47">
                  <c:v>299296.57182953676</c:v>
                </c:pt>
                <c:pt idx="48">
                  <c:v>299803.15112725692</c:v>
                </c:pt>
                <c:pt idx="49">
                  <c:v>300321.09624667501</c:v>
                </c:pt>
                <c:pt idx="50">
                  <c:v>300494.48959828913</c:v>
                </c:pt>
                <c:pt idx="51">
                  <c:v>300727.00157357845</c:v>
                </c:pt>
                <c:pt idx="52">
                  <c:v>301895.95553855208</c:v>
                </c:pt>
                <c:pt idx="53">
                  <c:v>302689.32534518815</c:v>
                </c:pt>
                <c:pt idx="54">
                  <c:v>302982.60317116184</c:v>
                </c:pt>
                <c:pt idx="55">
                  <c:v>302982.60317116184</c:v>
                </c:pt>
                <c:pt idx="56">
                  <c:v>304504.1341046103</c:v>
                </c:pt>
                <c:pt idx="57">
                  <c:v>304504.1341046103</c:v>
                </c:pt>
                <c:pt idx="58">
                  <c:v>304504.1341046103</c:v>
                </c:pt>
                <c:pt idx="59">
                  <c:v>304504.1341046103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F38-4DEA-BC0F-F17E4992FB5A}"/>
            </c:ext>
          </c:extLst>
        </c:ser>
        <c:ser>
          <c:idx val="59"/>
          <c:order val="59"/>
          <c:tx>
            <c:strRef>
              <c:f>Monthly!$A$127</c:f>
              <c:strCache>
                <c:ptCount val="1"/>
                <c:pt idx="0">
                  <c:v>2005-12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Monthly!$B$67:$BI$67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Monthly!$B$127:$BI$127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F38-4DEA-BC0F-F17E4992F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172864"/>
        <c:axId val="407171552"/>
      </c:scatterChart>
      <c:valAx>
        <c:axId val="40717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71552"/>
        <c:crosses val="autoZero"/>
        <c:crossBetween val="midCat"/>
      </c:valAx>
      <c:valAx>
        <c:axId val="40717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72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</a:t>
            </a:r>
            <a:r>
              <a:rPr lang="en-GB" baseline="0"/>
              <a:t> x</a:t>
            </a:r>
            <a:r>
              <a:rPr lang="en-GB"/>
              <a:t> 100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Results!$B$1</c:f>
              <c:strCache>
                <c:ptCount val="1"/>
                <c:pt idx="0">
                  <c:v>Yearly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Results!$B$2:$B$101</c:f>
              <c:numCache>
                <c:formatCode>General</c:formatCode>
                <c:ptCount val="100"/>
                <c:pt idx="0">
                  <c:v>6260326.0275979266</c:v>
                </c:pt>
                <c:pt idx="1">
                  <c:v>6403564.4894512277</c:v>
                </c:pt>
                <c:pt idx="2">
                  <c:v>6274675.5521773752</c:v>
                </c:pt>
                <c:pt idx="3">
                  <c:v>6028735.8768685255</c:v>
                </c:pt>
                <c:pt idx="4">
                  <c:v>6317005.8565187752</c:v>
                </c:pt>
                <c:pt idx="5">
                  <c:v>6127905.334540572</c:v>
                </c:pt>
                <c:pt idx="6">
                  <c:v>5740034.3301409828</c:v>
                </c:pt>
                <c:pt idx="7">
                  <c:v>6321273.1096554305</c:v>
                </c:pt>
                <c:pt idx="8">
                  <c:v>6552926.7016342143</c:v>
                </c:pt>
                <c:pt idx="9">
                  <c:v>6109648.6296270788</c:v>
                </c:pt>
                <c:pt idx="10">
                  <c:v>6545056.9961433876</c:v>
                </c:pt>
                <c:pt idx="11">
                  <c:v>6451101.6575766457</c:v>
                </c:pt>
                <c:pt idx="12">
                  <c:v>6223963.2695577275</c:v>
                </c:pt>
                <c:pt idx="13">
                  <c:v>6216838.0485276058</c:v>
                </c:pt>
                <c:pt idx="14">
                  <c:v>6598722.7934890352</c:v>
                </c:pt>
                <c:pt idx="15">
                  <c:v>6108703.9724323833</c:v>
                </c:pt>
                <c:pt idx="16">
                  <c:v>6739629.6439114073</c:v>
                </c:pt>
                <c:pt idx="17">
                  <c:v>6073351.6205042526</c:v>
                </c:pt>
                <c:pt idx="18">
                  <c:v>6547921.6197538087</c:v>
                </c:pt>
                <c:pt idx="19">
                  <c:v>6098971.7148649702</c:v>
                </c:pt>
                <c:pt idx="20">
                  <c:v>6008043.5966037922</c:v>
                </c:pt>
                <c:pt idx="21">
                  <c:v>6429043.546932118</c:v>
                </c:pt>
                <c:pt idx="22">
                  <c:v>6334559.6533922888</c:v>
                </c:pt>
                <c:pt idx="23">
                  <c:v>6335678.1352839973</c:v>
                </c:pt>
                <c:pt idx="24">
                  <c:v>6501266.5761135239</c:v>
                </c:pt>
                <c:pt idx="25">
                  <c:v>6382520.2958716098</c:v>
                </c:pt>
                <c:pt idx="26">
                  <c:v>5865993.9270496275</c:v>
                </c:pt>
                <c:pt idx="27">
                  <c:v>6667156.3980901185</c:v>
                </c:pt>
                <c:pt idx="28">
                  <c:v>6773974.6474353457</c:v>
                </c:pt>
                <c:pt idx="29">
                  <c:v>6137414.9210210089</c:v>
                </c:pt>
                <c:pt idx="30">
                  <c:v>6640081.353573882</c:v>
                </c:pt>
                <c:pt idx="31">
                  <c:v>6167476.2195469681</c:v>
                </c:pt>
                <c:pt idx="32">
                  <c:v>6610313.1967808465</c:v>
                </c:pt>
                <c:pt idx="33">
                  <c:v>6332497.0802164515</c:v>
                </c:pt>
                <c:pt idx="34">
                  <c:v>6464125.9858594798</c:v>
                </c:pt>
                <c:pt idx="35">
                  <c:v>6361549.4129536105</c:v>
                </c:pt>
                <c:pt idx="36">
                  <c:v>6719564.2884684028</c:v>
                </c:pt>
                <c:pt idx="37">
                  <c:v>6221258.3541324567</c:v>
                </c:pt>
                <c:pt idx="38">
                  <c:v>6310145.0771758808</c:v>
                </c:pt>
                <c:pt idx="39">
                  <c:v>6234916.8784577781</c:v>
                </c:pt>
                <c:pt idx="40">
                  <c:v>6288035.2436094992</c:v>
                </c:pt>
                <c:pt idx="41">
                  <c:v>6170011.7046708222</c:v>
                </c:pt>
                <c:pt idx="42">
                  <c:v>6044237.8941849172</c:v>
                </c:pt>
                <c:pt idx="43">
                  <c:v>6365716.9749500686</c:v>
                </c:pt>
                <c:pt idx="44">
                  <c:v>6531570.5631035957</c:v>
                </c:pt>
                <c:pt idx="45">
                  <c:v>5871020.8689432293</c:v>
                </c:pt>
                <c:pt idx="46">
                  <c:v>6290539.991415604</c:v>
                </c:pt>
                <c:pt idx="47">
                  <c:v>5914319.4978882316</c:v>
                </c:pt>
                <c:pt idx="48">
                  <c:v>6272732.6652640402</c:v>
                </c:pt>
                <c:pt idx="49">
                  <c:v>6747956.8982260181</c:v>
                </c:pt>
                <c:pt idx="50">
                  <c:v>6367905.6169687826</c:v>
                </c:pt>
                <c:pt idx="51">
                  <c:v>6152004.3933257861</c:v>
                </c:pt>
                <c:pt idx="52">
                  <c:v>6338855.4270333033</c:v>
                </c:pt>
                <c:pt idx="53">
                  <c:v>6733238.0626143478</c:v>
                </c:pt>
                <c:pt idx="54">
                  <c:v>6426019.0516830552</c:v>
                </c:pt>
                <c:pt idx="55">
                  <c:v>5991324.80580936</c:v>
                </c:pt>
                <c:pt idx="56">
                  <c:v>5990406.1589933839</c:v>
                </c:pt>
                <c:pt idx="57">
                  <c:v>6756538.8379103243</c:v>
                </c:pt>
                <c:pt idx="58">
                  <c:v>6128057.9474047692</c:v>
                </c:pt>
                <c:pt idx="59">
                  <c:v>6107286.8997394508</c:v>
                </c:pt>
                <c:pt idx="60">
                  <c:v>6529956.4568705037</c:v>
                </c:pt>
                <c:pt idx="61">
                  <c:v>6194249.7846799605</c:v>
                </c:pt>
                <c:pt idx="62">
                  <c:v>6551925.8434925824</c:v>
                </c:pt>
                <c:pt idx="63">
                  <c:v>6238486.5430511348</c:v>
                </c:pt>
                <c:pt idx="64">
                  <c:v>5798772.7319756616</c:v>
                </c:pt>
                <c:pt idx="65">
                  <c:v>6400335.7982842876</c:v>
                </c:pt>
                <c:pt idx="66">
                  <c:v>6460958.4437313713</c:v>
                </c:pt>
                <c:pt idx="67">
                  <c:v>6314975.3667389862</c:v>
                </c:pt>
                <c:pt idx="68">
                  <c:v>6455373.1716405889</c:v>
                </c:pt>
                <c:pt idx="69">
                  <c:v>6432107.6596617121</c:v>
                </c:pt>
                <c:pt idx="70">
                  <c:v>6747321.4681280879</c:v>
                </c:pt>
                <c:pt idx="71">
                  <c:v>6216952.0403508861</c:v>
                </c:pt>
                <c:pt idx="72">
                  <c:v>6201175.1892256103</c:v>
                </c:pt>
                <c:pt idx="73">
                  <c:v>6269258.2620117553</c:v>
                </c:pt>
                <c:pt idx="74">
                  <c:v>5879510.5263117552</c:v>
                </c:pt>
                <c:pt idx="75">
                  <c:v>6552257.8922761623</c:v>
                </c:pt>
                <c:pt idx="76">
                  <c:v>5913631.3319656169</c:v>
                </c:pt>
                <c:pt idx="77">
                  <c:v>6677791.424976008</c:v>
                </c:pt>
                <c:pt idx="78">
                  <c:v>6578630.9964862587</c:v>
                </c:pt>
                <c:pt idx="79">
                  <c:v>5890293.0945178308</c:v>
                </c:pt>
                <c:pt idx="80">
                  <c:v>6287273.7304541739</c:v>
                </c:pt>
                <c:pt idx="81">
                  <c:v>5990286.713492129</c:v>
                </c:pt>
                <c:pt idx="82">
                  <c:v>6344928.2856317852</c:v>
                </c:pt>
                <c:pt idx="83">
                  <c:v>6455811.9492416661</c:v>
                </c:pt>
                <c:pt idx="84">
                  <c:v>6459084.1327905953</c:v>
                </c:pt>
                <c:pt idx="85">
                  <c:v>5884804.9944927804</c:v>
                </c:pt>
                <c:pt idx="86">
                  <c:v>5957586.3880235339</c:v>
                </c:pt>
                <c:pt idx="87">
                  <c:v>6406869.8821671531</c:v>
                </c:pt>
                <c:pt idx="88">
                  <c:v>5788560.7538628215</c:v>
                </c:pt>
                <c:pt idx="89">
                  <c:v>5910920.5842644423</c:v>
                </c:pt>
                <c:pt idx="90">
                  <c:v>6577365.4786097743</c:v>
                </c:pt>
                <c:pt idx="91">
                  <c:v>6485017.1200131038</c:v>
                </c:pt>
                <c:pt idx="92">
                  <c:v>7112896.8449405255</c:v>
                </c:pt>
                <c:pt idx="93">
                  <c:v>6439934.0134436376</c:v>
                </c:pt>
                <c:pt idx="94">
                  <c:v>6472049.0136761991</c:v>
                </c:pt>
                <c:pt idx="95">
                  <c:v>6455580.2701667976</c:v>
                </c:pt>
                <c:pt idx="96">
                  <c:v>6687274.1788681913</c:v>
                </c:pt>
                <c:pt idx="97">
                  <c:v>5946673.4404147267</c:v>
                </c:pt>
                <c:pt idx="98">
                  <c:v>6571134.0036956649</c:v>
                </c:pt>
                <c:pt idx="99">
                  <c:v>6180691.7946168073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8-47F6-9416-902BA9298593}"/>
            </c:ext>
          </c:extLst>
        </c:ser>
        <c:ser>
          <c:idx val="1"/>
          <c:order val="1"/>
          <c:tx>
            <c:strRef>
              <c:f>Results!$C$1</c:f>
              <c:strCache>
                <c:ptCount val="1"/>
                <c:pt idx="0">
                  <c:v>Half-Yearly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Results!$C$2:$C$101</c:f>
              <c:numCache>
                <c:formatCode>General</c:formatCode>
                <c:ptCount val="100"/>
                <c:pt idx="0">
                  <c:v>6395543.0140313664</c:v>
                </c:pt>
                <c:pt idx="1">
                  <c:v>6752916.7056509051</c:v>
                </c:pt>
                <c:pt idx="2">
                  <c:v>6703001.1206077933</c:v>
                </c:pt>
                <c:pt idx="3">
                  <c:v>6003927.7771799956</c:v>
                </c:pt>
                <c:pt idx="4">
                  <c:v>6548396.6736242361</c:v>
                </c:pt>
                <c:pt idx="5">
                  <c:v>6221935.7630720036</c:v>
                </c:pt>
                <c:pt idx="6">
                  <c:v>5939144.1094555799</c:v>
                </c:pt>
                <c:pt idx="7">
                  <c:v>6518004.9287535856</c:v>
                </c:pt>
                <c:pt idx="8">
                  <c:v>6765160.5410563163</c:v>
                </c:pt>
                <c:pt idx="9">
                  <c:v>6290563.0320316013</c:v>
                </c:pt>
                <c:pt idx="10">
                  <c:v>6627393.8557636626</c:v>
                </c:pt>
                <c:pt idx="11">
                  <c:v>6879758.2257856326</c:v>
                </c:pt>
                <c:pt idx="12">
                  <c:v>6272344.5548009221</c:v>
                </c:pt>
                <c:pt idx="13">
                  <c:v>6370458.9425971173</c:v>
                </c:pt>
                <c:pt idx="14">
                  <c:v>6562974.0845599221</c:v>
                </c:pt>
                <c:pt idx="15">
                  <c:v>6268358.7395822881</c:v>
                </c:pt>
                <c:pt idx="16">
                  <c:v>6720225.4443541402</c:v>
                </c:pt>
                <c:pt idx="17">
                  <c:v>6362946.1865199627</c:v>
                </c:pt>
                <c:pt idx="18">
                  <c:v>6770390.8626834527</c:v>
                </c:pt>
                <c:pt idx="19">
                  <c:v>6649582.57863033</c:v>
                </c:pt>
                <c:pt idx="20">
                  <c:v>6383878.2212412599</c:v>
                </c:pt>
                <c:pt idx="21">
                  <c:v>6650445.7795192376</c:v>
                </c:pt>
                <c:pt idx="22">
                  <c:v>6264656.2359399367</c:v>
                </c:pt>
                <c:pt idx="23">
                  <c:v>6544345.1750286259</c:v>
                </c:pt>
                <c:pt idx="24">
                  <c:v>6723822.7806455679</c:v>
                </c:pt>
                <c:pt idx="25">
                  <c:v>6361420.1795645915</c:v>
                </c:pt>
                <c:pt idx="26">
                  <c:v>6010446.5971900765</c:v>
                </c:pt>
                <c:pt idx="27">
                  <c:v>6525185.0212018117</c:v>
                </c:pt>
                <c:pt idx="28">
                  <c:v>7054912.728654528</c:v>
                </c:pt>
                <c:pt idx="29">
                  <c:v>6253009.4666828439</c:v>
                </c:pt>
                <c:pt idx="30">
                  <c:v>6864414.0394931696</c:v>
                </c:pt>
                <c:pt idx="31">
                  <c:v>6202775.0898715351</c:v>
                </c:pt>
                <c:pt idx="32">
                  <c:v>6686963.8396829367</c:v>
                </c:pt>
                <c:pt idx="33">
                  <c:v>6878431.1217694245</c:v>
                </c:pt>
                <c:pt idx="34">
                  <c:v>6947909.5203676391</c:v>
                </c:pt>
                <c:pt idx="35">
                  <c:v>6503975.9652207168</c:v>
                </c:pt>
                <c:pt idx="36">
                  <c:v>6816870.1280792914</c:v>
                </c:pt>
                <c:pt idx="37">
                  <c:v>6541762.9476742363</c:v>
                </c:pt>
                <c:pt idx="38">
                  <c:v>6463377.0380815361</c:v>
                </c:pt>
                <c:pt idx="39">
                  <c:v>6357760.8728457782</c:v>
                </c:pt>
                <c:pt idx="40">
                  <c:v>6511534.9066888867</c:v>
                </c:pt>
                <c:pt idx="41">
                  <c:v>6141457.7367060371</c:v>
                </c:pt>
                <c:pt idx="42">
                  <c:v>6252371.116219868</c:v>
                </c:pt>
                <c:pt idx="43">
                  <c:v>6490198.0250147656</c:v>
                </c:pt>
                <c:pt idx="44">
                  <c:v>6505790.9704432115</c:v>
                </c:pt>
                <c:pt idx="45">
                  <c:v>6003996.4736022316</c:v>
                </c:pt>
                <c:pt idx="46">
                  <c:v>6179749.4233383909</c:v>
                </c:pt>
                <c:pt idx="47">
                  <c:v>6249563.0311168628</c:v>
                </c:pt>
                <c:pt idx="48">
                  <c:v>6609170.4796589948</c:v>
                </c:pt>
                <c:pt idx="49">
                  <c:v>7212243.429218106</c:v>
                </c:pt>
                <c:pt idx="50">
                  <c:v>6218659.4716180256</c:v>
                </c:pt>
                <c:pt idx="51">
                  <c:v>6263855.19947109</c:v>
                </c:pt>
                <c:pt idx="52">
                  <c:v>6645269.1775605772</c:v>
                </c:pt>
                <c:pt idx="53">
                  <c:v>6929143.234149822</c:v>
                </c:pt>
                <c:pt idx="54">
                  <c:v>6847922.2012844551</c:v>
                </c:pt>
                <c:pt idx="55">
                  <c:v>6093510.1206214651</c:v>
                </c:pt>
                <c:pt idx="56">
                  <c:v>6167248.5583067518</c:v>
                </c:pt>
                <c:pt idx="57">
                  <c:v>6601635.9717578199</c:v>
                </c:pt>
                <c:pt idx="58">
                  <c:v>6708057.6903415453</c:v>
                </c:pt>
                <c:pt idx="59">
                  <c:v>6595145.2872250192</c:v>
                </c:pt>
                <c:pt idx="60">
                  <c:v>6826272.4324290771</c:v>
                </c:pt>
                <c:pt idx="61">
                  <c:v>6237419.2237851387</c:v>
                </c:pt>
                <c:pt idx="62">
                  <c:v>6866596.9676157748</c:v>
                </c:pt>
                <c:pt idx="63">
                  <c:v>6360723.7136541689</c:v>
                </c:pt>
                <c:pt idx="64">
                  <c:v>5898749.1933030561</c:v>
                </c:pt>
                <c:pt idx="65">
                  <c:v>6703659.3707436631</c:v>
                </c:pt>
                <c:pt idx="66">
                  <c:v>6974705.2357297111</c:v>
                </c:pt>
                <c:pt idx="67">
                  <c:v>6721766.3229866615</c:v>
                </c:pt>
                <c:pt idx="68">
                  <c:v>6605110.2282458041</c:v>
                </c:pt>
                <c:pt idx="69">
                  <c:v>6691529.699480339</c:v>
                </c:pt>
                <c:pt idx="70">
                  <c:v>6865059.10287771</c:v>
                </c:pt>
                <c:pt idx="71">
                  <c:v>6255051.5245588515</c:v>
                </c:pt>
                <c:pt idx="72">
                  <c:v>6293230.4734546933</c:v>
                </c:pt>
                <c:pt idx="73">
                  <c:v>6443888.6286753146</c:v>
                </c:pt>
                <c:pt idx="74">
                  <c:v>5933553.3237828426</c:v>
                </c:pt>
                <c:pt idx="75">
                  <c:v>6837906.4174665324</c:v>
                </c:pt>
                <c:pt idx="76">
                  <c:v>6009311.9296237957</c:v>
                </c:pt>
                <c:pt idx="77">
                  <c:v>6860734.4822746366</c:v>
                </c:pt>
                <c:pt idx="78">
                  <c:v>6819264.1808760492</c:v>
                </c:pt>
                <c:pt idx="79">
                  <c:v>6004158.1652200017</c:v>
                </c:pt>
                <c:pt idx="80">
                  <c:v>6284311.4762227517</c:v>
                </c:pt>
                <c:pt idx="81">
                  <c:v>6003533.3229121976</c:v>
                </c:pt>
                <c:pt idx="82">
                  <c:v>6529660.0038864408</c:v>
                </c:pt>
                <c:pt idx="83">
                  <c:v>6814409.582183253</c:v>
                </c:pt>
                <c:pt idx="84">
                  <c:v>6445713.5147728138</c:v>
                </c:pt>
                <c:pt idx="85">
                  <c:v>5935952.9565343671</c:v>
                </c:pt>
                <c:pt idx="86">
                  <c:v>6230607.7525080815</c:v>
                </c:pt>
                <c:pt idx="87">
                  <c:v>6610950.1498102983</c:v>
                </c:pt>
                <c:pt idx="88">
                  <c:v>6629290.8423477523</c:v>
                </c:pt>
                <c:pt idx="89">
                  <c:v>6016582.1209037108</c:v>
                </c:pt>
                <c:pt idx="90">
                  <c:v>7114011.0862960853</c:v>
                </c:pt>
                <c:pt idx="91">
                  <c:v>6647930.5575853856</c:v>
                </c:pt>
                <c:pt idx="92">
                  <c:v>7592956.8927180935</c:v>
                </c:pt>
                <c:pt idx="93">
                  <c:v>7076160.5699912673</c:v>
                </c:pt>
                <c:pt idx="94">
                  <c:v>6667041.5775248297</c:v>
                </c:pt>
                <c:pt idx="95">
                  <c:v>6847547.1351058185</c:v>
                </c:pt>
                <c:pt idx="96">
                  <c:v>6941376.6234586034</c:v>
                </c:pt>
                <c:pt idx="97">
                  <c:v>5955657.3774556164</c:v>
                </c:pt>
                <c:pt idx="98">
                  <c:v>6422333.1754781539</c:v>
                </c:pt>
                <c:pt idx="99">
                  <c:v>6090778.5905958889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8-47F6-9416-902BA9298593}"/>
            </c:ext>
          </c:extLst>
        </c:ser>
        <c:ser>
          <c:idx val="2"/>
          <c:order val="2"/>
          <c:tx>
            <c:strRef>
              <c:f>Results!$D$1</c:f>
              <c:strCache>
                <c:ptCount val="1"/>
                <c:pt idx="0">
                  <c:v>Quarterly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Results!$D$2:$D$101</c:f>
              <c:numCache>
                <c:formatCode>General</c:formatCode>
                <c:ptCount val="100"/>
                <c:pt idx="0">
                  <c:v>6309807.9715447295</c:v>
                </c:pt>
                <c:pt idx="1">
                  <c:v>6720687.0386907486</c:v>
                </c:pt>
                <c:pt idx="2">
                  <c:v>6913822.9159236951</c:v>
                </c:pt>
                <c:pt idx="3">
                  <c:v>6022248.2073435076</c:v>
                </c:pt>
                <c:pt idx="4">
                  <c:v>6375153.687208293</c:v>
                </c:pt>
                <c:pt idx="5">
                  <c:v>6146793.9689549189</c:v>
                </c:pt>
                <c:pt idx="6">
                  <c:v>5933683.7302210657</c:v>
                </c:pt>
                <c:pt idx="7">
                  <c:v>5956563.6015440458</c:v>
                </c:pt>
                <c:pt idx="8">
                  <c:v>6693189.2252432564</c:v>
                </c:pt>
                <c:pt idx="9">
                  <c:v>5968202.7550225547</c:v>
                </c:pt>
                <c:pt idx="10">
                  <c:v>6412293.4874314908</c:v>
                </c:pt>
                <c:pt idx="11">
                  <c:v>7036203.9579004096</c:v>
                </c:pt>
                <c:pt idx="12">
                  <c:v>6279694.2424858781</c:v>
                </c:pt>
                <c:pt idx="13">
                  <c:v>6513383.084070731</c:v>
                </c:pt>
                <c:pt idx="14">
                  <c:v>6442050.1627689451</c:v>
                </c:pt>
                <c:pt idx="15">
                  <c:v>6294099.0972371772</c:v>
                </c:pt>
                <c:pt idx="16">
                  <c:v>6683076.1328840321</c:v>
                </c:pt>
                <c:pt idx="17">
                  <c:v>6408042.3366887067</c:v>
                </c:pt>
                <c:pt idx="18">
                  <c:v>7100709.2859063502</c:v>
                </c:pt>
                <c:pt idx="19">
                  <c:v>6286715.4094216703</c:v>
                </c:pt>
                <c:pt idx="20">
                  <c:v>6031396.9581983034</c:v>
                </c:pt>
                <c:pt idx="21">
                  <c:v>7041287.8769208109</c:v>
                </c:pt>
                <c:pt idx="22">
                  <c:v>6363540.0066340361</c:v>
                </c:pt>
                <c:pt idx="23">
                  <c:v>6207101.8565651234</c:v>
                </c:pt>
                <c:pt idx="24">
                  <c:v>7016193.7824131288</c:v>
                </c:pt>
                <c:pt idx="25">
                  <c:v>6314951.9888365548</c:v>
                </c:pt>
                <c:pt idx="26">
                  <c:v>5888036.1900173407</c:v>
                </c:pt>
                <c:pt idx="27">
                  <c:v>6542449.9566361299</c:v>
                </c:pt>
                <c:pt idx="28">
                  <c:v>6612135.1434605671</c:v>
                </c:pt>
                <c:pt idx="29">
                  <c:v>6176692.3845948502</c:v>
                </c:pt>
                <c:pt idx="30">
                  <c:v>6893928.0904495567</c:v>
                </c:pt>
                <c:pt idx="31">
                  <c:v>6240793.4959273506</c:v>
                </c:pt>
                <c:pt idx="32">
                  <c:v>6607551.3402057327</c:v>
                </c:pt>
                <c:pt idx="33">
                  <c:v>6947882.6543053947</c:v>
                </c:pt>
                <c:pt idx="34">
                  <c:v>6649678.7541209143</c:v>
                </c:pt>
                <c:pt idx="35">
                  <c:v>6587620.3763225442</c:v>
                </c:pt>
                <c:pt idx="36">
                  <c:v>6676649.0954713076</c:v>
                </c:pt>
                <c:pt idx="37">
                  <c:v>6830304.0433247164</c:v>
                </c:pt>
                <c:pt idx="38">
                  <c:v>6195630.7990362775</c:v>
                </c:pt>
                <c:pt idx="39">
                  <c:v>6257247.4185583927</c:v>
                </c:pt>
                <c:pt idx="40">
                  <c:v>6633853.2986263875</c:v>
                </c:pt>
                <c:pt idx="41">
                  <c:v>6322984.4185822532</c:v>
                </c:pt>
                <c:pt idx="42">
                  <c:v>6192910.4389050603</c:v>
                </c:pt>
                <c:pt idx="43">
                  <c:v>6719033.7180434465</c:v>
                </c:pt>
                <c:pt idx="44">
                  <c:v>6351340.8465821203</c:v>
                </c:pt>
                <c:pt idx="45">
                  <c:v>5899891.6769399364</c:v>
                </c:pt>
                <c:pt idx="46">
                  <c:v>6237034.0657990444</c:v>
                </c:pt>
                <c:pt idx="47">
                  <c:v>5921497.1935896603</c:v>
                </c:pt>
                <c:pt idx="48">
                  <c:v>6484394.2134142034</c:v>
                </c:pt>
                <c:pt idx="49">
                  <c:v>7392917.8904454689</c:v>
                </c:pt>
                <c:pt idx="50">
                  <c:v>6274084.3311710497</c:v>
                </c:pt>
                <c:pt idx="51">
                  <c:v>6015213.1864110446</c:v>
                </c:pt>
                <c:pt idx="52">
                  <c:v>6889166.0099542066</c:v>
                </c:pt>
                <c:pt idx="53">
                  <c:v>6819509.2571459925</c:v>
                </c:pt>
                <c:pt idx="54">
                  <c:v>7056982.6789406613</c:v>
                </c:pt>
                <c:pt idx="55">
                  <c:v>6317996.1744830376</c:v>
                </c:pt>
                <c:pt idx="56">
                  <c:v>6015646.6007398991</c:v>
                </c:pt>
                <c:pt idx="57">
                  <c:v>6885422.3010459347</c:v>
                </c:pt>
                <c:pt idx="58">
                  <c:v>6309558.2321706377</c:v>
                </c:pt>
                <c:pt idx="59">
                  <c:v>6930349.7466599289</c:v>
                </c:pt>
                <c:pt idx="60">
                  <c:v>6926711.1603011303</c:v>
                </c:pt>
                <c:pt idx="61">
                  <c:v>6274425.7134326827</c:v>
                </c:pt>
                <c:pt idx="62">
                  <c:v>7163907.972400818</c:v>
                </c:pt>
                <c:pt idx="63">
                  <c:v>6141668.6793079702</c:v>
                </c:pt>
                <c:pt idx="64">
                  <c:v>5937153.2368841153</c:v>
                </c:pt>
                <c:pt idx="65">
                  <c:v>6842108.6358401924</c:v>
                </c:pt>
                <c:pt idx="66">
                  <c:v>7487062.6395509746</c:v>
                </c:pt>
                <c:pt idx="67">
                  <c:v>6614434.375668915</c:v>
                </c:pt>
                <c:pt idx="68">
                  <c:v>6673055.6610547621</c:v>
                </c:pt>
                <c:pt idx="69">
                  <c:v>6513330.5236728406</c:v>
                </c:pt>
                <c:pt idx="70">
                  <c:v>6617566.185138871</c:v>
                </c:pt>
                <c:pt idx="71">
                  <c:v>6293239.5436494825</c:v>
                </c:pt>
                <c:pt idx="72">
                  <c:v>6753107.1117925486</c:v>
                </c:pt>
                <c:pt idx="73">
                  <c:v>6309008.0797531754</c:v>
                </c:pt>
                <c:pt idx="74">
                  <c:v>5963327.8510865122</c:v>
                </c:pt>
                <c:pt idx="75">
                  <c:v>7221819.8429205995</c:v>
                </c:pt>
                <c:pt idx="76">
                  <c:v>5948439.5502215531</c:v>
                </c:pt>
                <c:pt idx="77">
                  <c:v>6991285.4328259956</c:v>
                </c:pt>
                <c:pt idx="78">
                  <c:v>6686395.4379838863</c:v>
                </c:pt>
                <c:pt idx="79">
                  <c:v>6420349.3952315245</c:v>
                </c:pt>
                <c:pt idx="80">
                  <c:v>6301673.4377095029</c:v>
                </c:pt>
                <c:pt idx="81">
                  <c:v>5930470.4605832174</c:v>
                </c:pt>
                <c:pt idx="82">
                  <c:v>6330037.4631755706</c:v>
                </c:pt>
                <c:pt idx="83">
                  <c:v>6943942.6210987996</c:v>
                </c:pt>
                <c:pt idx="84">
                  <c:v>6373080.5257607661</c:v>
                </c:pt>
                <c:pt idx="85">
                  <c:v>5759659.3892728286</c:v>
                </c:pt>
                <c:pt idx="86">
                  <c:v>6529193.2919399384</c:v>
                </c:pt>
                <c:pt idx="87">
                  <c:v>6745286.4693637863</c:v>
                </c:pt>
                <c:pt idx="88">
                  <c:v>6311103.8771621631</c:v>
                </c:pt>
                <c:pt idx="89">
                  <c:v>6573408.2148521999</c:v>
                </c:pt>
                <c:pt idx="90">
                  <c:v>7142405.9873778457</c:v>
                </c:pt>
                <c:pt idx="91">
                  <c:v>6724354.4156761747</c:v>
                </c:pt>
                <c:pt idx="92">
                  <c:v>7919223.5151578868</c:v>
                </c:pt>
                <c:pt idx="93">
                  <c:v>7256438.3035526713</c:v>
                </c:pt>
                <c:pt idx="94">
                  <c:v>6717249.6386994347</c:v>
                </c:pt>
                <c:pt idx="95">
                  <c:v>7575656.0507321814</c:v>
                </c:pt>
                <c:pt idx="96">
                  <c:v>7576972.242518696</c:v>
                </c:pt>
                <c:pt idx="97">
                  <c:v>6119780.0701658828</c:v>
                </c:pt>
                <c:pt idx="98">
                  <c:v>6245366.1471472383</c:v>
                </c:pt>
                <c:pt idx="99">
                  <c:v>5726311.7727261409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C8-47F6-9416-902BA9298593}"/>
            </c:ext>
          </c:extLst>
        </c:ser>
        <c:ser>
          <c:idx val="3"/>
          <c:order val="3"/>
          <c:tx>
            <c:strRef>
              <c:f>Results!$E$1</c:f>
              <c:strCache>
                <c:ptCount val="1"/>
                <c:pt idx="0">
                  <c:v>Monthly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Results!$E$2:$E$101</c:f>
              <c:numCache>
                <c:formatCode>General</c:formatCode>
                <c:ptCount val="100"/>
                <c:pt idx="0">
                  <c:v>6024631.193645807</c:v>
                </c:pt>
                <c:pt idx="1">
                  <c:v>6361270.899894801</c:v>
                </c:pt>
                <c:pt idx="2">
                  <c:v>7278435.4924218971</c:v>
                </c:pt>
                <c:pt idx="3">
                  <c:v>5369477.413842693</c:v>
                </c:pt>
                <c:pt idx="4">
                  <c:v>6063927.9411106352</c:v>
                </c:pt>
                <c:pt idx="5">
                  <c:v>5723718.2851506555</c:v>
                </c:pt>
                <c:pt idx="6">
                  <c:v>5555926.4791297419</c:v>
                </c:pt>
                <c:pt idx="7">
                  <c:v>5702822.4343515672</c:v>
                </c:pt>
                <c:pt idx="8">
                  <c:v>6136470.2484534439</c:v>
                </c:pt>
                <c:pt idx="9">
                  <c:v>5485772.3699225737</c:v>
                </c:pt>
                <c:pt idx="10">
                  <c:v>6281050.71105354</c:v>
                </c:pt>
                <c:pt idx="11">
                  <c:v>6267484.1361448485</c:v>
                </c:pt>
                <c:pt idx="12">
                  <c:v>5852508.3368344065</c:v>
                </c:pt>
                <c:pt idx="13">
                  <c:v>6956949.8317044415</c:v>
                </c:pt>
                <c:pt idx="14">
                  <c:v>6226239.5659421617</c:v>
                </c:pt>
                <c:pt idx="15">
                  <c:v>6193050.7868211307</c:v>
                </c:pt>
                <c:pt idx="16">
                  <c:v>7273261.24067833</c:v>
                </c:pt>
                <c:pt idx="17">
                  <c:v>6762716.0120790685</c:v>
                </c:pt>
                <c:pt idx="18">
                  <c:v>9117788.5525555164</c:v>
                </c:pt>
                <c:pt idx="19">
                  <c:v>5744791.0800573984</c:v>
                </c:pt>
                <c:pt idx="20">
                  <c:v>5699462.3349326039</c:v>
                </c:pt>
                <c:pt idx="21">
                  <c:v>7751586.0390614886</c:v>
                </c:pt>
                <c:pt idx="22">
                  <c:v>5938026.9858734049</c:v>
                </c:pt>
                <c:pt idx="23">
                  <c:v>6511716.5815735841</c:v>
                </c:pt>
                <c:pt idx="24">
                  <c:v>8240370.4440427832</c:v>
                </c:pt>
                <c:pt idx="25">
                  <c:v>6500657.1344221886</c:v>
                </c:pt>
                <c:pt idx="26">
                  <c:v>5468875.1341752373</c:v>
                </c:pt>
                <c:pt idx="27">
                  <c:v>8504785.7797687221</c:v>
                </c:pt>
                <c:pt idx="28">
                  <c:v>6329986.0585325323</c:v>
                </c:pt>
                <c:pt idx="29">
                  <c:v>7544859.7671098532</c:v>
                </c:pt>
                <c:pt idx="30">
                  <c:v>6560720.6744046211</c:v>
                </c:pt>
                <c:pt idx="31">
                  <c:v>7041177.032615033</c:v>
                </c:pt>
                <c:pt idx="32">
                  <c:v>8088368.5161148356</c:v>
                </c:pt>
                <c:pt idx="33">
                  <c:v>6495232.3380621755</c:v>
                </c:pt>
                <c:pt idx="34">
                  <c:v>8128891.4384716749</c:v>
                </c:pt>
                <c:pt idx="35">
                  <c:v>6930607.9649188062</c:v>
                </c:pt>
                <c:pt idx="36">
                  <c:v>8884366.1022067405</c:v>
                </c:pt>
                <c:pt idx="37">
                  <c:v>6239883.0814230461</c:v>
                </c:pt>
                <c:pt idx="38">
                  <c:v>5906982.5692378143</c:v>
                </c:pt>
                <c:pt idx="39">
                  <c:v>5706208.2158908844</c:v>
                </c:pt>
                <c:pt idx="40">
                  <c:v>6364971.8810560768</c:v>
                </c:pt>
                <c:pt idx="41">
                  <c:v>6813032.8113075225</c:v>
                </c:pt>
                <c:pt idx="42">
                  <c:v>6038670.0297642732</c:v>
                </c:pt>
                <c:pt idx="43">
                  <c:v>7447104.4627748104</c:v>
                </c:pt>
                <c:pt idx="44">
                  <c:v>6033935.9512679046</c:v>
                </c:pt>
                <c:pt idx="45">
                  <c:v>6356806.8821696928</c:v>
                </c:pt>
                <c:pt idx="46">
                  <c:v>6726136.3580439826</c:v>
                </c:pt>
                <c:pt idx="47">
                  <c:v>6894415.054394301</c:v>
                </c:pt>
                <c:pt idx="48">
                  <c:v>6111166.0043301443</c:v>
                </c:pt>
                <c:pt idx="49">
                  <c:v>6743692.003403022</c:v>
                </c:pt>
                <c:pt idx="50">
                  <c:v>7005264.8978906795</c:v>
                </c:pt>
                <c:pt idx="51">
                  <c:v>6003767.0741012981</c:v>
                </c:pt>
                <c:pt idx="52">
                  <c:v>7839555.0923517151</c:v>
                </c:pt>
                <c:pt idx="53">
                  <c:v>6589976.1903719679</c:v>
                </c:pt>
                <c:pt idx="54">
                  <c:v>6592711.6581631796</c:v>
                </c:pt>
                <c:pt idx="55">
                  <c:v>5669381.7376224473</c:v>
                </c:pt>
                <c:pt idx="56">
                  <c:v>7605223.6699811928</c:v>
                </c:pt>
                <c:pt idx="57">
                  <c:v>6742147.8958730465</c:v>
                </c:pt>
                <c:pt idx="58">
                  <c:v>9367699.6185810063</c:v>
                </c:pt>
                <c:pt idx="59">
                  <c:v>6424493.076429667</c:v>
                </c:pt>
                <c:pt idx="60">
                  <c:v>7887828.2516927766</c:v>
                </c:pt>
                <c:pt idx="61">
                  <c:v>5865373.2781289015</c:v>
                </c:pt>
                <c:pt idx="62">
                  <c:v>6924103.5862671472</c:v>
                </c:pt>
                <c:pt idx="63">
                  <c:v>7046324.0005195159</c:v>
                </c:pt>
                <c:pt idx="64">
                  <c:v>8206732.513817735</c:v>
                </c:pt>
                <c:pt idx="65">
                  <c:v>6217852.2354725357</c:v>
                </c:pt>
                <c:pt idx="66">
                  <c:v>7620440.7292546453</c:v>
                </c:pt>
                <c:pt idx="67">
                  <c:v>6021781.0957510341</c:v>
                </c:pt>
                <c:pt idx="68">
                  <c:v>6228314.6889285687</c:v>
                </c:pt>
                <c:pt idx="69">
                  <c:v>6194559.2235674728</c:v>
                </c:pt>
                <c:pt idx="70">
                  <c:v>6126333.1842671176</c:v>
                </c:pt>
                <c:pt idx="71">
                  <c:v>7383310.3210631954</c:v>
                </c:pt>
                <c:pt idx="72">
                  <c:v>7501509.4784824653</c:v>
                </c:pt>
                <c:pt idx="73">
                  <c:v>5864602.3760043755</c:v>
                </c:pt>
                <c:pt idx="74">
                  <c:v>5435041.3957266742</c:v>
                </c:pt>
                <c:pt idx="75">
                  <c:v>7926422.8918925906</c:v>
                </c:pt>
                <c:pt idx="76">
                  <c:v>5535024.8614248037</c:v>
                </c:pt>
                <c:pt idx="77">
                  <c:v>8206523.985565166</c:v>
                </c:pt>
                <c:pt idx="78">
                  <c:v>6315756.9784781896</c:v>
                </c:pt>
                <c:pt idx="79">
                  <c:v>7691828.4819420278</c:v>
                </c:pt>
                <c:pt idx="80">
                  <c:v>5970671.2331053494</c:v>
                </c:pt>
                <c:pt idx="81">
                  <c:v>5944050.2557973713</c:v>
                </c:pt>
                <c:pt idx="82">
                  <c:v>6014530.8635785757</c:v>
                </c:pt>
                <c:pt idx="83">
                  <c:v>6312969.71632942</c:v>
                </c:pt>
                <c:pt idx="84">
                  <c:v>6291755.7668013936</c:v>
                </c:pt>
                <c:pt idx="85">
                  <c:v>6012585.9555002954</c:v>
                </c:pt>
                <c:pt idx="86">
                  <c:v>6977672.5486465553</c:v>
                </c:pt>
                <c:pt idx="87">
                  <c:v>7046325.301667097</c:v>
                </c:pt>
                <c:pt idx="88">
                  <c:v>7256259.1313277585</c:v>
                </c:pt>
                <c:pt idx="89">
                  <c:v>6094060.5569100762</c:v>
                </c:pt>
                <c:pt idx="90">
                  <c:v>8138710.4051579349</c:v>
                </c:pt>
                <c:pt idx="91">
                  <c:v>6442234.0601511439</c:v>
                </c:pt>
                <c:pt idx="92">
                  <c:v>7473013.4064628035</c:v>
                </c:pt>
                <c:pt idx="93">
                  <c:v>8698188.6115540154</c:v>
                </c:pt>
                <c:pt idx="94">
                  <c:v>6378820.6185772261</c:v>
                </c:pt>
                <c:pt idx="95">
                  <c:v>6605208.6434791619</c:v>
                </c:pt>
                <c:pt idx="96">
                  <c:v>6903629.2954201074</c:v>
                </c:pt>
                <c:pt idx="97">
                  <c:v>5684141.7098734202</c:v>
                </c:pt>
                <c:pt idx="98">
                  <c:v>6033784.3190877745</c:v>
                </c:pt>
                <c:pt idx="99">
                  <c:v>5615909.2496757042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C8-47F6-9416-902BA9298593}"/>
            </c:ext>
          </c:extLst>
        </c:ser>
        <c:ser>
          <c:idx val="4"/>
          <c:order val="4"/>
          <c:tx>
            <c:strRef>
              <c:f>Results!$F$1</c:f>
              <c:strCache>
                <c:ptCount val="1"/>
                <c:pt idx="0">
                  <c:v>Simulated Reserve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Results!$F$2:$F$101</c:f>
              <c:numCache>
                <c:formatCode>General</c:formatCode>
                <c:ptCount val="100"/>
                <c:pt idx="0">
                  <c:v>6438214.3546400396</c:v>
                </c:pt>
                <c:pt idx="1">
                  <c:v>6363399.3327641273</c:v>
                </c:pt>
                <c:pt idx="2">
                  <c:v>6209455.7201267425</c:v>
                </c:pt>
                <c:pt idx="3">
                  <c:v>6476485.6220732108</c:v>
                </c:pt>
                <c:pt idx="4">
                  <c:v>6364138.1686441116</c:v>
                </c:pt>
                <c:pt idx="5">
                  <c:v>6214046.2468783148</c:v>
                </c:pt>
                <c:pt idx="6">
                  <c:v>6249042.6801067786</c:v>
                </c:pt>
                <c:pt idx="7">
                  <c:v>6326166.9768258324</c:v>
                </c:pt>
                <c:pt idx="8">
                  <c:v>6293927.7219087249</c:v>
                </c:pt>
                <c:pt idx="9">
                  <c:v>6195964.1811713045</c:v>
                </c:pt>
                <c:pt idx="10">
                  <c:v>6330192.5595556684</c:v>
                </c:pt>
                <c:pt idx="11">
                  <c:v>6262248.8208445674</c:v>
                </c:pt>
                <c:pt idx="12">
                  <c:v>6523989.3105952395</c:v>
                </c:pt>
                <c:pt idx="13">
                  <c:v>6286384.2131541884</c:v>
                </c:pt>
                <c:pt idx="14">
                  <c:v>6189671.6841890169</c:v>
                </c:pt>
                <c:pt idx="15">
                  <c:v>6345710.8627506727</c:v>
                </c:pt>
                <c:pt idx="16">
                  <c:v>6267568.5158133581</c:v>
                </c:pt>
                <c:pt idx="17">
                  <c:v>6316102.0144850798</c:v>
                </c:pt>
                <c:pt idx="18">
                  <c:v>6494632.6710584089</c:v>
                </c:pt>
                <c:pt idx="19">
                  <c:v>6477781.3428102098</c:v>
                </c:pt>
                <c:pt idx="20">
                  <c:v>6377124.5618497487</c:v>
                </c:pt>
                <c:pt idx="21">
                  <c:v>6319338.8649790883</c:v>
                </c:pt>
                <c:pt idx="22">
                  <c:v>6309506.8653695639</c:v>
                </c:pt>
                <c:pt idx="23">
                  <c:v>6278808.3380360464</c:v>
                </c:pt>
                <c:pt idx="24">
                  <c:v>6575168.3956929399</c:v>
                </c:pt>
                <c:pt idx="25">
                  <c:v>6141176.1505215345</c:v>
                </c:pt>
                <c:pt idx="26">
                  <c:v>6528069.5191897443</c:v>
                </c:pt>
                <c:pt idx="27">
                  <c:v>6225343.2903157901</c:v>
                </c:pt>
                <c:pt idx="28">
                  <c:v>6598230.1324354038</c:v>
                </c:pt>
                <c:pt idx="29">
                  <c:v>6457848.2696705814</c:v>
                </c:pt>
                <c:pt idx="30">
                  <c:v>6266095.7781656841</c:v>
                </c:pt>
                <c:pt idx="31">
                  <c:v>6376834.951978866</c:v>
                </c:pt>
                <c:pt idx="32">
                  <c:v>6531645.11001084</c:v>
                </c:pt>
                <c:pt idx="33">
                  <c:v>6201832.098054368</c:v>
                </c:pt>
                <c:pt idx="34">
                  <c:v>6322786.2409641556</c:v>
                </c:pt>
                <c:pt idx="35">
                  <c:v>6701445.9605652969</c:v>
                </c:pt>
                <c:pt idx="36">
                  <c:v>6284704.2901580753</c:v>
                </c:pt>
                <c:pt idx="37">
                  <c:v>6350997.1902173776</c:v>
                </c:pt>
                <c:pt idx="38">
                  <c:v>6574682.4206930511</c:v>
                </c:pt>
                <c:pt idx="39">
                  <c:v>6101848.1352406191</c:v>
                </c:pt>
                <c:pt idx="40">
                  <c:v>6499368.2735041222</c:v>
                </c:pt>
                <c:pt idx="41">
                  <c:v>6137612.2083880361</c:v>
                </c:pt>
                <c:pt idx="42">
                  <c:v>6229694.0172007736</c:v>
                </c:pt>
                <c:pt idx="43">
                  <c:v>6129996.6662226664</c:v>
                </c:pt>
                <c:pt idx="44">
                  <c:v>6219604.1596198687</c:v>
                </c:pt>
                <c:pt idx="45">
                  <c:v>6643774.0401394693</c:v>
                </c:pt>
                <c:pt idx="46">
                  <c:v>6673257.0162997246</c:v>
                </c:pt>
                <c:pt idx="47">
                  <c:v>6525134.4780262038</c:v>
                </c:pt>
                <c:pt idx="48">
                  <c:v>6470112.1605687356</c:v>
                </c:pt>
                <c:pt idx="49">
                  <c:v>6318050.3617534693</c:v>
                </c:pt>
                <c:pt idx="50">
                  <c:v>6268606.4590473976</c:v>
                </c:pt>
                <c:pt idx="51">
                  <c:v>6228409.5106982924</c:v>
                </c:pt>
                <c:pt idx="52">
                  <c:v>6209751.1899813283</c:v>
                </c:pt>
                <c:pt idx="53">
                  <c:v>6184604.9086045539</c:v>
                </c:pt>
                <c:pt idx="54">
                  <c:v>6375065.2664893661</c:v>
                </c:pt>
                <c:pt idx="55">
                  <c:v>6389092.8055135645</c:v>
                </c:pt>
                <c:pt idx="56">
                  <c:v>6689665.4483359996</c:v>
                </c:pt>
                <c:pt idx="57">
                  <c:v>6467534.2947522653</c:v>
                </c:pt>
                <c:pt idx="58">
                  <c:v>6549691.2547796462</c:v>
                </c:pt>
                <c:pt idx="59">
                  <c:v>6618762.3347089672</c:v>
                </c:pt>
                <c:pt idx="60">
                  <c:v>6091090.9519989192</c:v>
                </c:pt>
                <c:pt idx="61">
                  <c:v>6420344.5451371996</c:v>
                </c:pt>
                <c:pt idx="62">
                  <c:v>6269268.6076929206</c:v>
                </c:pt>
                <c:pt idx="63">
                  <c:v>6176686.3909595534</c:v>
                </c:pt>
                <c:pt idx="64">
                  <c:v>6183532.0848965459</c:v>
                </c:pt>
                <c:pt idx="65">
                  <c:v>6405220.288460087</c:v>
                </c:pt>
                <c:pt idx="66">
                  <c:v>6291673.4290991295</c:v>
                </c:pt>
                <c:pt idx="67">
                  <c:v>6104515.9344642665</c:v>
                </c:pt>
                <c:pt idx="68">
                  <c:v>5929033.7653081687</c:v>
                </c:pt>
                <c:pt idx="69">
                  <c:v>6508092.6529455278</c:v>
                </c:pt>
                <c:pt idx="70">
                  <c:v>6377732.1096307626</c:v>
                </c:pt>
                <c:pt idx="71">
                  <c:v>6472693.6894284412</c:v>
                </c:pt>
                <c:pt idx="72">
                  <c:v>6308647.8255279446</c:v>
                </c:pt>
                <c:pt idx="73">
                  <c:v>6263743.0220239349</c:v>
                </c:pt>
                <c:pt idx="74">
                  <c:v>5953285.5264038015</c:v>
                </c:pt>
                <c:pt idx="75">
                  <c:v>6179412.2638275893</c:v>
                </c:pt>
                <c:pt idx="76">
                  <c:v>6441750.7249985421</c:v>
                </c:pt>
                <c:pt idx="77">
                  <c:v>6432717.3800978819</c:v>
                </c:pt>
                <c:pt idx="78">
                  <c:v>6378505.5879869647</c:v>
                </c:pt>
                <c:pt idx="79">
                  <c:v>6214314.8049672246</c:v>
                </c:pt>
                <c:pt idx="80">
                  <c:v>6302815.8346727742</c:v>
                </c:pt>
                <c:pt idx="81">
                  <c:v>6241066.4102401435</c:v>
                </c:pt>
                <c:pt idx="82">
                  <c:v>6258803.0833674697</c:v>
                </c:pt>
                <c:pt idx="83">
                  <c:v>6458636.2616520161</c:v>
                </c:pt>
                <c:pt idx="84">
                  <c:v>6345121.7743557245</c:v>
                </c:pt>
                <c:pt idx="85">
                  <c:v>6306143.9661126016</c:v>
                </c:pt>
                <c:pt idx="86">
                  <c:v>6184293.9751551775</c:v>
                </c:pt>
                <c:pt idx="87">
                  <c:v>6458818.8994724201</c:v>
                </c:pt>
                <c:pt idx="88">
                  <c:v>6240625.529222995</c:v>
                </c:pt>
                <c:pt idx="89">
                  <c:v>6235886.5690480974</c:v>
                </c:pt>
                <c:pt idx="90">
                  <c:v>5836195.0442525689</c:v>
                </c:pt>
                <c:pt idx="91">
                  <c:v>6152724.9557390586</c:v>
                </c:pt>
                <c:pt idx="92">
                  <c:v>6520855.5343503039</c:v>
                </c:pt>
                <c:pt idx="93">
                  <c:v>6663970.467164821</c:v>
                </c:pt>
                <c:pt idx="94">
                  <c:v>6255408.6548798969</c:v>
                </c:pt>
                <c:pt idx="95">
                  <c:v>6153385.0383260222</c:v>
                </c:pt>
                <c:pt idx="96">
                  <c:v>6514632.8486056589</c:v>
                </c:pt>
                <c:pt idx="97">
                  <c:v>6383133.6778043425</c:v>
                </c:pt>
                <c:pt idx="98">
                  <c:v>6343114.9503942644</c:v>
                </c:pt>
                <c:pt idx="99">
                  <c:v>6209855.7020848785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8-4580-9200-BD6959B87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904112"/>
        <c:axId val="549901488"/>
      </c:lineChart>
      <c:catAx>
        <c:axId val="549904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1488"/>
        <c:crosses val="autoZero"/>
        <c:auto val="1"/>
        <c:lblAlgn val="ctr"/>
        <c:lblOffset val="100"/>
        <c:noMultiLvlLbl val="0"/>
      </c:catAx>
      <c:valAx>
        <c:axId val="54990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Results!$M$28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Results!$L$29:$L$33</c:f>
              <c:strCache>
                <c:ptCount val="5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  <c:pt idx="4">
                  <c:v>Simulated Reserve</c:v>
                </c:pt>
              </c:strCache>
            </c:strRef>
          </c:cat>
          <c:val>
            <c:numRef>
              <c:f>Results!$M$29:$M$33</c:f>
              <c:numCache>
                <c:formatCode>General</c:formatCode>
                <c:ptCount val="5"/>
                <c:pt idx="0">
                  <c:v>6315795.2737201741</c:v>
                </c:pt>
                <c:pt idx="1">
                  <c:v>6513743.734629483</c:v>
                </c:pt>
                <c:pt idx="2">
                  <c:v>6536373.5145536019</c:v>
                </c:pt>
                <c:pt idx="3">
                  <c:v>6693934.1970927771</c:v>
                </c:pt>
                <c:pt idx="4">
                  <c:v>6335699.9139374793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9-4B12-8301-FF6B2AA4F67F}"/>
            </c:ext>
          </c:extLst>
        </c:ser>
        <c:ser>
          <c:idx val="1"/>
          <c:order val="1"/>
          <c:tx>
            <c:strRef>
              <c:f>Results!$N$28</c:f>
              <c:strCache>
                <c:ptCount val="1"/>
                <c:pt idx="0">
                  <c:v>Std. Deviation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Results!$L$29:$L$33</c:f>
              <c:strCache>
                <c:ptCount val="5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  <c:pt idx="4">
                  <c:v>Simulated Reserve</c:v>
                </c:pt>
              </c:strCache>
            </c:strRef>
          </c:cat>
          <c:val>
            <c:numRef>
              <c:f>Results!$N$29:$N$33</c:f>
              <c:numCache>
                <c:formatCode>General</c:formatCode>
                <c:ptCount val="5"/>
                <c:pt idx="0">
                  <c:v>268395.43480885925</c:v>
                </c:pt>
                <c:pt idx="1">
                  <c:v>330067.75125021738</c:v>
                </c:pt>
                <c:pt idx="2">
                  <c:v>430918.29359761375</c:v>
                </c:pt>
                <c:pt idx="3">
                  <c:v>896706.6870931678</c:v>
                </c:pt>
                <c:pt idx="4">
                  <c:v>164340.69152105678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9-4B12-8301-FF6B2AA4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102416"/>
        <c:axId val="327103728"/>
      </c:barChart>
      <c:catAx>
        <c:axId val="32710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3728"/>
        <c:crosses val="autoZero"/>
        <c:auto val="1"/>
        <c:lblAlgn val="ctr"/>
        <c:lblOffset val="100"/>
        <c:noMultiLvlLbl val="0"/>
      </c:catAx>
      <c:valAx>
        <c:axId val="3271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Results!$M$36</c:f>
              <c:strCache>
                <c:ptCount val="1"/>
                <c:pt idx="0">
                  <c:v>RMS Error % (Simulated Vs CLM)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Results!$L$37:$L$40</c:f>
              <c:strCache>
                <c:ptCount val="4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</c:strCache>
            </c:strRef>
          </c:cat>
          <c:val>
            <c:numRef>
              <c:f>Results!$M$37:$M$40</c:f>
              <c:numCache>
                <c:formatCode>General</c:formatCode>
                <c:ptCount val="4"/>
                <c:pt idx="0">
                  <c:v>5.001257940673157</c:v>
                </c:pt>
                <c:pt idx="1">
                  <c:v>6.2468613384898921</c:v>
                </c:pt>
                <c:pt idx="2">
                  <c:v>7.7561318892275857</c:v>
                </c:pt>
                <c:pt idx="3">
                  <c:v>14.475218148658872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BB-41BE-8E91-7953FD444672}"/>
            </c:ext>
          </c:extLst>
        </c:ser>
        <c:ser>
          <c:idx val="1"/>
          <c:order val="1"/>
          <c:tx>
            <c:strRef>
              <c:f>Results!$N$36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Results!$L$37:$L$40</c:f>
              <c:strCache>
                <c:ptCount val="4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</c:strCache>
            </c:strRef>
          </c:cat>
          <c:val>
            <c:numRef>
              <c:f>Results!$N$37:$N$40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7BB-41BE-8E91-7953FD44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4793704"/>
        <c:axId val="404794688"/>
      </c:barChart>
      <c:catAx>
        <c:axId val="40479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794688"/>
        <c:crosses val="autoZero"/>
        <c:auto val="1"/>
        <c:lblAlgn val="ctr"/>
        <c:lblOffset val="100"/>
        <c:noMultiLvlLbl val="0"/>
      </c:catAx>
      <c:valAx>
        <c:axId val="4047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793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3485853447239366"/>
          <c:y val="0.88020778652668419"/>
          <c:w val="0.42417761442293067"/>
          <c:h val="8.2755176436278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</a:t>
            </a:r>
            <a:r>
              <a:rPr lang="en-GB" baseline="0"/>
              <a:t> x</a:t>
            </a:r>
            <a:r>
              <a:rPr lang="en-GB"/>
              <a:t> 100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Results!$B$1</c:f>
              <c:strCache>
                <c:ptCount val="1"/>
                <c:pt idx="0">
                  <c:v>Yearly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Results!$B$2:$B$101</c:f>
              <c:numCache>
                <c:formatCode>General</c:formatCode>
                <c:ptCount val="100"/>
                <c:pt idx="0">
                  <c:v>6260326.0275979266</c:v>
                </c:pt>
                <c:pt idx="1">
                  <c:v>6403564.4894512277</c:v>
                </c:pt>
                <c:pt idx="2">
                  <c:v>6274675.5521773752</c:v>
                </c:pt>
                <c:pt idx="3">
                  <c:v>6028735.8768685255</c:v>
                </c:pt>
                <c:pt idx="4">
                  <c:v>6317005.8565187752</c:v>
                </c:pt>
                <c:pt idx="5">
                  <c:v>6127905.334540572</c:v>
                </c:pt>
                <c:pt idx="6">
                  <c:v>5740034.3301409828</c:v>
                </c:pt>
                <c:pt idx="7">
                  <c:v>6321273.1096554305</c:v>
                </c:pt>
                <c:pt idx="8">
                  <c:v>6552926.7016342143</c:v>
                </c:pt>
                <c:pt idx="9">
                  <c:v>6109648.6296270788</c:v>
                </c:pt>
                <c:pt idx="10">
                  <c:v>6545056.9961433876</c:v>
                </c:pt>
                <c:pt idx="11">
                  <c:v>6451101.6575766457</c:v>
                </c:pt>
                <c:pt idx="12">
                  <c:v>6223963.2695577275</c:v>
                </c:pt>
                <c:pt idx="13">
                  <c:v>6216838.0485276058</c:v>
                </c:pt>
                <c:pt idx="14">
                  <c:v>6598722.7934890352</c:v>
                </c:pt>
                <c:pt idx="15">
                  <c:v>6108703.9724323833</c:v>
                </c:pt>
                <c:pt idx="16">
                  <c:v>6739629.6439114073</c:v>
                </c:pt>
                <c:pt idx="17">
                  <c:v>6073351.6205042526</c:v>
                </c:pt>
                <c:pt idx="18">
                  <c:v>6547921.6197538087</c:v>
                </c:pt>
                <c:pt idx="19">
                  <c:v>6098971.7148649702</c:v>
                </c:pt>
                <c:pt idx="20">
                  <c:v>6008043.5966037922</c:v>
                </c:pt>
                <c:pt idx="21">
                  <c:v>6429043.546932118</c:v>
                </c:pt>
                <c:pt idx="22">
                  <c:v>6334559.6533922888</c:v>
                </c:pt>
                <c:pt idx="23">
                  <c:v>6335678.1352839973</c:v>
                </c:pt>
                <c:pt idx="24">
                  <c:v>6501266.5761135239</c:v>
                </c:pt>
                <c:pt idx="25">
                  <c:v>6382520.2958716098</c:v>
                </c:pt>
                <c:pt idx="26">
                  <c:v>5865993.9270496275</c:v>
                </c:pt>
                <c:pt idx="27">
                  <c:v>6667156.3980901185</c:v>
                </c:pt>
                <c:pt idx="28">
                  <c:v>6773974.6474353457</c:v>
                </c:pt>
                <c:pt idx="29">
                  <c:v>6137414.9210210089</c:v>
                </c:pt>
                <c:pt idx="30">
                  <c:v>6640081.353573882</c:v>
                </c:pt>
                <c:pt idx="31">
                  <c:v>6167476.2195469681</c:v>
                </c:pt>
                <c:pt idx="32">
                  <c:v>6610313.1967808465</c:v>
                </c:pt>
                <c:pt idx="33">
                  <c:v>6332497.0802164515</c:v>
                </c:pt>
                <c:pt idx="34">
                  <c:v>6464125.9858594798</c:v>
                </c:pt>
                <c:pt idx="35">
                  <c:v>6361549.4129536105</c:v>
                </c:pt>
                <c:pt idx="36">
                  <c:v>6719564.2884684028</c:v>
                </c:pt>
                <c:pt idx="37">
                  <c:v>6221258.3541324567</c:v>
                </c:pt>
                <c:pt idx="38">
                  <c:v>6310145.0771758808</c:v>
                </c:pt>
                <c:pt idx="39">
                  <c:v>6234916.8784577781</c:v>
                </c:pt>
                <c:pt idx="40">
                  <c:v>6288035.2436094992</c:v>
                </c:pt>
                <c:pt idx="41">
                  <c:v>6170011.7046708222</c:v>
                </c:pt>
                <c:pt idx="42">
                  <c:v>6044237.8941849172</c:v>
                </c:pt>
                <c:pt idx="43">
                  <c:v>6365716.9749500686</c:v>
                </c:pt>
                <c:pt idx="44">
                  <c:v>6531570.5631035957</c:v>
                </c:pt>
                <c:pt idx="45">
                  <c:v>5871020.8689432293</c:v>
                </c:pt>
                <c:pt idx="46">
                  <c:v>6290539.991415604</c:v>
                </c:pt>
                <c:pt idx="47">
                  <c:v>5914319.4978882316</c:v>
                </c:pt>
                <c:pt idx="48">
                  <c:v>6272732.6652640402</c:v>
                </c:pt>
                <c:pt idx="49">
                  <c:v>6747956.8982260181</c:v>
                </c:pt>
                <c:pt idx="50">
                  <c:v>6367905.6169687826</c:v>
                </c:pt>
                <c:pt idx="51">
                  <c:v>6152004.3933257861</c:v>
                </c:pt>
                <c:pt idx="52">
                  <c:v>6338855.4270333033</c:v>
                </c:pt>
                <c:pt idx="53">
                  <c:v>6733238.0626143478</c:v>
                </c:pt>
                <c:pt idx="54">
                  <c:v>6426019.0516830552</c:v>
                </c:pt>
                <c:pt idx="55">
                  <c:v>5991324.80580936</c:v>
                </c:pt>
                <c:pt idx="56">
                  <c:v>5990406.1589933839</c:v>
                </c:pt>
                <c:pt idx="57">
                  <c:v>6756538.8379103243</c:v>
                </c:pt>
                <c:pt idx="58">
                  <c:v>6128057.9474047692</c:v>
                </c:pt>
                <c:pt idx="59">
                  <c:v>6107286.8997394508</c:v>
                </c:pt>
                <c:pt idx="60">
                  <c:v>6529956.4568705037</c:v>
                </c:pt>
                <c:pt idx="61">
                  <c:v>6194249.7846799605</c:v>
                </c:pt>
                <c:pt idx="62">
                  <c:v>6551925.8434925824</c:v>
                </c:pt>
                <c:pt idx="63">
                  <c:v>6238486.5430511348</c:v>
                </c:pt>
                <c:pt idx="64">
                  <c:v>5798772.7319756616</c:v>
                </c:pt>
                <c:pt idx="65">
                  <c:v>6400335.7982842876</c:v>
                </c:pt>
                <c:pt idx="66">
                  <c:v>6460958.4437313713</c:v>
                </c:pt>
                <c:pt idx="67">
                  <c:v>6314975.3667389862</c:v>
                </c:pt>
                <c:pt idx="68">
                  <c:v>6455373.1716405889</c:v>
                </c:pt>
                <c:pt idx="69">
                  <c:v>6432107.6596617121</c:v>
                </c:pt>
                <c:pt idx="70">
                  <c:v>6747321.4681280879</c:v>
                </c:pt>
                <c:pt idx="71">
                  <c:v>6216952.0403508861</c:v>
                </c:pt>
                <c:pt idx="72">
                  <c:v>6201175.1892256103</c:v>
                </c:pt>
                <c:pt idx="73">
                  <c:v>6269258.2620117553</c:v>
                </c:pt>
                <c:pt idx="74">
                  <c:v>5879510.5263117552</c:v>
                </c:pt>
                <c:pt idx="75">
                  <c:v>6552257.8922761623</c:v>
                </c:pt>
                <c:pt idx="76">
                  <c:v>5913631.3319656169</c:v>
                </c:pt>
                <c:pt idx="77">
                  <c:v>6677791.424976008</c:v>
                </c:pt>
                <c:pt idx="78">
                  <c:v>6578630.9964862587</c:v>
                </c:pt>
                <c:pt idx="79">
                  <c:v>5890293.0945178308</c:v>
                </c:pt>
                <c:pt idx="80">
                  <c:v>6287273.7304541739</c:v>
                </c:pt>
                <c:pt idx="81">
                  <c:v>5990286.713492129</c:v>
                </c:pt>
                <c:pt idx="82">
                  <c:v>6344928.2856317852</c:v>
                </c:pt>
                <c:pt idx="83">
                  <c:v>6455811.9492416661</c:v>
                </c:pt>
                <c:pt idx="84">
                  <c:v>6459084.1327905953</c:v>
                </c:pt>
                <c:pt idx="85">
                  <c:v>5884804.9944927804</c:v>
                </c:pt>
                <c:pt idx="86">
                  <c:v>5957586.3880235339</c:v>
                </c:pt>
                <c:pt idx="87">
                  <c:v>6406869.8821671531</c:v>
                </c:pt>
                <c:pt idx="88">
                  <c:v>5788560.7538628215</c:v>
                </c:pt>
                <c:pt idx="89">
                  <c:v>5910920.5842644423</c:v>
                </c:pt>
                <c:pt idx="90">
                  <c:v>6577365.4786097743</c:v>
                </c:pt>
                <c:pt idx="91">
                  <c:v>6485017.1200131038</c:v>
                </c:pt>
                <c:pt idx="92">
                  <c:v>7112896.8449405255</c:v>
                </c:pt>
                <c:pt idx="93">
                  <c:v>6439934.0134436376</c:v>
                </c:pt>
                <c:pt idx="94">
                  <c:v>6472049.0136761991</c:v>
                </c:pt>
                <c:pt idx="95">
                  <c:v>6455580.2701667976</c:v>
                </c:pt>
                <c:pt idx="96">
                  <c:v>6687274.1788681913</c:v>
                </c:pt>
                <c:pt idx="97">
                  <c:v>5946673.4404147267</c:v>
                </c:pt>
                <c:pt idx="98">
                  <c:v>6571134.0036956649</c:v>
                </c:pt>
                <c:pt idx="99">
                  <c:v>6180691.7946168073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4-4C22-BD7C-DFED998A702E}"/>
            </c:ext>
          </c:extLst>
        </c:ser>
        <c:ser>
          <c:idx val="1"/>
          <c:order val="1"/>
          <c:tx>
            <c:strRef>
              <c:f>Results!$C$1</c:f>
              <c:strCache>
                <c:ptCount val="1"/>
                <c:pt idx="0">
                  <c:v>Half-Yearly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Results!$C$2:$C$101</c:f>
              <c:numCache>
                <c:formatCode>General</c:formatCode>
                <c:ptCount val="100"/>
                <c:pt idx="0">
                  <c:v>6395543.0140313664</c:v>
                </c:pt>
                <c:pt idx="1">
                  <c:v>6752916.7056509051</c:v>
                </c:pt>
                <c:pt idx="2">
                  <c:v>6703001.1206077933</c:v>
                </c:pt>
                <c:pt idx="3">
                  <c:v>6003927.7771799956</c:v>
                </c:pt>
                <c:pt idx="4">
                  <c:v>6548396.6736242361</c:v>
                </c:pt>
                <c:pt idx="5">
                  <c:v>6221935.7630720036</c:v>
                </c:pt>
                <c:pt idx="6">
                  <c:v>5939144.1094555799</c:v>
                </c:pt>
                <c:pt idx="7">
                  <c:v>6518004.9287535856</c:v>
                </c:pt>
                <c:pt idx="8">
                  <c:v>6765160.5410563163</c:v>
                </c:pt>
                <c:pt idx="9">
                  <c:v>6290563.0320316013</c:v>
                </c:pt>
                <c:pt idx="10">
                  <c:v>6627393.8557636626</c:v>
                </c:pt>
                <c:pt idx="11">
                  <c:v>6879758.2257856326</c:v>
                </c:pt>
                <c:pt idx="12">
                  <c:v>6272344.5548009221</c:v>
                </c:pt>
                <c:pt idx="13">
                  <c:v>6370458.9425971173</c:v>
                </c:pt>
                <c:pt idx="14">
                  <c:v>6562974.0845599221</c:v>
                </c:pt>
                <c:pt idx="15">
                  <c:v>6268358.7395822881</c:v>
                </c:pt>
                <c:pt idx="16">
                  <c:v>6720225.4443541402</c:v>
                </c:pt>
                <c:pt idx="17">
                  <c:v>6362946.1865199627</c:v>
                </c:pt>
                <c:pt idx="18">
                  <c:v>6770390.8626834527</c:v>
                </c:pt>
                <c:pt idx="19">
                  <c:v>6649582.57863033</c:v>
                </c:pt>
                <c:pt idx="20">
                  <c:v>6383878.2212412599</c:v>
                </c:pt>
                <c:pt idx="21">
                  <c:v>6650445.7795192376</c:v>
                </c:pt>
                <c:pt idx="22">
                  <c:v>6264656.2359399367</c:v>
                </c:pt>
                <c:pt idx="23">
                  <c:v>6544345.1750286259</c:v>
                </c:pt>
                <c:pt idx="24">
                  <c:v>6723822.7806455679</c:v>
                </c:pt>
                <c:pt idx="25">
                  <c:v>6361420.1795645915</c:v>
                </c:pt>
                <c:pt idx="26">
                  <c:v>6010446.5971900765</c:v>
                </c:pt>
                <c:pt idx="27">
                  <c:v>6525185.0212018117</c:v>
                </c:pt>
                <c:pt idx="28">
                  <c:v>7054912.728654528</c:v>
                </c:pt>
                <c:pt idx="29">
                  <c:v>6253009.4666828439</c:v>
                </c:pt>
                <c:pt idx="30">
                  <c:v>6864414.0394931696</c:v>
                </c:pt>
                <c:pt idx="31">
                  <c:v>6202775.0898715351</c:v>
                </c:pt>
                <c:pt idx="32">
                  <c:v>6686963.8396829367</c:v>
                </c:pt>
                <c:pt idx="33">
                  <c:v>6878431.1217694245</c:v>
                </c:pt>
                <c:pt idx="34">
                  <c:v>6947909.5203676391</c:v>
                </c:pt>
                <c:pt idx="35">
                  <c:v>6503975.9652207168</c:v>
                </c:pt>
                <c:pt idx="36">
                  <c:v>6816870.1280792914</c:v>
                </c:pt>
                <c:pt idx="37">
                  <c:v>6541762.9476742363</c:v>
                </c:pt>
                <c:pt idx="38">
                  <c:v>6463377.0380815361</c:v>
                </c:pt>
                <c:pt idx="39">
                  <c:v>6357760.8728457782</c:v>
                </c:pt>
                <c:pt idx="40">
                  <c:v>6511534.9066888867</c:v>
                </c:pt>
                <c:pt idx="41">
                  <c:v>6141457.7367060371</c:v>
                </c:pt>
                <c:pt idx="42">
                  <c:v>6252371.116219868</c:v>
                </c:pt>
                <c:pt idx="43">
                  <c:v>6490198.0250147656</c:v>
                </c:pt>
                <c:pt idx="44">
                  <c:v>6505790.9704432115</c:v>
                </c:pt>
                <c:pt idx="45">
                  <c:v>6003996.4736022316</c:v>
                </c:pt>
                <c:pt idx="46">
                  <c:v>6179749.4233383909</c:v>
                </c:pt>
                <c:pt idx="47">
                  <c:v>6249563.0311168628</c:v>
                </c:pt>
                <c:pt idx="48">
                  <c:v>6609170.4796589948</c:v>
                </c:pt>
                <c:pt idx="49">
                  <c:v>7212243.429218106</c:v>
                </c:pt>
                <c:pt idx="50">
                  <c:v>6218659.4716180256</c:v>
                </c:pt>
                <c:pt idx="51">
                  <c:v>6263855.19947109</c:v>
                </c:pt>
                <c:pt idx="52">
                  <c:v>6645269.1775605772</c:v>
                </c:pt>
                <c:pt idx="53">
                  <c:v>6929143.234149822</c:v>
                </c:pt>
                <c:pt idx="54">
                  <c:v>6847922.2012844551</c:v>
                </c:pt>
                <c:pt idx="55">
                  <c:v>6093510.1206214651</c:v>
                </c:pt>
                <c:pt idx="56">
                  <c:v>6167248.5583067518</c:v>
                </c:pt>
                <c:pt idx="57">
                  <c:v>6601635.9717578199</c:v>
                </c:pt>
                <c:pt idx="58">
                  <c:v>6708057.6903415453</c:v>
                </c:pt>
                <c:pt idx="59">
                  <c:v>6595145.2872250192</c:v>
                </c:pt>
                <c:pt idx="60">
                  <c:v>6826272.4324290771</c:v>
                </c:pt>
                <c:pt idx="61">
                  <c:v>6237419.2237851387</c:v>
                </c:pt>
                <c:pt idx="62">
                  <c:v>6866596.9676157748</c:v>
                </c:pt>
                <c:pt idx="63">
                  <c:v>6360723.7136541689</c:v>
                </c:pt>
                <c:pt idx="64">
                  <c:v>5898749.1933030561</c:v>
                </c:pt>
                <c:pt idx="65">
                  <c:v>6703659.3707436631</c:v>
                </c:pt>
                <c:pt idx="66">
                  <c:v>6974705.2357297111</c:v>
                </c:pt>
                <c:pt idx="67">
                  <c:v>6721766.3229866615</c:v>
                </c:pt>
                <c:pt idx="68">
                  <c:v>6605110.2282458041</c:v>
                </c:pt>
                <c:pt idx="69">
                  <c:v>6691529.699480339</c:v>
                </c:pt>
                <c:pt idx="70">
                  <c:v>6865059.10287771</c:v>
                </c:pt>
                <c:pt idx="71">
                  <c:v>6255051.5245588515</c:v>
                </c:pt>
                <c:pt idx="72">
                  <c:v>6293230.4734546933</c:v>
                </c:pt>
                <c:pt idx="73">
                  <c:v>6443888.6286753146</c:v>
                </c:pt>
                <c:pt idx="74">
                  <c:v>5933553.3237828426</c:v>
                </c:pt>
                <c:pt idx="75">
                  <c:v>6837906.4174665324</c:v>
                </c:pt>
                <c:pt idx="76">
                  <c:v>6009311.9296237957</c:v>
                </c:pt>
                <c:pt idx="77">
                  <c:v>6860734.4822746366</c:v>
                </c:pt>
                <c:pt idx="78">
                  <c:v>6819264.1808760492</c:v>
                </c:pt>
                <c:pt idx="79">
                  <c:v>6004158.1652200017</c:v>
                </c:pt>
                <c:pt idx="80">
                  <c:v>6284311.4762227517</c:v>
                </c:pt>
                <c:pt idx="81">
                  <c:v>6003533.3229121976</c:v>
                </c:pt>
                <c:pt idx="82">
                  <c:v>6529660.0038864408</c:v>
                </c:pt>
                <c:pt idx="83">
                  <c:v>6814409.582183253</c:v>
                </c:pt>
                <c:pt idx="84">
                  <c:v>6445713.5147728138</c:v>
                </c:pt>
                <c:pt idx="85">
                  <c:v>5935952.9565343671</c:v>
                </c:pt>
                <c:pt idx="86">
                  <c:v>6230607.7525080815</c:v>
                </c:pt>
                <c:pt idx="87">
                  <c:v>6610950.1498102983</c:v>
                </c:pt>
                <c:pt idx="88">
                  <c:v>6629290.8423477523</c:v>
                </c:pt>
                <c:pt idx="89">
                  <c:v>6016582.1209037108</c:v>
                </c:pt>
                <c:pt idx="90">
                  <c:v>7114011.0862960853</c:v>
                </c:pt>
                <c:pt idx="91">
                  <c:v>6647930.5575853856</c:v>
                </c:pt>
                <c:pt idx="92">
                  <c:v>7592956.8927180935</c:v>
                </c:pt>
                <c:pt idx="93">
                  <c:v>7076160.5699912673</c:v>
                </c:pt>
                <c:pt idx="94">
                  <c:v>6667041.5775248297</c:v>
                </c:pt>
                <c:pt idx="95">
                  <c:v>6847547.1351058185</c:v>
                </c:pt>
                <c:pt idx="96">
                  <c:v>6941376.6234586034</c:v>
                </c:pt>
                <c:pt idx="97">
                  <c:v>5955657.3774556164</c:v>
                </c:pt>
                <c:pt idx="98">
                  <c:v>6422333.1754781539</c:v>
                </c:pt>
                <c:pt idx="99">
                  <c:v>6090778.5905958889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B4-4C22-BD7C-DFED998A702E}"/>
            </c:ext>
          </c:extLst>
        </c:ser>
        <c:ser>
          <c:idx val="2"/>
          <c:order val="2"/>
          <c:tx>
            <c:strRef>
              <c:f>Results!$D$1</c:f>
              <c:strCache>
                <c:ptCount val="1"/>
                <c:pt idx="0">
                  <c:v>Quarterly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Results!$D$2:$D$101</c:f>
              <c:numCache>
                <c:formatCode>General</c:formatCode>
                <c:ptCount val="100"/>
                <c:pt idx="0">
                  <c:v>6309807.9715447295</c:v>
                </c:pt>
                <c:pt idx="1">
                  <c:v>6720687.0386907486</c:v>
                </c:pt>
                <c:pt idx="2">
                  <c:v>6913822.9159236951</c:v>
                </c:pt>
                <c:pt idx="3">
                  <c:v>6022248.2073435076</c:v>
                </c:pt>
                <c:pt idx="4">
                  <c:v>6375153.687208293</c:v>
                </c:pt>
                <c:pt idx="5">
                  <c:v>6146793.9689549189</c:v>
                </c:pt>
                <c:pt idx="6">
                  <c:v>5933683.7302210657</c:v>
                </c:pt>
                <c:pt idx="7">
                  <c:v>5956563.6015440458</c:v>
                </c:pt>
                <c:pt idx="8">
                  <c:v>6693189.2252432564</c:v>
                </c:pt>
                <c:pt idx="9">
                  <c:v>5968202.7550225547</c:v>
                </c:pt>
                <c:pt idx="10">
                  <c:v>6412293.4874314908</c:v>
                </c:pt>
                <c:pt idx="11">
                  <c:v>7036203.9579004096</c:v>
                </c:pt>
                <c:pt idx="12">
                  <c:v>6279694.2424858781</c:v>
                </c:pt>
                <c:pt idx="13">
                  <c:v>6513383.084070731</c:v>
                </c:pt>
                <c:pt idx="14">
                  <c:v>6442050.1627689451</c:v>
                </c:pt>
                <c:pt idx="15">
                  <c:v>6294099.0972371772</c:v>
                </c:pt>
                <c:pt idx="16">
                  <c:v>6683076.1328840321</c:v>
                </c:pt>
                <c:pt idx="17">
                  <c:v>6408042.3366887067</c:v>
                </c:pt>
                <c:pt idx="18">
                  <c:v>7100709.2859063502</c:v>
                </c:pt>
                <c:pt idx="19">
                  <c:v>6286715.4094216703</c:v>
                </c:pt>
                <c:pt idx="20">
                  <c:v>6031396.9581983034</c:v>
                </c:pt>
                <c:pt idx="21">
                  <c:v>7041287.8769208109</c:v>
                </c:pt>
                <c:pt idx="22">
                  <c:v>6363540.0066340361</c:v>
                </c:pt>
                <c:pt idx="23">
                  <c:v>6207101.8565651234</c:v>
                </c:pt>
                <c:pt idx="24">
                  <c:v>7016193.7824131288</c:v>
                </c:pt>
                <c:pt idx="25">
                  <c:v>6314951.9888365548</c:v>
                </c:pt>
                <c:pt idx="26">
                  <c:v>5888036.1900173407</c:v>
                </c:pt>
                <c:pt idx="27">
                  <c:v>6542449.9566361299</c:v>
                </c:pt>
                <c:pt idx="28">
                  <c:v>6612135.1434605671</c:v>
                </c:pt>
                <c:pt idx="29">
                  <c:v>6176692.3845948502</c:v>
                </c:pt>
                <c:pt idx="30">
                  <c:v>6893928.0904495567</c:v>
                </c:pt>
                <c:pt idx="31">
                  <c:v>6240793.4959273506</c:v>
                </c:pt>
                <c:pt idx="32">
                  <c:v>6607551.3402057327</c:v>
                </c:pt>
                <c:pt idx="33">
                  <c:v>6947882.6543053947</c:v>
                </c:pt>
                <c:pt idx="34">
                  <c:v>6649678.7541209143</c:v>
                </c:pt>
                <c:pt idx="35">
                  <c:v>6587620.3763225442</c:v>
                </c:pt>
                <c:pt idx="36">
                  <c:v>6676649.0954713076</c:v>
                </c:pt>
                <c:pt idx="37">
                  <c:v>6830304.0433247164</c:v>
                </c:pt>
                <c:pt idx="38">
                  <c:v>6195630.7990362775</c:v>
                </c:pt>
                <c:pt idx="39">
                  <c:v>6257247.4185583927</c:v>
                </c:pt>
                <c:pt idx="40">
                  <c:v>6633853.2986263875</c:v>
                </c:pt>
                <c:pt idx="41">
                  <c:v>6322984.4185822532</c:v>
                </c:pt>
                <c:pt idx="42">
                  <c:v>6192910.4389050603</c:v>
                </c:pt>
                <c:pt idx="43">
                  <c:v>6719033.7180434465</c:v>
                </c:pt>
                <c:pt idx="44">
                  <c:v>6351340.8465821203</c:v>
                </c:pt>
                <c:pt idx="45">
                  <c:v>5899891.6769399364</c:v>
                </c:pt>
                <c:pt idx="46">
                  <c:v>6237034.0657990444</c:v>
                </c:pt>
                <c:pt idx="47">
                  <c:v>5921497.1935896603</c:v>
                </c:pt>
                <c:pt idx="48">
                  <c:v>6484394.2134142034</c:v>
                </c:pt>
                <c:pt idx="49">
                  <c:v>7392917.8904454689</c:v>
                </c:pt>
                <c:pt idx="50">
                  <c:v>6274084.3311710497</c:v>
                </c:pt>
                <c:pt idx="51">
                  <c:v>6015213.1864110446</c:v>
                </c:pt>
                <c:pt idx="52">
                  <c:v>6889166.0099542066</c:v>
                </c:pt>
                <c:pt idx="53">
                  <c:v>6819509.2571459925</c:v>
                </c:pt>
                <c:pt idx="54">
                  <c:v>7056982.6789406613</c:v>
                </c:pt>
                <c:pt idx="55">
                  <c:v>6317996.1744830376</c:v>
                </c:pt>
                <c:pt idx="56">
                  <c:v>6015646.6007398991</c:v>
                </c:pt>
                <c:pt idx="57">
                  <c:v>6885422.3010459347</c:v>
                </c:pt>
                <c:pt idx="58">
                  <c:v>6309558.2321706377</c:v>
                </c:pt>
                <c:pt idx="59">
                  <c:v>6930349.7466599289</c:v>
                </c:pt>
                <c:pt idx="60">
                  <c:v>6926711.1603011303</c:v>
                </c:pt>
                <c:pt idx="61">
                  <c:v>6274425.7134326827</c:v>
                </c:pt>
                <c:pt idx="62">
                  <c:v>7163907.972400818</c:v>
                </c:pt>
                <c:pt idx="63">
                  <c:v>6141668.6793079702</c:v>
                </c:pt>
                <c:pt idx="64">
                  <c:v>5937153.2368841153</c:v>
                </c:pt>
                <c:pt idx="65">
                  <c:v>6842108.6358401924</c:v>
                </c:pt>
                <c:pt idx="66">
                  <c:v>7487062.6395509746</c:v>
                </c:pt>
                <c:pt idx="67">
                  <c:v>6614434.375668915</c:v>
                </c:pt>
                <c:pt idx="68">
                  <c:v>6673055.6610547621</c:v>
                </c:pt>
                <c:pt idx="69">
                  <c:v>6513330.5236728406</c:v>
                </c:pt>
                <c:pt idx="70">
                  <c:v>6617566.185138871</c:v>
                </c:pt>
                <c:pt idx="71">
                  <c:v>6293239.5436494825</c:v>
                </c:pt>
                <c:pt idx="72">
                  <c:v>6753107.1117925486</c:v>
                </c:pt>
                <c:pt idx="73">
                  <c:v>6309008.0797531754</c:v>
                </c:pt>
                <c:pt idx="74">
                  <c:v>5963327.8510865122</c:v>
                </c:pt>
                <c:pt idx="75">
                  <c:v>7221819.8429205995</c:v>
                </c:pt>
                <c:pt idx="76">
                  <c:v>5948439.5502215531</c:v>
                </c:pt>
                <c:pt idx="77">
                  <c:v>6991285.4328259956</c:v>
                </c:pt>
                <c:pt idx="78">
                  <c:v>6686395.4379838863</c:v>
                </c:pt>
                <c:pt idx="79">
                  <c:v>6420349.3952315245</c:v>
                </c:pt>
                <c:pt idx="80">
                  <c:v>6301673.4377095029</c:v>
                </c:pt>
                <c:pt idx="81">
                  <c:v>5930470.4605832174</c:v>
                </c:pt>
                <c:pt idx="82">
                  <c:v>6330037.4631755706</c:v>
                </c:pt>
                <c:pt idx="83">
                  <c:v>6943942.6210987996</c:v>
                </c:pt>
                <c:pt idx="84">
                  <c:v>6373080.5257607661</c:v>
                </c:pt>
                <c:pt idx="85">
                  <c:v>5759659.3892728286</c:v>
                </c:pt>
                <c:pt idx="86">
                  <c:v>6529193.2919399384</c:v>
                </c:pt>
                <c:pt idx="87">
                  <c:v>6745286.4693637863</c:v>
                </c:pt>
                <c:pt idx="88">
                  <c:v>6311103.8771621631</c:v>
                </c:pt>
                <c:pt idx="89">
                  <c:v>6573408.2148521999</c:v>
                </c:pt>
                <c:pt idx="90">
                  <c:v>7142405.9873778457</c:v>
                </c:pt>
                <c:pt idx="91">
                  <c:v>6724354.4156761747</c:v>
                </c:pt>
                <c:pt idx="92">
                  <c:v>7919223.5151578868</c:v>
                </c:pt>
                <c:pt idx="93">
                  <c:v>7256438.3035526713</c:v>
                </c:pt>
                <c:pt idx="94">
                  <c:v>6717249.6386994347</c:v>
                </c:pt>
                <c:pt idx="95">
                  <c:v>7575656.0507321814</c:v>
                </c:pt>
                <c:pt idx="96">
                  <c:v>7576972.242518696</c:v>
                </c:pt>
                <c:pt idx="97">
                  <c:v>6119780.0701658828</c:v>
                </c:pt>
                <c:pt idx="98">
                  <c:v>6245366.1471472383</c:v>
                </c:pt>
                <c:pt idx="99">
                  <c:v>5726311.7727261409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B4-4C22-BD7C-DFED998A702E}"/>
            </c:ext>
          </c:extLst>
        </c:ser>
        <c:ser>
          <c:idx val="3"/>
          <c:order val="3"/>
          <c:tx>
            <c:strRef>
              <c:f>Results!$E$1</c:f>
              <c:strCache>
                <c:ptCount val="1"/>
                <c:pt idx="0">
                  <c:v>Monthly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Results!$E$2:$E$101</c:f>
              <c:numCache>
                <c:formatCode>General</c:formatCode>
                <c:ptCount val="100"/>
                <c:pt idx="0">
                  <c:v>6024631.193645807</c:v>
                </c:pt>
                <c:pt idx="1">
                  <c:v>6361270.899894801</c:v>
                </c:pt>
                <c:pt idx="2">
                  <c:v>7278435.4924218971</c:v>
                </c:pt>
                <c:pt idx="3">
                  <c:v>5369477.413842693</c:v>
                </c:pt>
                <c:pt idx="4">
                  <c:v>6063927.9411106352</c:v>
                </c:pt>
                <c:pt idx="5">
                  <c:v>5723718.2851506555</c:v>
                </c:pt>
                <c:pt idx="6">
                  <c:v>5555926.4791297419</c:v>
                </c:pt>
                <c:pt idx="7">
                  <c:v>5702822.4343515672</c:v>
                </c:pt>
                <c:pt idx="8">
                  <c:v>6136470.2484534439</c:v>
                </c:pt>
                <c:pt idx="9">
                  <c:v>5485772.3699225737</c:v>
                </c:pt>
                <c:pt idx="10">
                  <c:v>6281050.71105354</c:v>
                </c:pt>
                <c:pt idx="11">
                  <c:v>6267484.1361448485</c:v>
                </c:pt>
                <c:pt idx="12">
                  <c:v>5852508.3368344065</c:v>
                </c:pt>
                <c:pt idx="13">
                  <c:v>6956949.8317044415</c:v>
                </c:pt>
                <c:pt idx="14">
                  <c:v>6226239.5659421617</c:v>
                </c:pt>
                <c:pt idx="15">
                  <c:v>6193050.7868211307</c:v>
                </c:pt>
                <c:pt idx="16">
                  <c:v>7273261.24067833</c:v>
                </c:pt>
                <c:pt idx="17">
                  <c:v>6762716.0120790685</c:v>
                </c:pt>
                <c:pt idx="18">
                  <c:v>9117788.5525555164</c:v>
                </c:pt>
                <c:pt idx="19">
                  <c:v>5744791.0800573984</c:v>
                </c:pt>
                <c:pt idx="20">
                  <c:v>5699462.3349326039</c:v>
                </c:pt>
                <c:pt idx="21">
                  <c:v>7751586.0390614886</c:v>
                </c:pt>
                <c:pt idx="22">
                  <c:v>5938026.9858734049</c:v>
                </c:pt>
                <c:pt idx="23">
                  <c:v>6511716.5815735841</c:v>
                </c:pt>
                <c:pt idx="24">
                  <c:v>8240370.4440427832</c:v>
                </c:pt>
                <c:pt idx="25">
                  <c:v>6500657.1344221886</c:v>
                </c:pt>
                <c:pt idx="26">
                  <c:v>5468875.1341752373</c:v>
                </c:pt>
                <c:pt idx="27">
                  <c:v>8504785.7797687221</c:v>
                </c:pt>
                <c:pt idx="28">
                  <c:v>6329986.0585325323</c:v>
                </c:pt>
                <c:pt idx="29">
                  <c:v>7544859.7671098532</c:v>
                </c:pt>
                <c:pt idx="30">
                  <c:v>6560720.6744046211</c:v>
                </c:pt>
                <c:pt idx="31">
                  <c:v>7041177.032615033</c:v>
                </c:pt>
                <c:pt idx="32">
                  <c:v>8088368.5161148356</c:v>
                </c:pt>
                <c:pt idx="33">
                  <c:v>6495232.3380621755</c:v>
                </c:pt>
                <c:pt idx="34">
                  <c:v>8128891.4384716749</c:v>
                </c:pt>
                <c:pt idx="35">
                  <c:v>6930607.9649188062</c:v>
                </c:pt>
                <c:pt idx="36">
                  <c:v>8884366.1022067405</c:v>
                </c:pt>
                <c:pt idx="37">
                  <c:v>6239883.0814230461</c:v>
                </c:pt>
                <c:pt idx="38">
                  <c:v>5906982.5692378143</c:v>
                </c:pt>
                <c:pt idx="39">
                  <c:v>5706208.2158908844</c:v>
                </c:pt>
                <c:pt idx="40">
                  <c:v>6364971.8810560768</c:v>
                </c:pt>
                <c:pt idx="41">
                  <c:v>6813032.8113075225</c:v>
                </c:pt>
                <c:pt idx="42">
                  <c:v>6038670.0297642732</c:v>
                </c:pt>
                <c:pt idx="43">
                  <c:v>7447104.4627748104</c:v>
                </c:pt>
                <c:pt idx="44">
                  <c:v>6033935.9512679046</c:v>
                </c:pt>
                <c:pt idx="45">
                  <c:v>6356806.8821696928</c:v>
                </c:pt>
                <c:pt idx="46">
                  <c:v>6726136.3580439826</c:v>
                </c:pt>
                <c:pt idx="47">
                  <c:v>6894415.054394301</c:v>
                </c:pt>
                <c:pt idx="48">
                  <c:v>6111166.0043301443</c:v>
                </c:pt>
                <c:pt idx="49">
                  <c:v>6743692.003403022</c:v>
                </c:pt>
                <c:pt idx="50">
                  <c:v>7005264.8978906795</c:v>
                </c:pt>
                <c:pt idx="51">
                  <c:v>6003767.0741012981</c:v>
                </c:pt>
                <c:pt idx="52">
                  <c:v>7839555.0923517151</c:v>
                </c:pt>
                <c:pt idx="53">
                  <c:v>6589976.1903719679</c:v>
                </c:pt>
                <c:pt idx="54">
                  <c:v>6592711.6581631796</c:v>
                </c:pt>
                <c:pt idx="55">
                  <c:v>5669381.7376224473</c:v>
                </c:pt>
                <c:pt idx="56">
                  <c:v>7605223.6699811928</c:v>
                </c:pt>
                <c:pt idx="57">
                  <c:v>6742147.8958730465</c:v>
                </c:pt>
                <c:pt idx="58">
                  <c:v>9367699.6185810063</c:v>
                </c:pt>
                <c:pt idx="59">
                  <c:v>6424493.076429667</c:v>
                </c:pt>
                <c:pt idx="60">
                  <c:v>7887828.2516927766</c:v>
                </c:pt>
                <c:pt idx="61">
                  <c:v>5865373.2781289015</c:v>
                </c:pt>
                <c:pt idx="62">
                  <c:v>6924103.5862671472</c:v>
                </c:pt>
                <c:pt idx="63">
                  <c:v>7046324.0005195159</c:v>
                </c:pt>
                <c:pt idx="64">
                  <c:v>8206732.513817735</c:v>
                </c:pt>
                <c:pt idx="65">
                  <c:v>6217852.2354725357</c:v>
                </c:pt>
                <c:pt idx="66">
                  <c:v>7620440.7292546453</c:v>
                </c:pt>
                <c:pt idx="67">
                  <c:v>6021781.0957510341</c:v>
                </c:pt>
                <c:pt idx="68">
                  <c:v>6228314.6889285687</c:v>
                </c:pt>
                <c:pt idx="69">
                  <c:v>6194559.2235674728</c:v>
                </c:pt>
                <c:pt idx="70">
                  <c:v>6126333.1842671176</c:v>
                </c:pt>
                <c:pt idx="71">
                  <c:v>7383310.3210631954</c:v>
                </c:pt>
                <c:pt idx="72">
                  <c:v>7501509.4784824653</c:v>
                </c:pt>
                <c:pt idx="73">
                  <c:v>5864602.3760043755</c:v>
                </c:pt>
                <c:pt idx="74">
                  <c:v>5435041.3957266742</c:v>
                </c:pt>
                <c:pt idx="75">
                  <c:v>7926422.8918925906</c:v>
                </c:pt>
                <c:pt idx="76">
                  <c:v>5535024.8614248037</c:v>
                </c:pt>
                <c:pt idx="77">
                  <c:v>8206523.985565166</c:v>
                </c:pt>
                <c:pt idx="78">
                  <c:v>6315756.9784781896</c:v>
                </c:pt>
                <c:pt idx="79">
                  <c:v>7691828.4819420278</c:v>
                </c:pt>
                <c:pt idx="80">
                  <c:v>5970671.2331053494</c:v>
                </c:pt>
                <c:pt idx="81">
                  <c:v>5944050.2557973713</c:v>
                </c:pt>
                <c:pt idx="82">
                  <c:v>6014530.8635785757</c:v>
                </c:pt>
                <c:pt idx="83">
                  <c:v>6312969.71632942</c:v>
                </c:pt>
                <c:pt idx="84">
                  <c:v>6291755.7668013936</c:v>
                </c:pt>
                <c:pt idx="85">
                  <c:v>6012585.9555002954</c:v>
                </c:pt>
                <c:pt idx="86">
                  <c:v>6977672.5486465553</c:v>
                </c:pt>
                <c:pt idx="87">
                  <c:v>7046325.301667097</c:v>
                </c:pt>
                <c:pt idx="88">
                  <c:v>7256259.1313277585</c:v>
                </c:pt>
                <c:pt idx="89">
                  <c:v>6094060.5569100762</c:v>
                </c:pt>
                <c:pt idx="90">
                  <c:v>8138710.4051579349</c:v>
                </c:pt>
                <c:pt idx="91">
                  <c:v>6442234.0601511439</c:v>
                </c:pt>
                <c:pt idx="92">
                  <c:v>7473013.4064628035</c:v>
                </c:pt>
                <c:pt idx="93">
                  <c:v>8698188.6115540154</c:v>
                </c:pt>
                <c:pt idx="94">
                  <c:v>6378820.6185772261</c:v>
                </c:pt>
                <c:pt idx="95">
                  <c:v>6605208.6434791619</c:v>
                </c:pt>
                <c:pt idx="96">
                  <c:v>6903629.2954201074</c:v>
                </c:pt>
                <c:pt idx="97">
                  <c:v>5684141.7098734202</c:v>
                </c:pt>
                <c:pt idx="98">
                  <c:v>6033784.3190877745</c:v>
                </c:pt>
                <c:pt idx="99">
                  <c:v>5615909.2496757042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B4-4C22-BD7C-DFED998A702E}"/>
            </c:ext>
          </c:extLst>
        </c:ser>
        <c:ser>
          <c:idx val="4"/>
          <c:order val="4"/>
          <c:tx>
            <c:strRef>
              <c:f>Results!$F$1</c:f>
              <c:strCache>
                <c:ptCount val="1"/>
                <c:pt idx="0">
                  <c:v>Simulated Reserve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Results!$F$2:$F$101</c:f>
              <c:numCache>
                <c:formatCode>General</c:formatCode>
                <c:ptCount val="100"/>
                <c:pt idx="0">
                  <c:v>6438214.3546400396</c:v>
                </c:pt>
                <c:pt idx="1">
                  <c:v>6363399.3327641273</c:v>
                </c:pt>
                <c:pt idx="2">
                  <c:v>6209455.7201267425</c:v>
                </c:pt>
                <c:pt idx="3">
                  <c:v>6476485.6220732108</c:v>
                </c:pt>
                <c:pt idx="4">
                  <c:v>6364138.1686441116</c:v>
                </c:pt>
                <c:pt idx="5">
                  <c:v>6214046.2468783148</c:v>
                </c:pt>
                <c:pt idx="6">
                  <c:v>6249042.6801067786</c:v>
                </c:pt>
                <c:pt idx="7">
                  <c:v>6326166.9768258324</c:v>
                </c:pt>
                <c:pt idx="8">
                  <c:v>6293927.7219087249</c:v>
                </c:pt>
                <c:pt idx="9">
                  <c:v>6195964.1811713045</c:v>
                </c:pt>
                <c:pt idx="10">
                  <c:v>6330192.5595556684</c:v>
                </c:pt>
                <c:pt idx="11">
                  <c:v>6262248.8208445674</c:v>
                </c:pt>
                <c:pt idx="12">
                  <c:v>6523989.3105952395</c:v>
                </c:pt>
                <c:pt idx="13">
                  <c:v>6286384.2131541884</c:v>
                </c:pt>
                <c:pt idx="14">
                  <c:v>6189671.6841890169</c:v>
                </c:pt>
                <c:pt idx="15">
                  <c:v>6345710.8627506727</c:v>
                </c:pt>
                <c:pt idx="16">
                  <c:v>6267568.5158133581</c:v>
                </c:pt>
                <c:pt idx="17">
                  <c:v>6316102.0144850798</c:v>
                </c:pt>
                <c:pt idx="18">
                  <c:v>6494632.6710584089</c:v>
                </c:pt>
                <c:pt idx="19">
                  <c:v>6477781.3428102098</c:v>
                </c:pt>
                <c:pt idx="20">
                  <c:v>6377124.5618497487</c:v>
                </c:pt>
                <c:pt idx="21">
                  <c:v>6319338.8649790883</c:v>
                </c:pt>
                <c:pt idx="22">
                  <c:v>6309506.8653695639</c:v>
                </c:pt>
                <c:pt idx="23">
                  <c:v>6278808.3380360464</c:v>
                </c:pt>
                <c:pt idx="24">
                  <c:v>6575168.3956929399</c:v>
                </c:pt>
                <c:pt idx="25">
                  <c:v>6141176.1505215345</c:v>
                </c:pt>
                <c:pt idx="26">
                  <c:v>6528069.5191897443</c:v>
                </c:pt>
                <c:pt idx="27">
                  <c:v>6225343.2903157901</c:v>
                </c:pt>
                <c:pt idx="28">
                  <c:v>6598230.1324354038</c:v>
                </c:pt>
                <c:pt idx="29">
                  <c:v>6457848.2696705814</c:v>
                </c:pt>
                <c:pt idx="30">
                  <c:v>6266095.7781656841</c:v>
                </c:pt>
                <c:pt idx="31">
                  <c:v>6376834.951978866</c:v>
                </c:pt>
                <c:pt idx="32">
                  <c:v>6531645.11001084</c:v>
                </c:pt>
                <c:pt idx="33">
                  <c:v>6201832.098054368</c:v>
                </c:pt>
                <c:pt idx="34">
                  <c:v>6322786.2409641556</c:v>
                </c:pt>
                <c:pt idx="35">
                  <c:v>6701445.9605652969</c:v>
                </c:pt>
                <c:pt idx="36">
                  <c:v>6284704.2901580753</c:v>
                </c:pt>
                <c:pt idx="37">
                  <c:v>6350997.1902173776</c:v>
                </c:pt>
                <c:pt idx="38">
                  <c:v>6574682.4206930511</c:v>
                </c:pt>
                <c:pt idx="39">
                  <c:v>6101848.1352406191</c:v>
                </c:pt>
                <c:pt idx="40">
                  <c:v>6499368.2735041222</c:v>
                </c:pt>
                <c:pt idx="41">
                  <c:v>6137612.2083880361</c:v>
                </c:pt>
                <c:pt idx="42">
                  <c:v>6229694.0172007736</c:v>
                </c:pt>
                <c:pt idx="43">
                  <c:v>6129996.6662226664</c:v>
                </c:pt>
                <c:pt idx="44">
                  <c:v>6219604.1596198687</c:v>
                </c:pt>
                <c:pt idx="45">
                  <c:v>6643774.0401394693</c:v>
                </c:pt>
                <c:pt idx="46">
                  <c:v>6673257.0162997246</c:v>
                </c:pt>
                <c:pt idx="47">
                  <c:v>6525134.4780262038</c:v>
                </c:pt>
                <c:pt idx="48">
                  <c:v>6470112.1605687356</c:v>
                </c:pt>
                <c:pt idx="49">
                  <c:v>6318050.3617534693</c:v>
                </c:pt>
                <c:pt idx="50">
                  <c:v>6268606.4590473976</c:v>
                </c:pt>
                <c:pt idx="51">
                  <c:v>6228409.5106982924</c:v>
                </c:pt>
                <c:pt idx="52">
                  <c:v>6209751.1899813283</c:v>
                </c:pt>
                <c:pt idx="53">
                  <c:v>6184604.9086045539</c:v>
                </c:pt>
                <c:pt idx="54">
                  <c:v>6375065.2664893661</c:v>
                </c:pt>
                <c:pt idx="55">
                  <c:v>6389092.8055135645</c:v>
                </c:pt>
                <c:pt idx="56">
                  <c:v>6689665.4483359996</c:v>
                </c:pt>
                <c:pt idx="57">
                  <c:v>6467534.2947522653</c:v>
                </c:pt>
                <c:pt idx="58">
                  <c:v>6549691.2547796462</c:v>
                </c:pt>
                <c:pt idx="59">
                  <c:v>6618762.3347089672</c:v>
                </c:pt>
                <c:pt idx="60">
                  <c:v>6091090.9519989192</c:v>
                </c:pt>
                <c:pt idx="61">
                  <c:v>6420344.5451371996</c:v>
                </c:pt>
                <c:pt idx="62">
                  <c:v>6269268.6076929206</c:v>
                </c:pt>
                <c:pt idx="63">
                  <c:v>6176686.3909595534</c:v>
                </c:pt>
                <c:pt idx="64">
                  <c:v>6183532.0848965459</c:v>
                </c:pt>
                <c:pt idx="65">
                  <c:v>6405220.288460087</c:v>
                </c:pt>
                <c:pt idx="66">
                  <c:v>6291673.4290991295</c:v>
                </c:pt>
                <c:pt idx="67">
                  <c:v>6104515.9344642665</c:v>
                </c:pt>
                <c:pt idx="68">
                  <c:v>5929033.7653081687</c:v>
                </c:pt>
                <c:pt idx="69">
                  <c:v>6508092.6529455278</c:v>
                </c:pt>
                <c:pt idx="70">
                  <c:v>6377732.1096307626</c:v>
                </c:pt>
                <c:pt idx="71">
                  <c:v>6472693.6894284412</c:v>
                </c:pt>
                <c:pt idx="72">
                  <c:v>6308647.8255279446</c:v>
                </c:pt>
                <c:pt idx="73">
                  <c:v>6263743.0220239349</c:v>
                </c:pt>
                <c:pt idx="74">
                  <c:v>5953285.5264038015</c:v>
                </c:pt>
                <c:pt idx="75">
                  <c:v>6179412.2638275893</c:v>
                </c:pt>
                <c:pt idx="76">
                  <c:v>6441750.7249985421</c:v>
                </c:pt>
                <c:pt idx="77">
                  <c:v>6432717.3800978819</c:v>
                </c:pt>
                <c:pt idx="78">
                  <c:v>6378505.5879869647</c:v>
                </c:pt>
                <c:pt idx="79">
                  <c:v>6214314.8049672246</c:v>
                </c:pt>
                <c:pt idx="80">
                  <c:v>6302815.8346727742</c:v>
                </c:pt>
                <c:pt idx="81">
                  <c:v>6241066.4102401435</c:v>
                </c:pt>
                <c:pt idx="82">
                  <c:v>6258803.0833674697</c:v>
                </c:pt>
                <c:pt idx="83">
                  <c:v>6458636.2616520161</c:v>
                </c:pt>
                <c:pt idx="84">
                  <c:v>6345121.7743557245</c:v>
                </c:pt>
                <c:pt idx="85">
                  <c:v>6306143.9661126016</c:v>
                </c:pt>
                <c:pt idx="86">
                  <c:v>6184293.9751551775</c:v>
                </c:pt>
                <c:pt idx="87">
                  <c:v>6458818.8994724201</c:v>
                </c:pt>
                <c:pt idx="88">
                  <c:v>6240625.529222995</c:v>
                </c:pt>
                <c:pt idx="89">
                  <c:v>6235886.5690480974</c:v>
                </c:pt>
                <c:pt idx="90">
                  <c:v>5836195.0442525689</c:v>
                </c:pt>
                <c:pt idx="91">
                  <c:v>6152724.9557390586</c:v>
                </c:pt>
                <c:pt idx="92">
                  <c:v>6520855.5343503039</c:v>
                </c:pt>
                <c:pt idx="93">
                  <c:v>6663970.467164821</c:v>
                </c:pt>
                <c:pt idx="94">
                  <c:v>6255408.6548798969</c:v>
                </c:pt>
                <c:pt idx="95">
                  <c:v>6153385.0383260222</c:v>
                </c:pt>
                <c:pt idx="96">
                  <c:v>6514632.8486056589</c:v>
                </c:pt>
                <c:pt idx="97">
                  <c:v>6383133.6778043425</c:v>
                </c:pt>
                <c:pt idx="98">
                  <c:v>6343114.9503942644</c:v>
                </c:pt>
                <c:pt idx="99">
                  <c:v>6209855.7020848785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B4-4C22-BD7C-DFED998A7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904112"/>
        <c:axId val="549901488"/>
      </c:lineChart>
      <c:catAx>
        <c:axId val="549904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1488"/>
        <c:crosses val="autoZero"/>
        <c:auto val="1"/>
        <c:lblAlgn val="ctr"/>
        <c:lblOffset val="100"/>
        <c:noMultiLvlLbl val="0"/>
      </c:catAx>
      <c:valAx>
        <c:axId val="5499014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4990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</a:t>
            </a:r>
            <a:r>
              <a:rPr lang="en-GB" baseline="0"/>
              <a:t> x</a:t>
            </a:r>
            <a:r>
              <a:rPr lang="en-GB"/>
              <a:t> 100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'Results-1k'!$B$1</c:f>
              <c:strCache>
                <c:ptCount val="1"/>
                <c:pt idx="0">
                  <c:v>Yearly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'Results-1k'!$B$2:$B$101</c:f>
              <c:numCache>
                <c:formatCode>General</c:formatCode>
                <c:ptCount val="100"/>
                <c:pt idx="0">
                  <c:v>744901.24401281378</c:v>
                </c:pt>
                <c:pt idx="1">
                  <c:v>794172.02999192977</c:v>
                </c:pt>
                <c:pt idx="2">
                  <c:v>638346.09740238287</c:v>
                </c:pt>
                <c:pt idx="3">
                  <c:v>619390.24587593018</c:v>
                </c:pt>
                <c:pt idx="4">
                  <c:v>636643.02175271395</c:v>
                </c:pt>
                <c:pt idx="5">
                  <c:v>773227.03679331974</c:v>
                </c:pt>
                <c:pt idx="6">
                  <c:v>600804.32781314955</c:v>
                </c:pt>
                <c:pt idx="7">
                  <c:v>667521.2322448825</c:v>
                </c:pt>
                <c:pt idx="8">
                  <c:v>596215.84310525411</c:v>
                </c:pt>
                <c:pt idx="9">
                  <c:v>610714.2008903235</c:v>
                </c:pt>
                <c:pt idx="10">
                  <c:v>505485.45651356893</c:v>
                </c:pt>
                <c:pt idx="11">
                  <c:v>683057.45189773291</c:v>
                </c:pt>
                <c:pt idx="12">
                  <c:v>631348.97435945948</c:v>
                </c:pt>
                <c:pt idx="13">
                  <c:v>591107.44426891417</c:v>
                </c:pt>
                <c:pt idx="14">
                  <c:v>589245.48016749893</c:v>
                </c:pt>
                <c:pt idx="15">
                  <c:v>656578.87111001345</c:v>
                </c:pt>
                <c:pt idx="16">
                  <c:v>590666.26817208901</c:v>
                </c:pt>
                <c:pt idx="17">
                  <c:v>606824.04998412356</c:v>
                </c:pt>
                <c:pt idx="18">
                  <c:v>759766.94500955823</c:v>
                </c:pt>
                <c:pt idx="19">
                  <c:v>499809.12550832011</c:v>
                </c:pt>
                <c:pt idx="20">
                  <c:v>505822.10387494205</c:v>
                </c:pt>
                <c:pt idx="21">
                  <c:v>710069.6860033914</c:v>
                </c:pt>
                <c:pt idx="22">
                  <c:v>546847.89295358956</c:v>
                </c:pt>
                <c:pt idx="23">
                  <c:v>837923.563092625</c:v>
                </c:pt>
                <c:pt idx="24">
                  <c:v>707969.6308593821</c:v>
                </c:pt>
                <c:pt idx="25">
                  <c:v>682274.45056722732</c:v>
                </c:pt>
                <c:pt idx="26">
                  <c:v>595143.17387411848</c:v>
                </c:pt>
                <c:pt idx="27">
                  <c:v>663087.31719765184</c:v>
                </c:pt>
                <c:pt idx="28">
                  <c:v>494462.45350599068</c:v>
                </c:pt>
                <c:pt idx="29">
                  <c:v>617108.72343557584</c:v>
                </c:pt>
                <c:pt idx="30">
                  <c:v>668560.41733226762</c:v>
                </c:pt>
                <c:pt idx="31">
                  <c:v>672241.27233572339</c:v>
                </c:pt>
                <c:pt idx="32">
                  <c:v>634094.26209377754</c:v>
                </c:pt>
                <c:pt idx="33">
                  <c:v>667419.37353155622</c:v>
                </c:pt>
                <c:pt idx="34">
                  <c:v>718884.14121385152</c:v>
                </c:pt>
                <c:pt idx="35">
                  <c:v>717430.04094623332</c:v>
                </c:pt>
                <c:pt idx="36">
                  <c:v>658212.84352661727</c:v>
                </c:pt>
                <c:pt idx="37">
                  <c:v>603371.98032262502</c:v>
                </c:pt>
                <c:pt idx="38">
                  <c:v>771954.13961690268</c:v>
                </c:pt>
                <c:pt idx="39">
                  <c:v>783236.31508284761</c:v>
                </c:pt>
                <c:pt idx="40">
                  <c:v>675835.53930957476</c:v>
                </c:pt>
                <c:pt idx="41">
                  <c:v>680319.5324329182</c:v>
                </c:pt>
                <c:pt idx="42">
                  <c:v>613260.53273088881</c:v>
                </c:pt>
                <c:pt idx="43">
                  <c:v>658775.42850130657</c:v>
                </c:pt>
                <c:pt idx="44">
                  <c:v>686992.47007655562</c:v>
                </c:pt>
                <c:pt idx="45">
                  <c:v>556690.99336266494</c:v>
                </c:pt>
                <c:pt idx="46">
                  <c:v>673562.54281915526</c:v>
                </c:pt>
                <c:pt idx="47">
                  <c:v>578564.9308144059</c:v>
                </c:pt>
                <c:pt idx="48">
                  <c:v>727795.48937410908</c:v>
                </c:pt>
                <c:pt idx="49">
                  <c:v>720975.91259224433</c:v>
                </c:pt>
                <c:pt idx="50">
                  <c:v>591689.9616876425</c:v>
                </c:pt>
                <c:pt idx="51">
                  <c:v>731486.11893067346</c:v>
                </c:pt>
                <c:pt idx="52">
                  <c:v>720025.48057450936</c:v>
                </c:pt>
                <c:pt idx="53">
                  <c:v>598798.71821575973</c:v>
                </c:pt>
                <c:pt idx="54">
                  <c:v>591038.73624824779</c:v>
                </c:pt>
                <c:pt idx="55">
                  <c:v>492026.01779592072</c:v>
                </c:pt>
                <c:pt idx="56">
                  <c:v>618345.38496009447</c:v>
                </c:pt>
                <c:pt idx="57">
                  <c:v>640308.16567427444</c:v>
                </c:pt>
                <c:pt idx="58">
                  <c:v>691871.96560566267</c:v>
                </c:pt>
                <c:pt idx="59">
                  <c:v>521586.29626289901</c:v>
                </c:pt>
                <c:pt idx="60">
                  <c:v>684979.69245514367</c:v>
                </c:pt>
                <c:pt idx="61">
                  <c:v>711785.46220603224</c:v>
                </c:pt>
                <c:pt idx="62">
                  <c:v>652174.32622483931</c:v>
                </c:pt>
                <c:pt idx="63">
                  <c:v>725378.98672968522</c:v>
                </c:pt>
                <c:pt idx="64">
                  <c:v>609603.14341381146</c:v>
                </c:pt>
                <c:pt idx="65">
                  <c:v>495313.51024853269</c:v>
                </c:pt>
                <c:pt idx="66">
                  <c:v>681206.94284251728</c:v>
                </c:pt>
                <c:pt idx="67">
                  <c:v>601705.07412474544</c:v>
                </c:pt>
                <c:pt idx="68">
                  <c:v>608384.26812633849</c:v>
                </c:pt>
                <c:pt idx="69">
                  <c:v>675015.23438829952</c:v>
                </c:pt>
                <c:pt idx="70">
                  <c:v>711711.40500166104</c:v>
                </c:pt>
                <c:pt idx="71">
                  <c:v>781692.23095311807</c:v>
                </c:pt>
                <c:pt idx="72">
                  <c:v>632800.8421812111</c:v>
                </c:pt>
                <c:pt idx="73">
                  <c:v>747380.23787004664</c:v>
                </c:pt>
                <c:pt idx="74">
                  <c:v>514138.28382643597</c:v>
                </c:pt>
                <c:pt idx="75">
                  <c:v>595355.21933443774</c:v>
                </c:pt>
                <c:pt idx="76">
                  <c:v>652077.38577128411</c:v>
                </c:pt>
                <c:pt idx="77">
                  <c:v>577127.15351672657</c:v>
                </c:pt>
                <c:pt idx="78">
                  <c:v>580473.13637203095</c:v>
                </c:pt>
                <c:pt idx="79">
                  <c:v>721138.49771188782</c:v>
                </c:pt>
                <c:pt idx="80">
                  <c:v>732246.00207864167</c:v>
                </c:pt>
                <c:pt idx="81">
                  <c:v>532070.20255126921</c:v>
                </c:pt>
                <c:pt idx="82">
                  <c:v>537367.49415210506</c:v>
                </c:pt>
                <c:pt idx="83">
                  <c:v>647930.1987784768</c:v>
                </c:pt>
                <c:pt idx="84">
                  <c:v>620583.81484039407</c:v>
                </c:pt>
                <c:pt idx="85">
                  <c:v>700713.02236176713</c:v>
                </c:pt>
                <c:pt idx="86">
                  <c:v>689563.82440139574</c:v>
                </c:pt>
                <c:pt idx="87">
                  <c:v>668499.51873149222</c:v>
                </c:pt>
                <c:pt idx="88">
                  <c:v>704010.23012850957</c:v>
                </c:pt>
                <c:pt idx="89">
                  <c:v>642656.52846414852</c:v>
                </c:pt>
                <c:pt idx="90">
                  <c:v>558427.72458260949</c:v>
                </c:pt>
                <c:pt idx="91">
                  <c:v>805567.00588163128</c:v>
                </c:pt>
                <c:pt idx="92">
                  <c:v>686217.33825322555</c:v>
                </c:pt>
                <c:pt idx="93">
                  <c:v>726565.99622077739</c:v>
                </c:pt>
                <c:pt idx="94">
                  <c:v>755160.52374676336</c:v>
                </c:pt>
                <c:pt idx="95">
                  <c:v>677942.8509112983</c:v>
                </c:pt>
                <c:pt idx="96">
                  <c:v>477829.37763831363</c:v>
                </c:pt>
                <c:pt idx="97">
                  <c:v>797139.24622363725</c:v>
                </c:pt>
                <c:pt idx="98">
                  <c:v>546527.26968431496</c:v>
                </c:pt>
                <c:pt idx="99">
                  <c:v>504975.004006289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222-BF41-38D790242769}"/>
            </c:ext>
          </c:extLst>
        </c:ser>
        <c:ser>
          <c:idx val="1"/>
          <c:order val="1"/>
          <c:tx>
            <c:strRef>
              <c:f>'Results-1k'!$C$1</c:f>
              <c:strCache>
                <c:ptCount val="1"/>
                <c:pt idx="0">
                  <c:v>Half-Yearly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'Results-1k'!$C$2:$C$101</c:f>
              <c:numCache>
                <c:formatCode>General</c:formatCode>
                <c:ptCount val="100"/>
                <c:pt idx="0">
                  <c:v>866336.41302395938</c:v>
                </c:pt>
                <c:pt idx="1">
                  <c:v>640923.03898790712</c:v>
                </c:pt>
                <c:pt idx="2">
                  <c:v>653562.46700860688</c:v>
                </c:pt>
                <c:pt idx="3">
                  <c:v>667302.92868727923</c:v>
                </c:pt>
                <c:pt idx="4">
                  <c:v>637620.83725842857</c:v>
                </c:pt>
                <c:pt idx="5">
                  <c:v>798573.60822369391</c:v>
                </c:pt>
                <c:pt idx="6">
                  <c:v>641713.08192952583</c:v>
                </c:pt>
                <c:pt idx="7">
                  <c:v>709671.69748946524</c:v>
                </c:pt>
                <c:pt idx="8">
                  <c:v>568362.20921243471</c:v>
                </c:pt>
                <c:pt idx="9">
                  <c:v>667259.17355245166</c:v>
                </c:pt>
                <c:pt idx="10">
                  <c:v>498073.83605710848</c:v>
                </c:pt>
                <c:pt idx="11">
                  <c:v>741871.30950081511</c:v>
                </c:pt>
                <c:pt idx="12">
                  <c:v>663876.33099794528</c:v>
                </c:pt>
                <c:pt idx="13">
                  <c:v>578871.82245763124</c:v>
                </c:pt>
                <c:pt idx="14">
                  <c:v>761068.30383982463</c:v>
                </c:pt>
                <c:pt idx="15">
                  <c:v>761739.03505689779</c:v>
                </c:pt>
                <c:pt idx="16">
                  <c:v>642584.57459052978</c:v>
                </c:pt>
                <c:pt idx="17">
                  <c:v>604448.81654001854</c:v>
                </c:pt>
                <c:pt idx="18">
                  <c:v>779539.07703353325</c:v>
                </c:pt>
                <c:pt idx="19">
                  <c:v>612340.50564537209</c:v>
                </c:pt>
                <c:pt idx="20">
                  <c:v>563051.285180151</c:v>
                </c:pt>
                <c:pt idx="21">
                  <c:v>633530.99563985632</c:v>
                </c:pt>
                <c:pt idx="22">
                  <c:v>694949.33495006966</c:v>
                </c:pt>
                <c:pt idx="23">
                  <c:v>801859.70603311202</c:v>
                </c:pt>
                <c:pt idx="24">
                  <c:v>704611.76619913499</c:v>
                </c:pt>
                <c:pt idx="25">
                  <c:v>727432.16859573801</c:v>
                </c:pt>
                <c:pt idx="26">
                  <c:v>658273.02372950455</c:v>
                </c:pt>
                <c:pt idx="27">
                  <c:v>642532.10822454328</c:v>
                </c:pt>
                <c:pt idx="28">
                  <c:v>624105.40963346558</c:v>
                </c:pt>
                <c:pt idx="29">
                  <c:v>623109.4671481119</c:v>
                </c:pt>
                <c:pt idx="30">
                  <c:v>642386.46427768643</c:v>
                </c:pt>
                <c:pt idx="31">
                  <c:v>709512.19109515822</c:v>
                </c:pt>
                <c:pt idx="32">
                  <c:v>718301.51136270899</c:v>
                </c:pt>
                <c:pt idx="33">
                  <c:v>678624.68083842169</c:v>
                </c:pt>
                <c:pt idx="34">
                  <c:v>774448.06925573025</c:v>
                </c:pt>
                <c:pt idx="35">
                  <c:v>802879.78445566457</c:v>
                </c:pt>
                <c:pt idx="36">
                  <c:v>723673.99153929553</c:v>
                </c:pt>
                <c:pt idx="37">
                  <c:v>600234.17313260736</c:v>
                </c:pt>
                <c:pt idx="38">
                  <c:v>767006.69616179494</c:v>
                </c:pt>
                <c:pt idx="39">
                  <c:v>727813.64551000774</c:v>
                </c:pt>
                <c:pt idx="40">
                  <c:v>719075.04827210726</c:v>
                </c:pt>
                <c:pt idx="41">
                  <c:v>807688.31315886322</c:v>
                </c:pt>
                <c:pt idx="42">
                  <c:v>626134.13695154211</c:v>
                </c:pt>
                <c:pt idx="43">
                  <c:v>780636.34489582875</c:v>
                </c:pt>
                <c:pt idx="44">
                  <c:v>731229.33806093386</c:v>
                </c:pt>
                <c:pt idx="45">
                  <c:v>599093.70968394447</c:v>
                </c:pt>
                <c:pt idx="46">
                  <c:v>641781.12713475781</c:v>
                </c:pt>
                <c:pt idx="47">
                  <c:v>548832.52710912284</c:v>
                </c:pt>
                <c:pt idx="48">
                  <c:v>730506.76047824509</c:v>
                </c:pt>
                <c:pt idx="49">
                  <c:v>740840.87198620406</c:v>
                </c:pt>
                <c:pt idx="50">
                  <c:v>488230.540295791</c:v>
                </c:pt>
                <c:pt idx="51">
                  <c:v>746001.08441234042</c:v>
                </c:pt>
                <c:pt idx="52">
                  <c:v>782732.82771412365</c:v>
                </c:pt>
                <c:pt idx="53">
                  <c:v>644104.52307729179</c:v>
                </c:pt>
                <c:pt idx="54">
                  <c:v>611534.9447521863</c:v>
                </c:pt>
                <c:pt idx="55">
                  <c:v>582986.14650936658</c:v>
                </c:pt>
                <c:pt idx="56">
                  <c:v>518027.01404198084</c:v>
                </c:pt>
                <c:pt idx="57">
                  <c:v>687190.38976568077</c:v>
                </c:pt>
                <c:pt idx="58">
                  <c:v>713934.93732549448</c:v>
                </c:pt>
                <c:pt idx="59">
                  <c:v>585971.36366280331</c:v>
                </c:pt>
                <c:pt idx="60">
                  <c:v>751911.3714259523</c:v>
                </c:pt>
                <c:pt idx="61">
                  <c:v>858050.31394455675</c:v>
                </c:pt>
                <c:pt idx="62">
                  <c:v>637002.0288918931</c:v>
                </c:pt>
                <c:pt idx="63">
                  <c:v>702788.68704534415</c:v>
                </c:pt>
                <c:pt idx="64">
                  <c:v>619111.20679028332</c:v>
                </c:pt>
                <c:pt idx="65">
                  <c:v>410639.34631099639</c:v>
                </c:pt>
                <c:pt idx="66">
                  <c:v>698448.4646446188</c:v>
                </c:pt>
                <c:pt idx="67">
                  <c:v>758275.57977619767</c:v>
                </c:pt>
                <c:pt idx="68">
                  <c:v>633473.65962014091</c:v>
                </c:pt>
                <c:pt idx="69">
                  <c:v>619937.00902490644</c:v>
                </c:pt>
                <c:pt idx="70">
                  <c:v>600994.93877397792</c:v>
                </c:pt>
                <c:pt idx="71">
                  <c:v>781315.9512472091</c:v>
                </c:pt>
                <c:pt idx="72">
                  <c:v>653011.39272382925</c:v>
                </c:pt>
                <c:pt idx="73">
                  <c:v>694596.66467213992</c:v>
                </c:pt>
                <c:pt idx="74">
                  <c:v>569401.12453383312</c:v>
                </c:pt>
                <c:pt idx="75">
                  <c:v>637506.95040059777</c:v>
                </c:pt>
                <c:pt idx="76">
                  <c:v>683398.67248083954</c:v>
                </c:pt>
                <c:pt idx="77">
                  <c:v>587690.88884669624</c:v>
                </c:pt>
                <c:pt idx="78">
                  <c:v>635956.66131241596</c:v>
                </c:pt>
                <c:pt idx="79">
                  <c:v>663999.84300106624</c:v>
                </c:pt>
                <c:pt idx="80">
                  <c:v>850316.95698081795</c:v>
                </c:pt>
                <c:pt idx="81">
                  <c:v>457293.36196182988</c:v>
                </c:pt>
                <c:pt idx="82">
                  <c:v>440363.82283950294</c:v>
                </c:pt>
                <c:pt idx="83">
                  <c:v>675746.57074943488</c:v>
                </c:pt>
                <c:pt idx="84">
                  <c:v>681499.33142126258</c:v>
                </c:pt>
                <c:pt idx="85">
                  <c:v>778741.31872345251</c:v>
                </c:pt>
                <c:pt idx="86">
                  <c:v>713856.2607673218</c:v>
                </c:pt>
                <c:pt idx="87">
                  <c:v>729459.6358497123</c:v>
                </c:pt>
                <c:pt idx="88">
                  <c:v>637002.3823455791</c:v>
                </c:pt>
                <c:pt idx="89">
                  <c:v>655765.12435268168</c:v>
                </c:pt>
                <c:pt idx="90">
                  <c:v>565271.66411795281</c:v>
                </c:pt>
                <c:pt idx="91">
                  <c:v>933314.2387569861</c:v>
                </c:pt>
                <c:pt idx="92">
                  <c:v>839167.96238979278</c:v>
                </c:pt>
                <c:pt idx="93">
                  <c:v>741730.98263650434</c:v>
                </c:pt>
                <c:pt idx="94">
                  <c:v>776288.98545130983</c:v>
                </c:pt>
                <c:pt idx="95">
                  <c:v>667909.83660326386</c:v>
                </c:pt>
                <c:pt idx="96">
                  <c:v>459031.70416725834</c:v>
                </c:pt>
                <c:pt idx="97">
                  <c:v>994907.16988594527</c:v>
                </c:pt>
                <c:pt idx="98">
                  <c:v>580890.52111040661</c:v>
                </c:pt>
                <c:pt idx="99">
                  <c:v>523775.27078735852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222-BF41-38D790242769}"/>
            </c:ext>
          </c:extLst>
        </c:ser>
        <c:ser>
          <c:idx val="2"/>
          <c:order val="2"/>
          <c:tx>
            <c:strRef>
              <c:f>'Results-1k'!$D$1</c:f>
              <c:strCache>
                <c:ptCount val="1"/>
                <c:pt idx="0">
                  <c:v>Quarterly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'Results-1k'!$D$2:$D$101</c:f>
              <c:numCache>
                <c:formatCode>General</c:formatCode>
                <c:ptCount val="100"/>
                <c:pt idx="0">
                  <c:v>889080.76313243387</c:v>
                </c:pt>
                <c:pt idx="1">
                  <c:v>579991.96759504895</c:v>
                </c:pt>
                <c:pt idx="2">
                  <c:v>525162.59184327652</c:v>
                </c:pt>
                <c:pt idx="3">
                  <c:v>792477.65937602834</c:v>
                </c:pt>
                <c:pt idx="4">
                  <c:v>646219.18085331854</c:v>
                </c:pt>
                <c:pt idx="5">
                  <c:v>835485.56008356251</c:v>
                </c:pt>
                <c:pt idx="6">
                  <c:v>656383.7706122566</c:v>
                </c:pt>
                <c:pt idx="7">
                  <c:v>602335.83515247877</c:v>
                </c:pt>
                <c:pt idx="8">
                  <c:v>579388.08202809468</c:v>
                </c:pt>
                <c:pt idx="9">
                  <c:v>686120.02215587778</c:v>
                </c:pt>
                <c:pt idx="10">
                  <c:v>542761.61965241423</c:v>
                </c:pt>
                <c:pt idx="11">
                  <c:v>1053554.9128750437</c:v>
                </c:pt>
                <c:pt idx="12">
                  <c:v>599068.29731559358</c:v>
                </c:pt>
                <c:pt idx="13">
                  <c:v>562715.22366464965</c:v>
                </c:pt>
                <c:pt idx="14">
                  <c:v>764776.5818206215</c:v>
                </c:pt>
                <c:pt idx="15">
                  <c:v>719987.80421792786</c:v>
                </c:pt>
                <c:pt idx="16">
                  <c:v>528899.49300843268</c:v>
                </c:pt>
                <c:pt idx="17">
                  <c:v>521362.96989128611</c:v>
                </c:pt>
                <c:pt idx="18">
                  <c:v>774586.40836631123</c:v>
                </c:pt>
                <c:pt idx="19">
                  <c:v>540143.4939706116</c:v>
                </c:pt>
                <c:pt idx="20">
                  <c:v>487535.94285247236</c:v>
                </c:pt>
                <c:pt idx="21">
                  <c:v>610619.3951555955</c:v>
                </c:pt>
                <c:pt idx="22">
                  <c:v>828933.48556864436</c:v>
                </c:pt>
                <c:pt idx="23">
                  <c:v>721021.34495943564</c:v>
                </c:pt>
                <c:pt idx="24">
                  <c:v>698130.08607077645</c:v>
                </c:pt>
                <c:pt idx="25">
                  <c:v>843672.485396515</c:v>
                </c:pt>
                <c:pt idx="26">
                  <c:v>787240.20373551827</c:v>
                </c:pt>
                <c:pt idx="27">
                  <c:v>591802.17333113938</c:v>
                </c:pt>
                <c:pt idx="28">
                  <c:v>724206.29382466443</c:v>
                </c:pt>
                <c:pt idx="29">
                  <c:v>614634.75846927729</c:v>
                </c:pt>
                <c:pt idx="30">
                  <c:v>590054.50897917186</c:v>
                </c:pt>
                <c:pt idx="31">
                  <c:v>615994.92537211115</c:v>
                </c:pt>
                <c:pt idx="32">
                  <c:v>756217.19546420046</c:v>
                </c:pt>
                <c:pt idx="33">
                  <c:v>753391.94763454271</c:v>
                </c:pt>
                <c:pt idx="34">
                  <c:v>775351.62832123204</c:v>
                </c:pt>
                <c:pt idx="35">
                  <c:v>800238.52264669084</c:v>
                </c:pt>
                <c:pt idx="36">
                  <c:v>707602.63198060775</c:v>
                </c:pt>
                <c:pt idx="37">
                  <c:v>665916.51391537709</c:v>
                </c:pt>
                <c:pt idx="38">
                  <c:v>822068.56586601632</c:v>
                </c:pt>
                <c:pt idx="39">
                  <c:v>663010.31189939519</c:v>
                </c:pt>
                <c:pt idx="40">
                  <c:v>730968.43198037171</c:v>
                </c:pt>
                <c:pt idx="41">
                  <c:v>830337.42911357095</c:v>
                </c:pt>
                <c:pt idx="42">
                  <c:v>638408.32185464422</c:v>
                </c:pt>
                <c:pt idx="43">
                  <c:v>820262.09090849326</c:v>
                </c:pt>
                <c:pt idx="44">
                  <c:v>627147.61377919686</c:v>
                </c:pt>
                <c:pt idx="45">
                  <c:v>627848.71935691277</c:v>
                </c:pt>
                <c:pt idx="46">
                  <c:v>753603.48697999446</c:v>
                </c:pt>
                <c:pt idx="47">
                  <c:v>503637.53246922611</c:v>
                </c:pt>
                <c:pt idx="48">
                  <c:v>838808.56293818238</c:v>
                </c:pt>
                <c:pt idx="49">
                  <c:v>850820.82381322584</c:v>
                </c:pt>
                <c:pt idx="50">
                  <c:v>525357.33754870365</c:v>
                </c:pt>
                <c:pt idx="51">
                  <c:v>738241.09697897988</c:v>
                </c:pt>
                <c:pt idx="52">
                  <c:v>877789.14208572882</c:v>
                </c:pt>
                <c:pt idx="53">
                  <c:v>534207.77855022124</c:v>
                </c:pt>
                <c:pt idx="54">
                  <c:v>655677.92159051483</c:v>
                </c:pt>
                <c:pt idx="55">
                  <c:v>498213.46209432429</c:v>
                </c:pt>
                <c:pt idx="56">
                  <c:v>523332.47562966921</c:v>
                </c:pt>
                <c:pt idx="57">
                  <c:v>578525.31722453737</c:v>
                </c:pt>
                <c:pt idx="58">
                  <c:v>654224.43255885434</c:v>
                </c:pt>
                <c:pt idx="59">
                  <c:v>605393.44105213659</c:v>
                </c:pt>
                <c:pt idx="60">
                  <c:v>708655.21780255856</c:v>
                </c:pt>
                <c:pt idx="61">
                  <c:v>940740.84853287903</c:v>
                </c:pt>
                <c:pt idx="62">
                  <c:v>599930.05084811419</c:v>
                </c:pt>
                <c:pt idx="63">
                  <c:v>830710.43422141601</c:v>
                </c:pt>
                <c:pt idx="64">
                  <c:v>509015.60275289905</c:v>
                </c:pt>
                <c:pt idx="65">
                  <c:v>365814.8439514864</c:v>
                </c:pt>
                <c:pt idx="66">
                  <c:v>713599.86327027855</c:v>
                </c:pt>
                <c:pt idx="67">
                  <c:v>683568.7035523518</c:v>
                </c:pt>
                <c:pt idx="68">
                  <c:v>576463.24131249578</c:v>
                </c:pt>
                <c:pt idx="69">
                  <c:v>536656.52209639223</c:v>
                </c:pt>
                <c:pt idx="70">
                  <c:v>608467.73201328726</c:v>
                </c:pt>
                <c:pt idx="71">
                  <c:v>714738.00154742156</c:v>
                </c:pt>
                <c:pt idx="72">
                  <c:v>540491.32157350844</c:v>
                </c:pt>
                <c:pt idx="73">
                  <c:v>697120.64348103234</c:v>
                </c:pt>
                <c:pt idx="74">
                  <c:v>629997.69530000235</c:v>
                </c:pt>
                <c:pt idx="75">
                  <c:v>671670.65214218525</c:v>
                </c:pt>
                <c:pt idx="76">
                  <c:v>585208.836498713</c:v>
                </c:pt>
                <c:pt idx="77">
                  <c:v>699873.09677120217</c:v>
                </c:pt>
                <c:pt idx="78">
                  <c:v>608442.66831569909</c:v>
                </c:pt>
                <c:pt idx="79">
                  <c:v>737754.84153962182</c:v>
                </c:pt>
                <c:pt idx="80">
                  <c:v>888085.33872352249</c:v>
                </c:pt>
                <c:pt idx="81">
                  <c:v>458730.52245465084</c:v>
                </c:pt>
                <c:pt idx="82">
                  <c:v>419117.82622868335</c:v>
                </c:pt>
                <c:pt idx="83">
                  <c:v>581538.93654585956</c:v>
                </c:pt>
                <c:pt idx="84">
                  <c:v>666932.2174488632</c:v>
                </c:pt>
                <c:pt idx="85">
                  <c:v>635463.3748800233</c:v>
                </c:pt>
                <c:pt idx="86">
                  <c:v>714508.50667087501</c:v>
                </c:pt>
                <c:pt idx="87">
                  <c:v>710111.2070064724</c:v>
                </c:pt>
                <c:pt idx="88">
                  <c:v>801872.12431736977</c:v>
                </c:pt>
                <c:pt idx="89">
                  <c:v>720482.17595715867</c:v>
                </c:pt>
                <c:pt idx="90">
                  <c:v>568627.20203396305</c:v>
                </c:pt>
                <c:pt idx="91">
                  <c:v>802595.81253334682</c:v>
                </c:pt>
                <c:pt idx="92">
                  <c:v>1095778.2794950239</c:v>
                </c:pt>
                <c:pt idx="93">
                  <c:v>683695.82145397912</c:v>
                </c:pt>
                <c:pt idx="94">
                  <c:v>714557.53707876452</c:v>
                </c:pt>
                <c:pt idx="95">
                  <c:v>751847.29018920648</c:v>
                </c:pt>
                <c:pt idx="96">
                  <c:v>404884.41071114712</c:v>
                </c:pt>
                <c:pt idx="97">
                  <c:v>861114.3935855123</c:v>
                </c:pt>
                <c:pt idx="98">
                  <c:v>478955.0808834341</c:v>
                </c:pt>
                <c:pt idx="99">
                  <c:v>497720.97503846308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8E-4222-BF41-38D790242769}"/>
            </c:ext>
          </c:extLst>
        </c:ser>
        <c:ser>
          <c:idx val="3"/>
          <c:order val="3"/>
          <c:tx>
            <c:strRef>
              <c:f>'Results-1k'!$E$1</c:f>
              <c:strCache>
                <c:ptCount val="1"/>
                <c:pt idx="0">
                  <c:v>Monthly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'Results-1k'!$E$2:$E$101</c:f>
              <c:numCache>
                <c:formatCode>General</c:formatCode>
                <c:ptCount val="100"/>
                <c:pt idx="0">
                  <c:v>720014.4118809494</c:v>
                </c:pt>
                <c:pt idx="1">
                  <c:v>596593.11158704117</c:v>
                </c:pt>
                <c:pt idx="2">
                  <c:v>512344.82260890189</c:v>
                </c:pt>
                <c:pt idx="3">
                  <c:v>700527.07012519287</c:v>
                </c:pt>
                <c:pt idx="4">
                  <c:v>1140414.1563509137</c:v>
                </c:pt>
                <c:pt idx="5">
                  <c:v>889942.08725839772</c:v>
                </c:pt>
                <c:pt idx="6">
                  <c:v>715808.36990596913</c:v>
                </c:pt>
                <c:pt idx="7">
                  <c:v>570572.6391519485</c:v>
                </c:pt>
                <c:pt idx="8">
                  <c:v>556243.91249746596</c:v>
                </c:pt>
                <c:pt idx="9">
                  <c:v>650120.14632376959</c:v>
                </c:pt>
                <c:pt idx="10">
                  <c:v>577589.87840612337</c:v>
                </c:pt>
                <c:pt idx="11">
                  <c:v>849508.26701477915</c:v>
                </c:pt>
                <c:pt idx="12">
                  <c:v>793963.90078749543</c:v>
                </c:pt>
                <c:pt idx="13">
                  <c:v>501299.25400208274</c:v>
                </c:pt>
                <c:pt idx="14">
                  <c:v>740686.17968742992</c:v>
                </c:pt>
                <c:pt idx="15">
                  <c:v>631595.55007402075</c:v>
                </c:pt>
                <c:pt idx="16">
                  <c:v>496803.16393737495</c:v>
                </c:pt>
                <c:pt idx="17">
                  <c:v>511037.96228945197</c:v>
                </c:pt>
                <c:pt idx="18">
                  <c:v>778018.31676532992</c:v>
                </c:pt>
                <c:pt idx="19">
                  <c:v>521031.4625131666</c:v>
                </c:pt>
                <c:pt idx="20">
                  <c:v>499569.04984645417</c:v>
                </c:pt>
                <c:pt idx="21">
                  <c:v>584746.8629288621</c:v>
                </c:pt>
                <c:pt idx="22">
                  <c:v>624714.09618462995</c:v>
                </c:pt>
                <c:pt idx="23">
                  <c:v>689094.10863653233</c:v>
                </c:pt>
                <c:pt idx="24">
                  <c:v>634191.39076998772</c:v>
                </c:pt>
                <c:pt idx="25">
                  <c:v>722277.9777287402</c:v>
                </c:pt>
                <c:pt idx="26">
                  <c:v>717053.08769145282</c:v>
                </c:pt>
                <c:pt idx="27">
                  <c:v>600822.64314676402</c:v>
                </c:pt>
                <c:pt idx="28">
                  <c:v>722537.97282063914</c:v>
                </c:pt>
                <c:pt idx="29">
                  <c:v>625528.89314806915</c:v>
                </c:pt>
                <c:pt idx="30">
                  <c:v>2714810.6923370752</c:v>
                </c:pt>
                <c:pt idx="31">
                  <c:v>640183.36807549105</c:v>
                </c:pt>
                <c:pt idx="32">
                  <c:v>627108.63253844809</c:v>
                </c:pt>
                <c:pt idx="33">
                  <c:v>671489.14344502578</c:v>
                </c:pt>
                <c:pt idx="34">
                  <c:v>778388.67613336002</c:v>
                </c:pt>
                <c:pt idx="35">
                  <c:v>683925.20429540612</c:v>
                </c:pt>
                <c:pt idx="36">
                  <c:v>631401.42520191893</c:v>
                </c:pt>
                <c:pt idx="37">
                  <c:v>546449.20047173323</c:v>
                </c:pt>
                <c:pt idx="38">
                  <c:v>749614.19713875651</c:v>
                </c:pt>
                <c:pt idx="39">
                  <c:v>694243.60913644382</c:v>
                </c:pt>
                <c:pt idx="40">
                  <c:v>646931.24404388969</c:v>
                </c:pt>
                <c:pt idx="41">
                  <c:v>740509.74470378621</c:v>
                </c:pt>
                <c:pt idx="42">
                  <c:v>536441.21552413737</c:v>
                </c:pt>
                <c:pt idx="43">
                  <c:v>738497.18898451026</c:v>
                </c:pt>
                <c:pt idx="44">
                  <c:v>643751.26668992953</c:v>
                </c:pt>
                <c:pt idx="45">
                  <c:v>603459.55020686029</c:v>
                </c:pt>
                <c:pt idx="46">
                  <c:v>682510.75727703655</c:v>
                </c:pt>
                <c:pt idx="47">
                  <c:v>539434.02407485468</c:v>
                </c:pt>
                <c:pt idx="48">
                  <c:v>709830.78267274098</c:v>
                </c:pt>
                <c:pt idx="49">
                  <c:v>742305.73224230274</c:v>
                </c:pt>
                <c:pt idx="50">
                  <c:v>461260.98335589108</c:v>
                </c:pt>
                <c:pt idx="51">
                  <c:v>679419.47060033923</c:v>
                </c:pt>
                <c:pt idx="52">
                  <c:v>856688.98755534715</c:v>
                </c:pt>
                <c:pt idx="53">
                  <c:v>518757.97898664634</c:v>
                </c:pt>
                <c:pt idx="54">
                  <c:v>626010.84383442742</c:v>
                </c:pt>
                <c:pt idx="55">
                  <c:v>1266883.2693969565</c:v>
                </c:pt>
                <c:pt idx="56">
                  <c:v>484375.01537314465</c:v>
                </c:pt>
                <c:pt idx="57">
                  <c:v>589986.124315714</c:v>
                </c:pt>
                <c:pt idx="58">
                  <c:v>698707.3976619239</c:v>
                </c:pt>
                <c:pt idx="59">
                  <c:v>567397.6037733875</c:v>
                </c:pt>
                <c:pt idx="60">
                  <c:v>758783.67177237861</c:v>
                </c:pt>
                <c:pt idx="61">
                  <c:v>845097.02208414138</c:v>
                </c:pt>
                <c:pt idx="62">
                  <c:v>576996.86721822957</c:v>
                </c:pt>
                <c:pt idx="63">
                  <c:v>748205.92365376151</c:v>
                </c:pt>
                <c:pt idx="64">
                  <c:v>489162.87924325938</c:v>
                </c:pt>
                <c:pt idx="65">
                  <c:v>376249.09959375119</c:v>
                </c:pt>
                <c:pt idx="66">
                  <c:v>686481.03654849145</c:v>
                </c:pt>
                <c:pt idx="67">
                  <c:v>608079.53704537696</c:v>
                </c:pt>
                <c:pt idx="68">
                  <c:v>532810.79815403826</c:v>
                </c:pt>
                <c:pt idx="69">
                  <c:v>549570.3458132837</c:v>
                </c:pt>
                <c:pt idx="70">
                  <c:v>646116.23791091098</c:v>
                </c:pt>
                <c:pt idx="71">
                  <c:v>665362.31820801529</c:v>
                </c:pt>
                <c:pt idx="72">
                  <c:v>536729.26261666929</c:v>
                </c:pt>
                <c:pt idx="73">
                  <c:v>641031.38816618884</c:v>
                </c:pt>
                <c:pt idx="74">
                  <c:v>546841.50358272507</c:v>
                </c:pt>
                <c:pt idx="75">
                  <c:v>675756.17181739968</c:v>
                </c:pt>
                <c:pt idx="76">
                  <c:v>557372.58099360822</c:v>
                </c:pt>
                <c:pt idx="77">
                  <c:v>601164.84453827003</c:v>
                </c:pt>
                <c:pt idx="78">
                  <c:v>568260.10755907488</c:v>
                </c:pt>
                <c:pt idx="79">
                  <c:v>618726.86819204234</c:v>
                </c:pt>
                <c:pt idx="80">
                  <c:v>919424.70526451769</c:v>
                </c:pt>
                <c:pt idx="81">
                  <c:v>470535.40397941624</c:v>
                </c:pt>
                <c:pt idx="82">
                  <c:v>434194.91194768029</c:v>
                </c:pt>
                <c:pt idx="83">
                  <c:v>540131.98743724416</c:v>
                </c:pt>
                <c:pt idx="84">
                  <c:v>548600.49051108828</c:v>
                </c:pt>
                <c:pt idx="85">
                  <c:v>616151.91942901071</c:v>
                </c:pt>
                <c:pt idx="86">
                  <c:v>694426.90281790379</c:v>
                </c:pt>
                <c:pt idx="87">
                  <c:v>700674.54764791718</c:v>
                </c:pt>
                <c:pt idx="88">
                  <c:v>923702.17738522473</c:v>
                </c:pt>
                <c:pt idx="89">
                  <c:v>621071.53244111291</c:v>
                </c:pt>
                <c:pt idx="90">
                  <c:v>576152.52907496376</c:v>
                </c:pt>
                <c:pt idx="91">
                  <c:v>750096.18519485404</c:v>
                </c:pt>
                <c:pt idx="92">
                  <c:v>842319.34367689129</c:v>
                </c:pt>
                <c:pt idx="93">
                  <c:v>696027.80820285832</c:v>
                </c:pt>
                <c:pt idx="94">
                  <c:v>749704.26275403542</c:v>
                </c:pt>
                <c:pt idx="95">
                  <c:v>623751.7908340951</c:v>
                </c:pt>
                <c:pt idx="96">
                  <c:v>384109.02586232993</c:v>
                </c:pt>
                <c:pt idx="97">
                  <c:v>922524.41165316547</c:v>
                </c:pt>
                <c:pt idx="98">
                  <c:v>485329.3007994123</c:v>
                </c:pt>
                <c:pt idx="99">
                  <c:v>1100041.1089446968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8E-4222-BF41-38D790242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904112"/>
        <c:axId val="549901488"/>
      </c:lineChart>
      <c:catAx>
        <c:axId val="549904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1488"/>
        <c:crosses val="autoZero"/>
        <c:auto val="1"/>
        <c:lblAlgn val="ctr"/>
        <c:lblOffset val="100"/>
        <c:noMultiLvlLbl val="0"/>
      </c:catAx>
      <c:valAx>
        <c:axId val="54990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 in £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'Results-1k'!$M$28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'Results-1k'!$L$29:$L$33</c:f>
              <c:strCache>
                <c:ptCount val="5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  <c:pt idx="4">
                  <c:v>Simulated Reserve</c:v>
                </c:pt>
              </c:strCache>
            </c:strRef>
          </c:cat>
          <c:val>
            <c:numRef>
              <c:f>'Results-1k'!$M$29:$M$33</c:f>
              <c:numCache>
                <c:formatCode>General</c:formatCode>
                <c:ptCount val="5"/>
                <c:pt idx="0">
                  <c:v>649377.2580721206</c:v>
                </c:pt>
                <c:pt idx="1">
                  <c:v>676532.08157498273</c:v>
                </c:pt>
                <c:pt idx="2">
                  <c:v>674634.03488169261</c:v>
                </c:pt>
                <c:pt idx="3">
                  <c:v>673466.17957315908</c:v>
                </c:pt>
                <c:pt idx="4">
                  <c:v>629297.35224307026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3-48E3-BE15-684180AFA09F}"/>
            </c:ext>
          </c:extLst>
        </c:ser>
        <c:ser>
          <c:idx val="1"/>
          <c:order val="1"/>
          <c:tx>
            <c:strRef>
              <c:f>'Results-1k'!$N$28</c:f>
              <c:strCache>
                <c:ptCount val="1"/>
                <c:pt idx="0">
                  <c:v>Std. Deviation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'Results-1k'!$L$29:$L$33</c:f>
              <c:strCache>
                <c:ptCount val="5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  <c:pt idx="4">
                  <c:v>Simulated Reserve</c:v>
                </c:pt>
              </c:strCache>
            </c:strRef>
          </c:cat>
          <c:val>
            <c:numRef>
              <c:f>'Results-1k'!$N$29:$N$33</c:f>
              <c:numCache>
                <c:formatCode>General</c:formatCode>
                <c:ptCount val="5"/>
                <c:pt idx="0">
                  <c:v>79874.810165318195</c:v>
                </c:pt>
                <c:pt idx="1">
                  <c:v>100539.3060901345</c:v>
                </c:pt>
                <c:pt idx="2">
                  <c:v>132451.02595080636</c:v>
                </c:pt>
                <c:pt idx="3">
                  <c:v>248619.14167355333</c:v>
                </c:pt>
                <c:pt idx="4">
                  <c:v>39356.177766337576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3-48E3-BE15-684180AFA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102416"/>
        <c:axId val="327103728"/>
      </c:barChart>
      <c:catAx>
        <c:axId val="32710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3728"/>
        <c:crosses val="autoZero"/>
        <c:auto val="1"/>
        <c:lblAlgn val="ctr"/>
        <c:lblOffset val="100"/>
        <c:noMultiLvlLbl val="0"/>
      </c:catAx>
      <c:valAx>
        <c:axId val="3271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</a:t>
            </a:r>
            <a:r>
              <a:rPr lang="en-GB" baseline="0"/>
              <a:t> %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'Results-1k'!$M$36</c:f>
              <c:strCache>
                <c:ptCount val="1"/>
                <c:pt idx="0">
                  <c:v>RMS Error % (Simulated Vs CLM)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'Results-1k'!$L$37:$L$40</c:f>
              <c:strCache>
                <c:ptCount val="4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</c:strCache>
            </c:strRef>
          </c:cat>
          <c:val>
            <c:numRef>
              <c:f>'Results-1k'!$M$37:$M$40</c:f>
              <c:numCache>
                <c:formatCode>General</c:formatCode>
                <c:ptCount val="4"/>
                <c:pt idx="0">
                  <c:v>14.759333034956345</c:v>
                </c:pt>
                <c:pt idx="1">
                  <c:v>18.179367778348528</c:v>
                </c:pt>
                <c:pt idx="2">
                  <c:v>21.987864011837718</c:v>
                </c:pt>
                <c:pt idx="3">
                  <c:v>38.178164001674894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A-430A-AEF4-48A45F56DB1D}"/>
            </c:ext>
          </c:extLst>
        </c:ser>
        <c:ser>
          <c:idx val="1"/>
          <c:order val="1"/>
          <c:tx>
            <c:strRef>
              <c:f>'Results-1k'!$N$36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'Results-1k'!$L$37:$L$40</c:f>
              <c:strCache>
                <c:ptCount val="4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</c:strCache>
            </c:strRef>
          </c:cat>
          <c:val>
            <c:numRef>
              <c:f>'Results-1k'!$N$37:$N$40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D9A-430A-AEF4-48A45F56D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4793704"/>
        <c:axId val="404794688"/>
      </c:barChart>
      <c:catAx>
        <c:axId val="40479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794688"/>
        <c:crosses val="autoZero"/>
        <c:auto val="1"/>
        <c:lblAlgn val="ctr"/>
        <c:lblOffset val="100"/>
        <c:noMultiLvlLbl val="0"/>
      </c:catAx>
      <c:valAx>
        <c:axId val="4047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793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</a:t>
            </a:r>
            <a:r>
              <a:rPr lang="en-GB" baseline="0"/>
              <a:t> x</a:t>
            </a:r>
            <a:r>
              <a:rPr lang="en-GB"/>
              <a:t> 100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'Results-1k'!$B$1</c:f>
              <c:strCache>
                <c:ptCount val="1"/>
                <c:pt idx="0">
                  <c:v>Yearly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'Results-1k'!$B$2:$B$101</c:f>
              <c:numCache>
                <c:formatCode>General</c:formatCode>
                <c:ptCount val="100"/>
                <c:pt idx="0">
                  <c:v>744901.24401281378</c:v>
                </c:pt>
                <c:pt idx="1">
                  <c:v>794172.02999192977</c:v>
                </c:pt>
                <c:pt idx="2">
                  <c:v>638346.09740238287</c:v>
                </c:pt>
                <c:pt idx="3">
                  <c:v>619390.24587593018</c:v>
                </c:pt>
                <c:pt idx="4">
                  <c:v>636643.02175271395</c:v>
                </c:pt>
                <c:pt idx="5">
                  <c:v>773227.03679331974</c:v>
                </c:pt>
                <c:pt idx="6">
                  <c:v>600804.32781314955</c:v>
                </c:pt>
                <c:pt idx="7">
                  <c:v>667521.2322448825</c:v>
                </c:pt>
                <c:pt idx="8">
                  <c:v>596215.84310525411</c:v>
                </c:pt>
                <c:pt idx="9">
                  <c:v>610714.2008903235</c:v>
                </c:pt>
                <c:pt idx="10">
                  <c:v>505485.45651356893</c:v>
                </c:pt>
                <c:pt idx="11">
                  <c:v>683057.45189773291</c:v>
                </c:pt>
                <c:pt idx="12">
                  <c:v>631348.97435945948</c:v>
                </c:pt>
                <c:pt idx="13">
                  <c:v>591107.44426891417</c:v>
                </c:pt>
                <c:pt idx="14">
                  <c:v>589245.48016749893</c:v>
                </c:pt>
                <c:pt idx="15">
                  <c:v>656578.87111001345</c:v>
                </c:pt>
                <c:pt idx="16">
                  <c:v>590666.26817208901</c:v>
                </c:pt>
                <c:pt idx="17">
                  <c:v>606824.04998412356</c:v>
                </c:pt>
                <c:pt idx="18">
                  <c:v>759766.94500955823</c:v>
                </c:pt>
                <c:pt idx="19">
                  <c:v>499809.12550832011</c:v>
                </c:pt>
                <c:pt idx="20">
                  <c:v>505822.10387494205</c:v>
                </c:pt>
                <c:pt idx="21">
                  <c:v>710069.6860033914</c:v>
                </c:pt>
                <c:pt idx="22">
                  <c:v>546847.89295358956</c:v>
                </c:pt>
                <c:pt idx="23">
                  <c:v>837923.563092625</c:v>
                </c:pt>
                <c:pt idx="24">
                  <c:v>707969.6308593821</c:v>
                </c:pt>
                <c:pt idx="25">
                  <c:v>682274.45056722732</c:v>
                </c:pt>
                <c:pt idx="26">
                  <c:v>595143.17387411848</c:v>
                </c:pt>
                <c:pt idx="27">
                  <c:v>663087.31719765184</c:v>
                </c:pt>
                <c:pt idx="28">
                  <c:v>494462.45350599068</c:v>
                </c:pt>
                <c:pt idx="29">
                  <c:v>617108.72343557584</c:v>
                </c:pt>
                <c:pt idx="30">
                  <c:v>668560.41733226762</c:v>
                </c:pt>
                <c:pt idx="31">
                  <c:v>672241.27233572339</c:v>
                </c:pt>
                <c:pt idx="32">
                  <c:v>634094.26209377754</c:v>
                </c:pt>
                <c:pt idx="33">
                  <c:v>667419.37353155622</c:v>
                </c:pt>
                <c:pt idx="34">
                  <c:v>718884.14121385152</c:v>
                </c:pt>
                <c:pt idx="35">
                  <c:v>717430.04094623332</c:v>
                </c:pt>
                <c:pt idx="36">
                  <c:v>658212.84352661727</c:v>
                </c:pt>
                <c:pt idx="37">
                  <c:v>603371.98032262502</c:v>
                </c:pt>
                <c:pt idx="38">
                  <c:v>771954.13961690268</c:v>
                </c:pt>
                <c:pt idx="39">
                  <c:v>783236.31508284761</c:v>
                </c:pt>
                <c:pt idx="40">
                  <c:v>675835.53930957476</c:v>
                </c:pt>
                <c:pt idx="41">
                  <c:v>680319.5324329182</c:v>
                </c:pt>
                <c:pt idx="42">
                  <c:v>613260.53273088881</c:v>
                </c:pt>
                <c:pt idx="43">
                  <c:v>658775.42850130657</c:v>
                </c:pt>
                <c:pt idx="44">
                  <c:v>686992.47007655562</c:v>
                </c:pt>
                <c:pt idx="45">
                  <c:v>556690.99336266494</c:v>
                </c:pt>
                <c:pt idx="46">
                  <c:v>673562.54281915526</c:v>
                </c:pt>
                <c:pt idx="47">
                  <c:v>578564.9308144059</c:v>
                </c:pt>
                <c:pt idx="48">
                  <c:v>727795.48937410908</c:v>
                </c:pt>
                <c:pt idx="49">
                  <c:v>720975.91259224433</c:v>
                </c:pt>
                <c:pt idx="50">
                  <c:v>591689.9616876425</c:v>
                </c:pt>
                <c:pt idx="51">
                  <c:v>731486.11893067346</c:v>
                </c:pt>
                <c:pt idx="52">
                  <c:v>720025.48057450936</c:v>
                </c:pt>
                <c:pt idx="53">
                  <c:v>598798.71821575973</c:v>
                </c:pt>
                <c:pt idx="54">
                  <c:v>591038.73624824779</c:v>
                </c:pt>
                <c:pt idx="55">
                  <c:v>492026.01779592072</c:v>
                </c:pt>
                <c:pt idx="56">
                  <c:v>618345.38496009447</c:v>
                </c:pt>
                <c:pt idx="57">
                  <c:v>640308.16567427444</c:v>
                </c:pt>
                <c:pt idx="58">
                  <c:v>691871.96560566267</c:v>
                </c:pt>
                <c:pt idx="59">
                  <c:v>521586.29626289901</c:v>
                </c:pt>
                <c:pt idx="60">
                  <c:v>684979.69245514367</c:v>
                </c:pt>
                <c:pt idx="61">
                  <c:v>711785.46220603224</c:v>
                </c:pt>
                <c:pt idx="62">
                  <c:v>652174.32622483931</c:v>
                </c:pt>
                <c:pt idx="63">
                  <c:v>725378.98672968522</c:v>
                </c:pt>
                <c:pt idx="64">
                  <c:v>609603.14341381146</c:v>
                </c:pt>
                <c:pt idx="65">
                  <c:v>495313.51024853269</c:v>
                </c:pt>
                <c:pt idx="66">
                  <c:v>681206.94284251728</c:v>
                </c:pt>
                <c:pt idx="67">
                  <c:v>601705.07412474544</c:v>
                </c:pt>
                <c:pt idx="68">
                  <c:v>608384.26812633849</c:v>
                </c:pt>
                <c:pt idx="69">
                  <c:v>675015.23438829952</c:v>
                </c:pt>
                <c:pt idx="70">
                  <c:v>711711.40500166104</c:v>
                </c:pt>
                <c:pt idx="71">
                  <c:v>781692.23095311807</c:v>
                </c:pt>
                <c:pt idx="72">
                  <c:v>632800.8421812111</c:v>
                </c:pt>
                <c:pt idx="73">
                  <c:v>747380.23787004664</c:v>
                </c:pt>
                <c:pt idx="74">
                  <c:v>514138.28382643597</c:v>
                </c:pt>
                <c:pt idx="75">
                  <c:v>595355.21933443774</c:v>
                </c:pt>
                <c:pt idx="76">
                  <c:v>652077.38577128411</c:v>
                </c:pt>
                <c:pt idx="77">
                  <c:v>577127.15351672657</c:v>
                </c:pt>
                <c:pt idx="78">
                  <c:v>580473.13637203095</c:v>
                </c:pt>
                <c:pt idx="79">
                  <c:v>721138.49771188782</c:v>
                </c:pt>
                <c:pt idx="80">
                  <c:v>732246.00207864167</c:v>
                </c:pt>
                <c:pt idx="81">
                  <c:v>532070.20255126921</c:v>
                </c:pt>
                <c:pt idx="82">
                  <c:v>537367.49415210506</c:v>
                </c:pt>
                <c:pt idx="83">
                  <c:v>647930.1987784768</c:v>
                </c:pt>
                <c:pt idx="84">
                  <c:v>620583.81484039407</c:v>
                </c:pt>
                <c:pt idx="85">
                  <c:v>700713.02236176713</c:v>
                </c:pt>
                <c:pt idx="86">
                  <c:v>689563.82440139574</c:v>
                </c:pt>
                <c:pt idx="87">
                  <c:v>668499.51873149222</c:v>
                </c:pt>
                <c:pt idx="88">
                  <c:v>704010.23012850957</c:v>
                </c:pt>
                <c:pt idx="89">
                  <c:v>642656.52846414852</c:v>
                </c:pt>
                <c:pt idx="90">
                  <c:v>558427.72458260949</c:v>
                </c:pt>
                <c:pt idx="91">
                  <c:v>805567.00588163128</c:v>
                </c:pt>
                <c:pt idx="92">
                  <c:v>686217.33825322555</c:v>
                </c:pt>
                <c:pt idx="93">
                  <c:v>726565.99622077739</c:v>
                </c:pt>
                <c:pt idx="94">
                  <c:v>755160.52374676336</c:v>
                </c:pt>
                <c:pt idx="95">
                  <c:v>677942.8509112983</c:v>
                </c:pt>
                <c:pt idx="96">
                  <c:v>477829.37763831363</c:v>
                </c:pt>
                <c:pt idx="97">
                  <c:v>797139.24622363725</c:v>
                </c:pt>
                <c:pt idx="98">
                  <c:v>546527.26968431496</c:v>
                </c:pt>
                <c:pt idx="99">
                  <c:v>504975.004006289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4-4060-910A-FE0AA139EDAA}"/>
            </c:ext>
          </c:extLst>
        </c:ser>
        <c:ser>
          <c:idx val="1"/>
          <c:order val="1"/>
          <c:tx>
            <c:strRef>
              <c:f>'Results-1k'!$C$1</c:f>
              <c:strCache>
                <c:ptCount val="1"/>
                <c:pt idx="0">
                  <c:v>Half-Yearly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'Results-1k'!$C$2:$C$101</c:f>
              <c:numCache>
                <c:formatCode>General</c:formatCode>
                <c:ptCount val="100"/>
                <c:pt idx="0">
                  <c:v>866336.41302395938</c:v>
                </c:pt>
                <c:pt idx="1">
                  <c:v>640923.03898790712</c:v>
                </c:pt>
                <c:pt idx="2">
                  <c:v>653562.46700860688</c:v>
                </c:pt>
                <c:pt idx="3">
                  <c:v>667302.92868727923</c:v>
                </c:pt>
                <c:pt idx="4">
                  <c:v>637620.83725842857</c:v>
                </c:pt>
                <c:pt idx="5">
                  <c:v>798573.60822369391</c:v>
                </c:pt>
                <c:pt idx="6">
                  <c:v>641713.08192952583</c:v>
                </c:pt>
                <c:pt idx="7">
                  <c:v>709671.69748946524</c:v>
                </c:pt>
                <c:pt idx="8">
                  <c:v>568362.20921243471</c:v>
                </c:pt>
                <c:pt idx="9">
                  <c:v>667259.17355245166</c:v>
                </c:pt>
                <c:pt idx="10">
                  <c:v>498073.83605710848</c:v>
                </c:pt>
                <c:pt idx="11">
                  <c:v>741871.30950081511</c:v>
                </c:pt>
                <c:pt idx="12">
                  <c:v>663876.33099794528</c:v>
                </c:pt>
                <c:pt idx="13">
                  <c:v>578871.82245763124</c:v>
                </c:pt>
                <c:pt idx="14">
                  <c:v>761068.30383982463</c:v>
                </c:pt>
                <c:pt idx="15">
                  <c:v>761739.03505689779</c:v>
                </c:pt>
                <c:pt idx="16">
                  <c:v>642584.57459052978</c:v>
                </c:pt>
                <c:pt idx="17">
                  <c:v>604448.81654001854</c:v>
                </c:pt>
                <c:pt idx="18">
                  <c:v>779539.07703353325</c:v>
                </c:pt>
                <c:pt idx="19">
                  <c:v>612340.50564537209</c:v>
                </c:pt>
                <c:pt idx="20">
                  <c:v>563051.285180151</c:v>
                </c:pt>
                <c:pt idx="21">
                  <c:v>633530.99563985632</c:v>
                </c:pt>
                <c:pt idx="22">
                  <c:v>694949.33495006966</c:v>
                </c:pt>
                <c:pt idx="23">
                  <c:v>801859.70603311202</c:v>
                </c:pt>
                <c:pt idx="24">
                  <c:v>704611.76619913499</c:v>
                </c:pt>
                <c:pt idx="25">
                  <c:v>727432.16859573801</c:v>
                </c:pt>
                <c:pt idx="26">
                  <c:v>658273.02372950455</c:v>
                </c:pt>
                <c:pt idx="27">
                  <c:v>642532.10822454328</c:v>
                </c:pt>
                <c:pt idx="28">
                  <c:v>624105.40963346558</c:v>
                </c:pt>
                <c:pt idx="29">
                  <c:v>623109.4671481119</c:v>
                </c:pt>
                <c:pt idx="30">
                  <c:v>642386.46427768643</c:v>
                </c:pt>
                <c:pt idx="31">
                  <c:v>709512.19109515822</c:v>
                </c:pt>
                <c:pt idx="32">
                  <c:v>718301.51136270899</c:v>
                </c:pt>
                <c:pt idx="33">
                  <c:v>678624.68083842169</c:v>
                </c:pt>
                <c:pt idx="34">
                  <c:v>774448.06925573025</c:v>
                </c:pt>
                <c:pt idx="35">
                  <c:v>802879.78445566457</c:v>
                </c:pt>
                <c:pt idx="36">
                  <c:v>723673.99153929553</c:v>
                </c:pt>
                <c:pt idx="37">
                  <c:v>600234.17313260736</c:v>
                </c:pt>
                <c:pt idx="38">
                  <c:v>767006.69616179494</c:v>
                </c:pt>
                <c:pt idx="39">
                  <c:v>727813.64551000774</c:v>
                </c:pt>
                <c:pt idx="40">
                  <c:v>719075.04827210726</c:v>
                </c:pt>
                <c:pt idx="41">
                  <c:v>807688.31315886322</c:v>
                </c:pt>
                <c:pt idx="42">
                  <c:v>626134.13695154211</c:v>
                </c:pt>
                <c:pt idx="43">
                  <c:v>780636.34489582875</c:v>
                </c:pt>
                <c:pt idx="44">
                  <c:v>731229.33806093386</c:v>
                </c:pt>
                <c:pt idx="45">
                  <c:v>599093.70968394447</c:v>
                </c:pt>
                <c:pt idx="46">
                  <c:v>641781.12713475781</c:v>
                </c:pt>
                <c:pt idx="47">
                  <c:v>548832.52710912284</c:v>
                </c:pt>
                <c:pt idx="48">
                  <c:v>730506.76047824509</c:v>
                </c:pt>
                <c:pt idx="49">
                  <c:v>740840.87198620406</c:v>
                </c:pt>
                <c:pt idx="50">
                  <c:v>488230.540295791</c:v>
                </c:pt>
                <c:pt idx="51">
                  <c:v>746001.08441234042</c:v>
                </c:pt>
                <c:pt idx="52">
                  <c:v>782732.82771412365</c:v>
                </c:pt>
                <c:pt idx="53">
                  <c:v>644104.52307729179</c:v>
                </c:pt>
                <c:pt idx="54">
                  <c:v>611534.9447521863</c:v>
                </c:pt>
                <c:pt idx="55">
                  <c:v>582986.14650936658</c:v>
                </c:pt>
                <c:pt idx="56">
                  <c:v>518027.01404198084</c:v>
                </c:pt>
                <c:pt idx="57">
                  <c:v>687190.38976568077</c:v>
                </c:pt>
                <c:pt idx="58">
                  <c:v>713934.93732549448</c:v>
                </c:pt>
                <c:pt idx="59">
                  <c:v>585971.36366280331</c:v>
                </c:pt>
                <c:pt idx="60">
                  <c:v>751911.3714259523</c:v>
                </c:pt>
                <c:pt idx="61">
                  <c:v>858050.31394455675</c:v>
                </c:pt>
                <c:pt idx="62">
                  <c:v>637002.0288918931</c:v>
                </c:pt>
                <c:pt idx="63">
                  <c:v>702788.68704534415</c:v>
                </c:pt>
                <c:pt idx="64">
                  <c:v>619111.20679028332</c:v>
                </c:pt>
                <c:pt idx="65">
                  <c:v>410639.34631099639</c:v>
                </c:pt>
                <c:pt idx="66">
                  <c:v>698448.4646446188</c:v>
                </c:pt>
                <c:pt idx="67">
                  <c:v>758275.57977619767</c:v>
                </c:pt>
                <c:pt idx="68">
                  <c:v>633473.65962014091</c:v>
                </c:pt>
                <c:pt idx="69">
                  <c:v>619937.00902490644</c:v>
                </c:pt>
                <c:pt idx="70">
                  <c:v>600994.93877397792</c:v>
                </c:pt>
                <c:pt idx="71">
                  <c:v>781315.9512472091</c:v>
                </c:pt>
                <c:pt idx="72">
                  <c:v>653011.39272382925</c:v>
                </c:pt>
                <c:pt idx="73">
                  <c:v>694596.66467213992</c:v>
                </c:pt>
                <c:pt idx="74">
                  <c:v>569401.12453383312</c:v>
                </c:pt>
                <c:pt idx="75">
                  <c:v>637506.95040059777</c:v>
                </c:pt>
                <c:pt idx="76">
                  <c:v>683398.67248083954</c:v>
                </c:pt>
                <c:pt idx="77">
                  <c:v>587690.88884669624</c:v>
                </c:pt>
                <c:pt idx="78">
                  <c:v>635956.66131241596</c:v>
                </c:pt>
                <c:pt idx="79">
                  <c:v>663999.84300106624</c:v>
                </c:pt>
                <c:pt idx="80">
                  <c:v>850316.95698081795</c:v>
                </c:pt>
                <c:pt idx="81">
                  <c:v>457293.36196182988</c:v>
                </c:pt>
                <c:pt idx="82">
                  <c:v>440363.82283950294</c:v>
                </c:pt>
                <c:pt idx="83">
                  <c:v>675746.57074943488</c:v>
                </c:pt>
                <c:pt idx="84">
                  <c:v>681499.33142126258</c:v>
                </c:pt>
                <c:pt idx="85">
                  <c:v>778741.31872345251</c:v>
                </c:pt>
                <c:pt idx="86">
                  <c:v>713856.2607673218</c:v>
                </c:pt>
                <c:pt idx="87">
                  <c:v>729459.6358497123</c:v>
                </c:pt>
                <c:pt idx="88">
                  <c:v>637002.3823455791</c:v>
                </c:pt>
                <c:pt idx="89">
                  <c:v>655765.12435268168</c:v>
                </c:pt>
                <c:pt idx="90">
                  <c:v>565271.66411795281</c:v>
                </c:pt>
                <c:pt idx="91">
                  <c:v>933314.2387569861</c:v>
                </c:pt>
                <c:pt idx="92">
                  <c:v>839167.96238979278</c:v>
                </c:pt>
                <c:pt idx="93">
                  <c:v>741730.98263650434</c:v>
                </c:pt>
                <c:pt idx="94">
                  <c:v>776288.98545130983</c:v>
                </c:pt>
                <c:pt idx="95">
                  <c:v>667909.83660326386</c:v>
                </c:pt>
                <c:pt idx="96">
                  <c:v>459031.70416725834</c:v>
                </c:pt>
                <c:pt idx="97">
                  <c:v>994907.16988594527</c:v>
                </c:pt>
                <c:pt idx="98">
                  <c:v>580890.52111040661</c:v>
                </c:pt>
                <c:pt idx="99">
                  <c:v>523775.27078735852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34-4060-910A-FE0AA139EDAA}"/>
            </c:ext>
          </c:extLst>
        </c:ser>
        <c:ser>
          <c:idx val="2"/>
          <c:order val="2"/>
          <c:tx>
            <c:strRef>
              <c:f>'Results-1k'!$D$1</c:f>
              <c:strCache>
                <c:ptCount val="1"/>
                <c:pt idx="0">
                  <c:v>Quarterly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'Results-1k'!$D$2:$D$101</c:f>
              <c:numCache>
                <c:formatCode>General</c:formatCode>
                <c:ptCount val="100"/>
                <c:pt idx="0">
                  <c:v>889080.76313243387</c:v>
                </c:pt>
                <c:pt idx="1">
                  <c:v>579991.96759504895</c:v>
                </c:pt>
                <c:pt idx="2">
                  <c:v>525162.59184327652</c:v>
                </c:pt>
                <c:pt idx="3">
                  <c:v>792477.65937602834</c:v>
                </c:pt>
                <c:pt idx="4">
                  <c:v>646219.18085331854</c:v>
                </c:pt>
                <c:pt idx="5">
                  <c:v>835485.56008356251</c:v>
                </c:pt>
                <c:pt idx="6">
                  <c:v>656383.7706122566</c:v>
                </c:pt>
                <c:pt idx="7">
                  <c:v>602335.83515247877</c:v>
                </c:pt>
                <c:pt idx="8">
                  <c:v>579388.08202809468</c:v>
                </c:pt>
                <c:pt idx="9">
                  <c:v>686120.02215587778</c:v>
                </c:pt>
                <c:pt idx="10">
                  <c:v>542761.61965241423</c:v>
                </c:pt>
                <c:pt idx="11">
                  <c:v>1053554.9128750437</c:v>
                </c:pt>
                <c:pt idx="12">
                  <c:v>599068.29731559358</c:v>
                </c:pt>
                <c:pt idx="13">
                  <c:v>562715.22366464965</c:v>
                </c:pt>
                <c:pt idx="14">
                  <c:v>764776.5818206215</c:v>
                </c:pt>
                <c:pt idx="15">
                  <c:v>719987.80421792786</c:v>
                </c:pt>
                <c:pt idx="16">
                  <c:v>528899.49300843268</c:v>
                </c:pt>
                <c:pt idx="17">
                  <c:v>521362.96989128611</c:v>
                </c:pt>
                <c:pt idx="18">
                  <c:v>774586.40836631123</c:v>
                </c:pt>
                <c:pt idx="19">
                  <c:v>540143.4939706116</c:v>
                </c:pt>
                <c:pt idx="20">
                  <c:v>487535.94285247236</c:v>
                </c:pt>
                <c:pt idx="21">
                  <c:v>610619.3951555955</c:v>
                </c:pt>
                <c:pt idx="22">
                  <c:v>828933.48556864436</c:v>
                </c:pt>
                <c:pt idx="23">
                  <c:v>721021.34495943564</c:v>
                </c:pt>
                <c:pt idx="24">
                  <c:v>698130.08607077645</c:v>
                </c:pt>
                <c:pt idx="25">
                  <c:v>843672.485396515</c:v>
                </c:pt>
                <c:pt idx="26">
                  <c:v>787240.20373551827</c:v>
                </c:pt>
                <c:pt idx="27">
                  <c:v>591802.17333113938</c:v>
                </c:pt>
                <c:pt idx="28">
                  <c:v>724206.29382466443</c:v>
                </c:pt>
                <c:pt idx="29">
                  <c:v>614634.75846927729</c:v>
                </c:pt>
                <c:pt idx="30">
                  <c:v>590054.50897917186</c:v>
                </c:pt>
                <c:pt idx="31">
                  <c:v>615994.92537211115</c:v>
                </c:pt>
                <c:pt idx="32">
                  <c:v>756217.19546420046</c:v>
                </c:pt>
                <c:pt idx="33">
                  <c:v>753391.94763454271</c:v>
                </c:pt>
                <c:pt idx="34">
                  <c:v>775351.62832123204</c:v>
                </c:pt>
                <c:pt idx="35">
                  <c:v>800238.52264669084</c:v>
                </c:pt>
                <c:pt idx="36">
                  <c:v>707602.63198060775</c:v>
                </c:pt>
                <c:pt idx="37">
                  <c:v>665916.51391537709</c:v>
                </c:pt>
                <c:pt idx="38">
                  <c:v>822068.56586601632</c:v>
                </c:pt>
                <c:pt idx="39">
                  <c:v>663010.31189939519</c:v>
                </c:pt>
                <c:pt idx="40">
                  <c:v>730968.43198037171</c:v>
                </c:pt>
                <c:pt idx="41">
                  <c:v>830337.42911357095</c:v>
                </c:pt>
                <c:pt idx="42">
                  <c:v>638408.32185464422</c:v>
                </c:pt>
                <c:pt idx="43">
                  <c:v>820262.09090849326</c:v>
                </c:pt>
                <c:pt idx="44">
                  <c:v>627147.61377919686</c:v>
                </c:pt>
                <c:pt idx="45">
                  <c:v>627848.71935691277</c:v>
                </c:pt>
                <c:pt idx="46">
                  <c:v>753603.48697999446</c:v>
                </c:pt>
                <c:pt idx="47">
                  <c:v>503637.53246922611</c:v>
                </c:pt>
                <c:pt idx="48">
                  <c:v>838808.56293818238</c:v>
                </c:pt>
                <c:pt idx="49">
                  <c:v>850820.82381322584</c:v>
                </c:pt>
                <c:pt idx="50">
                  <c:v>525357.33754870365</c:v>
                </c:pt>
                <c:pt idx="51">
                  <c:v>738241.09697897988</c:v>
                </c:pt>
                <c:pt idx="52">
                  <c:v>877789.14208572882</c:v>
                </c:pt>
                <c:pt idx="53">
                  <c:v>534207.77855022124</c:v>
                </c:pt>
                <c:pt idx="54">
                  <c:v>655677.92159051483</c:v>
                </c:pt>
                <c:pt idx="55">
                  <c:v>498213.46209432429</c:v>
                </c:pt>
                <c:pt idx="56">
                  <c:v>523332.47562966921</c:v>
                </c:pt>
                <c:pt idx="57">
                  <c:v>578525.31722453737</c:v>
                </c:pt>
                <c:pt idx="58">
                  <c:v>654224.43255885434</c:v>
                </c:pt>
                <c:pt idx="59">
                  <c:v>605393.44105213659</c:v>
                </c:pt>
                <c:pt idx="60">
                  <c:v>708655.21780255856</c:v>
                </c:pt>
                <c:pt idx="61">
                  <c:v>940740.84853287903</c:v>
                </c:pt>
                <c:pt idx="62">
                  <c:v>599930.05084811419</c:v>
                </c:pt>
                <c:pt idx="63">
                  <c:v>830710.43422141601</c:v>
                </c:pt>
                <c:pt idx="64">
                  <c:v>509015.60275289905</c:v>
                </c:pt>
                <c:pt idx="65">
                  <c:v>365814.8439514864</c:v>
                </c:pt>
                <c:pt idx="66">
                  <c:v>713599.86327027855</c:v>
                </c:pt>
                <c:pt idx="67">
                  <c:v>683568.7035523518</c:v>
                </c:pt>
                <c:pt idx="68">
                  <c:v>576463.24131249578</c:v>
                </c:pt>
                <c:pt idx="69">
                  <c:v>536656.52209639223</c:v>
                </c:pt>
                <c:pt idx="70">
                  <c:v>608467.73201328726</c:v>
                </c:pt>
                <c:pt idx="71">
                  <c:v>714738.00154742156</c:v>
                </c:pt>
                <c:pt idx="72">
                  <c:v>540491.32157350844</c:v>
                </c:pt>
                <c:pt idx="73">
                  <c:v>697120.64348103234</c:v>
                </c:pt>
                <c:pt idx="74">
                  <c:v>629997.69530000235</c:v>
                </c:pt>
                <c:pt idx="75">
                  <c:v>671670.65214218525</c:v>
                </c:pt>
                <c:pt idx="76">
                  <c:v>585208.836498713</c:v>
                </c:pt>
                <c:pt idx="77">
                  <c:v>699873.09677120217</c:v>
                </c:pt>
                <c:pt idx="78">
                  <c:v>608442.66831569909</c:v>
                </c:pt>
                <c:pt idx="79">
                  <c:v>737754.84153962182</c:v>
                </c:pt>
                <c:pt idx="80">
                  <c:v>888085.33872352249</c:v>
                </c:pt>
                <c:pt idx="81">
                  <c:v>458730.52245465084</c:v>
                </c:pt>
                <c:pt idx="82">
                  <c:v>419117.82622868335</c:v>
                </c:pt>
                <c:pt idx="83">
                  <c:v>581538.93654585956</c:v>
                </c:pt>
                <c:pt idx="84">
                  <c:v>666932.2174488632</c:v>
                </c:pt>
                <c:pt idx="85">
                  <c:v>635463.3748800233</c:v>
                </c:pt>
                <c:pt idx="86">
                  <c:v>714508.50667087501</c:v>
                </c:pt>
                <c:pt idx="87">
                  <c:v>710111.2070064724</c:v>
                </c:pt>
                <c:pt idx="88">
                  <c:v>801872.12431736977</c:v>
                </c:pt>
                <c:pt idx="89">
                  <c:v>720482.17595715867</c:v>
                </c:pt>
                <c:pt idx="90">
                  <c:v>568627.20203396305</c:v>
                </c:pt>
                <c:pt idx="91">
                  <c:v>802595.81253334682</c:v>
                </c:pt>
                <c:pt idx="92">
                  <c:v>1095778.2794950239</c:v>
                </c:pt>
                <c:pt idx="93">
                  <c:v>683695.82145397912</c:v>
                </c:pt>
                <c:pt idx="94">
                  <c:v>714557.53707876452</c:v>
                </c:pt>
                <c:pt idx="95">
                  <c:v>751847.29018920648</c:v>
                </c:pt>
                <c:pt idx="96">
                  <c:v>404884.41071114712</c:v>
                </c:pt>
                <c:pt idx="97">
                  <c:v>861114.3935855123</c:v>
                </c:pt>
                <c:pt idx="98">
                  <c:v>478955.0808834341</c:v>
                </c:pt>
                <c:pt idx="99">
                  <c:v>497720.97503846308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34-4060-910A-FE0AA139EDAA}"/>
            </c:ext>
          </c:extLst>
        </c:ser>
        <c:ser>
          <c:idx val="3"/>
          <c:order val="3"/>
          <c:tx>
            <c:strRef>
              <c:f>'Results-1k'!$E$1</c:f>
              <c:strCache>
                <c:ptCount val="1"/>
                <c:pt idx="0">
                  <c:v>Monthly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'Results-1k'!$E$2:$E$101</c:f>
              <c:numCache>
                <c:formatCode>General</c:formatCode>
                <c:ptCount val="100"/>
                <c:pt idx="0">
                  <c:v>720014.4118809494</c:v>
                </c:pt>
                <c:pt idx="1">
                  <c:v>596593.11158704117</c:v>
                </c:pt>
                <c:pt idx="2">
                  <c:v>512344.82260890189</c:v>
                </c:pt>
                <c:pt idx="3">
                  <c:v>700527.07012519287</c:v>
                </c:pt>
                <c:pt idx="4">
                  <c:v>1140414.1563509137</c:v>
                </c:pt>
                <c:pt idx="5">
                  <c:v>889942.08725839772</c:v>
                </c:pt>
                <c:pt idx="6">
                  <c:v>715808.36990596913</c:v>
                </c:pt>
                <c:pt idx="7">
                  <c:v>570572.6391519485</c:v>
                </c:pt>
                <c:pt idx="8">
                  <c:v>556243.91249746596</c:v>
                </c:pt>
                <c:pt idx="9">
                  <c:v>650120.14632376959</c:v>
                </c:pt>
                <c:pt idx="10">
                  <c:v>577589.87840612337</c:v>
                </c:pt>
                <c:pt idx="11">
                  <c:v>849508.26701477915</c:v>
                </c:pt>
                <c:pt idx="12">
                  <c:v>793963.90078749543</c:v>
                </c:pt>
                <c:pt idx="13">
                  <c:v>501299.25400208274</c:v>
                </c:pt>
                <c:pt idx="14">
                  <c:v>740686.17968742992</c:v>
                </c:pt>
                <c:pt idx="15">
                  <c:v>631595.55007402075</c:v>
                </c:pt>
                <c:pt idx="16">
                  <c:v>496803.16393737495</c:v>
                </c:pt>
                <c:pt idx="17">
                  <c:v>511037.96228945197</c:v>
                </c:pt>
                <c:pt idx="18">
                  <c:v>778018.31676532992</c:v>
                </c:pt>
                <c:pt idx="19">
                  <c:v>521031.4625131666</c:v>
                </c:pt>
                <c:pt idx="20">
                  <c:v>499569.04984645417</c:v>
                </c:pt>
                <c:pt idx="21">
                  <c:v>584746.8629288621</c:v>
                </c:pt>
                <c:pt idx="22">
                  <c:v>624714.09618462995</c:v>
                </c:pt>
                <c:pt idx="23">
                  <c:v>689094.10863653233</c:v>
                </c:pt>
                <c:pt idx="24">
                  <c:v>634191.39076998772</c:v>
                </c:pt>
                <c:pt idx="25">
                  <c:v>722277.9777287402</c:v>
                </c:pt>
                <c:pt idx="26">
                  <c:v>717053.08769145282</c:v>
                </c:pt>
                <c:pt idx="27">
                  <c:v>600822.64314676402</c:v>
                </c:pt>
                <c:pt idx="28">
                  <c:v>722537.97282063914</c:v>
                </c:pt>
                <c:pt idx="29">
                  <c:v>625528.89314806915</c:v>
                </c:pt>
                <c:pt idx="30">
                  <c:v>2714810.6923370752</c:v>
                </c:pt>
                <c:pt idx="31">
                  <c:v>640183.36807549105</c:v>
                </c:pt>
                <c:pt idx="32">
                  <c:v>627108.63253844809</c:v>
                </c:pt>
                <c:pt idx="33">
                  <c:v>671489.14344502578</c:v>
                </c:pt>
                <c:pt idx="34">
                  <c:v>778388.67613336002</c:v>
                </c:pt>
                <c:pt idx="35">
                  <c:v>683925.20429540612</c:v>
                </c:pt>
                <c:pt idx="36">
                  <c:v>631401.42520191893</c:v>
                </c:pt>
                <c:pt idx="37">
                  <c:v>546449.20047173323</c:v>
                </c:pt>
                <c:pt idx="38">
                  <c:v>749614.19713875651</c:v>
                </c:pt>
                <c:pt idx="39">
                  <c:v>694243.60913644382</c:v>
                </c:pt>
                <c:pt idx="40">
                  <c:v>646931.24404388969</c:v>
                </c:pt>
                <c:pt idx="41">
                  <c:v>740509.74470378621</c:v>
                </c:pt>
                <c:pt idx="42">
                  <c:v>536441.21552413737</c:v>
                </c:pt>
                <c:pt idx="43">
                  <c:v>738497.18898451026</c:v>
                </c:pt>
                <c:pt idx="44">
                  <c:v>643751.26668992953</c:v>
                </c:pt>
                <c:pt idx="45">
                  <c:v>603459.55020686029</c:v>
                </c:pt>
                <c:pt idx="46">
                  <c:v>682510.75727703655</c:v>
                </c:pt>
                <c:pt idx="47">
                  <c:v>539434.02407485468</c:v>
                </c:pt>
                <c:pt idx="48">
                  <c:v>709830.78267274098</c:v>
                </c:pt>
                <c:pt idx="49">
                  <c:v>742305.73224230274</c:v>
                </c:pt>
                <c:pt idx="50">
                  <c:v>461260.98335589108</c:v>
                </c:pt>
                <c:pt idx="51">
                  <c:v>679419.47060033923</c:v>
                </c:pt>
                <c:pt idx="52">
                  <c:v>856688.98755534715</c:v>
                </c:pt>
                <c:pt idx="53">
                  <c:v>518757.97898664634</c:v>
                </c:pt>
                <c:pt idx="54">
                  <c:v>626010.84383442742</c:v>
                </c:pt>
                <c:pt idx="55">
                  <c:v>1266883.2693969565</c:v>
                </c:pt>
                <c:pt idx="56">
                  <c:v>484375.01537314465</c:v>
                </c:pt>
                <c:pt idx="57">
                  <c:v>589986.124315714</c:v>
                </c:pt>
                <c:pt idx="58">
                  <c:v>698707.3976619239</c:v>
                </c:pt>
                <c:pt idx="59">
                  <c:v>567397.6037733875</c:v>
                </c:pt>
                <c:pt idx="60">
                  <c:v>758783.67177237861</c:v>
                </c:pt>
                <c:pt idx="61">
                  <c:v>845097.02208414138</c:v>
                </c:pt>
                <c:pt idx="62">
                  <c:v>576996.86721822957</c:v>
                </c:pt>
                <c:pt idx="63">
                  <c:v>748205.92365376151</c:v>
                </c:pt>
                <c:pt idx="64">
                  <c:v>489162.87924325938</c:v>
                </c:pt>
                <c:pt idx="65">
                  <c:v>376249.09959375119</c:v>
                </c:pt>
                <c:pt idx="66">
                  <c:v>686481.03654849145</c:v>
                </c:pt>
                <c:pt idx="67">
                  <c:v>608079.53704537696</c:v>
                </c:pt>
                <c:pt idx="68">
                  <c:v>532810.79815403826</c:v>
                </c:pt>
                <c:pt idx="69">
                  <c:v>549570.3458132837</c:v>
                </c:pt>
                <c:pt idx="70">
                  <c:v>646116.23791091098</c:v>
                </c:pt>
                <c:pt idx="71">
                  <c:v>665362.31820801529</c:v>
                </c:pt>
                <c:pt idx="72">
                  <c:v>536729.26261666929</c:v>
                </c:pt>
                <c:pt idx="73">
                  <c:v>641031.38816618884</c:v>
                </c:pt>
                <c:pt idx="74">
                  <c:v>546841.50358272507</c:v>
                </c:pt>
                <c:pt idx="75">
                  <c:v>675756.17181739968</c:v>
                </c:pt>
                <c:pt idx="76">
                  <c:v>557372.58099360822</c:v>
                </c:pt>
                <c:pt idx="77">
                  <c:v>601164.84453827003</c:v>
                </c:pt>
                <c:pt idx="78">
                  <c:v>568260.10755907488</c:v>
                </c:pt>
                <c:pt idx="79">
                  <c:v>618726.86819204234</c:v>
                </c:pt>
                <c:pt idx="80">
                  <c:v>919424.70526451769</c:v>
                </c:pt>
                <c:pt idx="81">
                  <c:v>470535.40397941624</c:v>
                </c:pt>
                <c:pt idx="82">
                  <c:v>434194.91194768029</c:v>
                </c:pt>
                <c:pt idx="83">
                  <c:v>540131.98743724416</c:v>
                </c:pt>
                <c:pt idx="84">
                  <c:v>548600.49051108828</c:v>
                </c:pt>
                <c:pt idx="85">
                  <c:v>616151.91942901071</c:v>
                </c:pt>
                <c:pt idx="86">
                  <c:v>694426.90281790379</c:v>
                </c:pt>
                <c:pt idx="87">
                  <c:v>700674.54764791718</c:v>
                </c:pt>
                <c:pt idx="88">
                  <c:v>923702.17738522473</c:v>
                </c:pt>
                <c:pt idx="89">
                  <c:v>621071.53244111291</c:v>
                </c:pt>
                <c:pt idx="90">
                  <c:v>576152.52907496376</c:v>
                </c:pt>
                <c:pt idx="91">
                  <c:v>750096.18519485404</c:v>
                </c:pt>
                <c:pt idx="92">
                  <c:v>842319.34367689129</c:v>
                </c:pt>
                <c:pt idx="93">
                  <c:v>696027.80820285832</c:v>
                </c:pt>
                <c:pt idx="94">
                  <c:v>749704.26275403542</c:v>
                </c:pt>
                <c:pt idx="95">
                  <c:v>623751.7908340951</c:v>
                </c:pt>
                <c:pt idx="96">
                  <c:v>384109.02586232993</c:v>
                </c:pt>
                <c:pt idx="97">
                  <c:v>922524.41165316547</c:v>
                </c:pt>
                <c:pt idx="98">
                  <c:v>485329.3007994123</c:v>
                </c:pt>
                <c:pt idx="99">
                  <c:v>1100041.1089446968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34-4060-910A-FE0AA139E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904112"/>
        <c:axId val="549901488"/>
      </c:lineChart>
      <c:catAx>
        <c:axId val="549904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1488"/>
        <c:crosses val="autoZero"/>
        <c:auto val="1"/>
        <c:lblAlgn val="ctr"/>
        <c:lblOffset val="100"/>
        <c:noMultiLvlLbl val="0"/>
      </c:catAx>
      <c:valAx>
        <c:axId val="5499014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4990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</a:t>
            </a:r>
            <a:r>
              <a:rPr lang="en-GB" baseline="0"/>
              <a:t> x</a:t>
            </a:r>
            <a:r>
              <a:rPr lang="en-GB"/>
              <a:t> 100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'Results2-10k'!$B$1</c:f>
              <c:strCache>
                <c:ptCount val="1"/>
                <c:pt idx="0">
                  <c:v>Yearly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'Results2-10k'!$B$2:$B$101</c:f>
              <c:numCache>
                <c:formatCode>General</c:formatCode>
                <c:ptCount val="100"/>
                <c:pt idx="0">
                  <c:v>6544902.06893548</c:v>
                </c:pt>
                <c:pt idx="1">
                  <c:v>6187937.909617574</c:v>
                </c:pt>
                <c:pt idx="2">
                  <c:v>6291947.1830677427</c:v>
                </c:pt>
                <c:pt idx="3">
                  <c:v>6360966.2301010136</c:v>
                </c:pt>
                <c:pt idx="4">
                  <c:v>5981757.2072011866</c:v>
                </c:pt>
                <c:pt idx="5">
                  <c:v>6659514.5217829198</c:v>
                </c:pt>
                <c:pt idx="6">
                  <c:v>5990466.7445044089</c:v>
                </c:pt>
                <c:pt idx="7">
                  <c:v>5985919.7697448451</c:v>
                </c:pt>
                <c:pt idx="8">
                  <c:v>6797084.0880303672</c:v>
                </c:pt>
                <c:pt idx="9">
                  <c:v>6411065.9176741093</c:v>
                </c:pt>
                <c:pt idx="10">
                  <c:v>6278492.5290101729</c:v>
                </c:pt>
                <c:pt idx="11">
                  <c:v>6017575.4935374539</c:v>
                </c:pt>
                <c:pt idx="12">
                  <c:v>6445052.1468957886</c:v>
                </c:pt>
                <c:pt idx="13">
                  <c:v>6799692.2645253763</c:v>
                </c:pt>
                <c:pt idx="14">
                  <c:v>6509233.8437836282</c:v>
                </c:pt>
                <c:pt idx="15">
                  <c:v>6684557.8979927823</c:v>
                </c:pt>
                <c:pt idx="16">
                  <c:v>6328797.240496682</c:v>
                </c:pt>
                <c:pt idx="17">
                  <c:v>6184899.6190290013</c:v>
                </c:pt>
                <c:pt idx="18">
                  <c:v>6039616.4603434931</c:v>
                </c:pt>
                <c:pt idx="19">
                  <c:v>6321088.3539677393</c:v>
                </c:pt>
                <c:pt idx="20">
                  <c:v>6529138.6923069507</c:v>
                </c:pt>
                <c:pt idx="21">
                  <c:v>6396296.1565521657</c:v>
                </c:pt>
                <c:pt idx="22">
                  <c:v>5957859.4817852322</c:v>
                </c:pt>
                <c:pt idx="23">
                  <c:v>6214819.184421245</c:v>
                </c:pt>
                <c:pt idx="24">
                  <c:v>5987290.8368002214</c:v>
                </c:pt>
                <c:pt idx="25">
                  <c:v>6233177.6515359459</c:v>
                </c:pt>
                <c:pt idx="26">
                  <c:v>6530740.9660891369</c:v>
                </c:pt>
                <c:pt idx="27">
                  <c:v>6176984.2819996867</c:v>
                </c:pt>
                <c:pt idx="28">
                  <c:v>6239926.0707219224</c:v>
                </c:pt>
                <c:pt idx="29">
                  <c:v>6275198.7602209244</c:v>
                </c:pt>
                <c:pt idx="30">
                  <c:v>6421190.8037749296</c:v>
                </c:pt>
                <c:pt idx="31">
                  <c:v>6278359.6376810037</c:v>
                </c:pt>
                <c:pt idx="32">
                  <c:v>6221936.1239322331</c:v>
                </c:pt>
                <c:pt idx="33">
                  <c:v>6166614.0390807595</c:v>
                </c:pt>
                <c:pt idx="34">
                  <c:v>6486454.2764322702</c:v>
                </c:pt>
                <c:pt idx="35">
                  <c:v>6294384.0932885613</c:v>
                </c:pt>
                <c:pt idx="36">
                  <c:v>6364140.4327142369</c:v>
                </c:pt>
                <c:pt idx="37">
                  <c:v>6494098.6553892363</c:v>
                </c:pt>
                <c:pt idx="38">
                  <c:v>6172104.608633711</c:v>
                </c:pt>
                <c:pt idx="39">
                  <c:v>6245450.6904356396</c:v>
                </c:pt>
                <c:pt idx="40">
                  <c:v>6432884.4544786494</c:v>
                </c:pt>
                <c:pt idx="41">
                  <c:v>5933841.7987624407</c:v>
                </c:pt>
                <c:pt idx="42">
                  <c:v>6047322.1399807297</c:v>
                </c:pt>
                <c:pt idx="43">
                  <c:v>6042682.8081840165</c:v>
                </c:pt>
                <c:pt idx="44">
                  <c:v>6294576.4559379537</c:v>
                </c:pt>
                <c:pt idx="45">
                  <c:v>6325183.0839105435</c:v>
                </c:pt>
                <c:pt idx="46">
                  <c:v>6178980.3934012037</c:v>
                </c:pt>
                <c:pt idx="47">
                  <c:v>6593476.5649125967</c:v>
                </c:pt>
                <c:pt idx="48">
                  <c:v>6207378.977184318</c:v>
                </c:pt>
                <c:pt idx="49">
                  <c:v>5757961.5009357603</c:v>
                </c:pt>
                <c:pt idx="50">
                  <c:v>6965136.1821254296</c:v>
                </c:pt>
                <c:pt idx="51">
                  <c:v>6472344.1480198456</c:v>
                </c:pt>
                <c:pt idx="52">
                  <c:v>6712469.3033285923</c:v>
                </c:pt>
                <c:pt idx="53">
                  <c:v>6307204.5743986815</c:v>
                </c:pt>
                <c:pt idx="54">
                  <c:v>5815800.2808072474</c:v>
                </c:pt>
                <c:pt idx="55">
                  <c:v>6035918.1688353382</c:v>
                </c:pt>
                <c:pt idx="56">
                  <c:v>6237555.0792897455</c:v>
                </c:pt>
                <c:pt idx="57">
                  <c:v>6504773.6039067209</c:v>
                </c:pt>
                <c:pt idx="58">
                  <c:v>6370422.7072614618</c:v>
                </c:pt>
                <c:pt idx="59">
                  <c:v>6496476.4218082223</c:v>
                </c:pt>
                <c:pt idx="60">
                  <c:v>6766906.203772028</c:v>
                </c:pt>
                <c:pt idx="61">
                  <c:v>6132315.5985525344</c:v>
                </c:pt>
                <c:pt idx="62">
                  <c:v>6278255.3431826951</c:v>
                </c:pt>
                <c:pt idx="63">
                  <c:v>6059179.405617008</c:v>
                </c:pt>
                <c:pt idx="64">
                  <c:v>6140704.4421924222</c:v>
                </c:pt>
                <c:pt idx="65">
                  <c:v>6324003.0505378135</c:v>
                </c:pt>
                <c:pt idx="66">
                  <c:v>6047130.8162474567</c:v>
                </c:pt>
                <c:pt idx="67">
                  <c:v>6271033.1003847448</c:v>
                </c:pt>
                <c:pt idx="68">
                  <c:v>6089662.6456112685</c:v>
                </c:pt>
                <c:pt idx="69">
                  <c:v>6329976.6851363974</c:v>
                </c:pt>
                <c:pt idx="70">
                  <c:v>6184244.9004709525</c:v>
                </c:pt>
                <c:pt idx="71">
                  <c:v>6616506.5397949629</c:v>
                </c:pt>
                <c:pt idx="72">
                  <c:v>6276872.6892811731</c:v>
                </c:pt>
                <c:pt idx="73">
                  <c:v>6279406.3050637133</c:v>
                </c:pt>
                <c:pt idx="74">
                  <c:v>6358236.9200750049</c:v>
                </c:pt>
                <c:pt idx="75">
                  <c:v>6296152.899073258</c:v>
                </c:pt>
                <c:pt idx="76">
                  <c:v>6692216.1234932682</c:v>
                </c:pt>
                <c:pt idx="77">
                  <c:v>6125300.8990115132</c:v>
                </c:pt>
                <c:pt idx="78">
                  <c:v>6445631.5598947015</c:v>
                </c:pt>
                <c:pt idx="79">
                  <c:v>6072533.0024584942</c:v>
                </c:pt>
                <c:pt idx="80">
                  <c:v>6365061.8411769085</c:v>
                </c:pt>
                <c:pt idx="81">
                  <c:v>6288311.985894734</c:v>
                </c:pt>
                <c:pt idx="82">
                  <c:v>6141835.9175430611</c:v>
                </c:pt>
                <c:pt idx="83">
                  <c:v>6485458.9777320437</c:v>
                </c:pt>
                <c:pt idx="84">
                  <c:v>6504418.0820089187</c:v>
                </c:pt>
                <c:pt idx="85">
                  <c:v>6235552.6552186282</c:v>
                </c:pt>
                <c:pt idx="86">
                  <c:v>6056774.7114523277</c:v>
                </c:pt>
                <c:pt idx="87">
                  <c:v>6450921.8698797729</c:v>
                </c:pt>
                <c:pt idx="88">
                  <c:v>6303275.0272820964</c:v>
                </c:pt>
                <c:pt idx="89">
                  <c:v>6427962.5103575261</c:v>
                </c:pt>
                <c:pt idx="90">
                  <c:v>6055755.4500803705</c:v>
                </c:pt>
                <c:pt idx="91">
                  <c:v>6190192.2467406858</c:v>
                </c:pt>
                <c:pt idx="92">
                  <c:v>6138910.4498652173</c:v>
                </c:pt>
                <c:pt idx="93">
                  <c:v>6334395.9490496805</c:v>
                </c:pt>
                <c:pt idx="94">
                  <c:v>6387423.8472240353</c:v>
                </c:pt>
                <c:pt idx="95">
                  <c:v>6498858.8138902467</c:v>
                </c:pt>
                <c:pt idx="96">
                  <c:v>6380586.2464815341</c:v>
                </c:pt>
                <c:pt idx="97">
                  <c:v>6251056.5303750355</c:v>
                </c:pt>
                <c:pt idx="98">
                  <c:v>6015832.7509971624</c:v>
                </c:pt>
                <c:pt idx="99">
                  <c:v>6235514.0881367214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5-4340-8E13-12A905982280}"/>
            </c:ext>
          </c:extLst>
        </c:ser>
        <c:ser>
          <c:idx val="1"/>
          <c:order val="1"/>
          <c:tx>
            <c:strRef>
              <c:f>'Results2-10k'!$C$1</c:f>
              <c:strCache>
                <c:ptCount val="1"/>
                <c:pt idx="0">
                  <c:v>Half-Yearly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'Results2-10k'!$C$2:$C$101</c:f>
              <c:numCache>
                <c:formatCode>General</c:formatCode>
                <c:ptCount val="100"/>
                <c:pt idx="0">
                  <c:v>6556842.3408237109</c:v>
                </c:pt>
                <c:pt idx="1">
                  <c:v>6797186.2058250513</c:v>
                </c:pt>
                <c:pt idx="2">
                  <c:v>6539930.0745536219</c:v>
                </c:pt>
                <c:pt idx="3">
                  <c:v>6543119.048835679</c:v>
                </c:pt>
                <c:pt idx="4">
                  <c:v>6157452.7258427059</c:v>
                </c:pt>
                <c:pt idx="5">
                  <c:v>6626845.9026427325</c:v>
                </c:pt>
                <c:pt idx="6">
                  <c:v>6110472.9510600111</c:v>
                </c:pt>
                <c:pt idx="7">
                  <c:v>6365550.1394508388</c:v>
                </c:pt>
                <c:pt idx="8">
                  <c:v>7099221.4075217061</c:v>
                </c:pt>
                <c:pt idx="9">
                  <c:v>6407112.6797307543</c:v>
                </c:pt>
                <c:pt idx="10">
                  <c:v>6505366.6756105535</c:v>
                </c:pt>
                <c:pt idx="11">
                  <c:v>6350386.9685060978</c:v>
                </c:pt>
                <c:pt idx="12">
                  <c:v>6522082.6110739699</c:v>
                </c:pt>
                <c:pt idx="13">
                  <c:v>7023628.1303798482</c:v>
                </c:pt>
                <c:pt idx="14">
                  <c:v>6735588.7705141436</c:v>
                </c:pt>
                <c:pt idx="15">
                  <c:v>7200033.6909338385</c:v>
                </c:pt>
                <c:pt idx="16">
                  <c:v>6555777.4631221741</c:v>
                </c:pt>
                <c:pt idx="17">
                  <c:v>6270301.0632985048</c:v>
                </c:pt>
                <c:pt idx="18">
                  <c:v>6407727.243232755</c:v>
                </c:pt>
                <c:pt idx="19">
                  <c:v>6206873.078698691</c:v>
                </c:pt>
                <c:pt idx="20">
                  <c:v>6649911.0920614675</c:v>
                </c:pt>
                <c:pt idx="21">
                  <c:v>6949950.7895802427</c:v>
                </c:pt>
                <c:pt idx="22">
                  <c:v>6252410.6163559034</c:v>
                </c:pt>
                <c:pt idx="23">
                  <c:v>6271630.7086423412</c:v>
                </c:pt>
                <c:pt idx="24">
                  <c:v>6094888.6850348953</c:v>
                </c:pt>
                <c:pt idx="25">
                  <c:v>6355769.8961894847</c:v>
                </c:pt>
                <c:pt idx="26">
                  <c:v>6214275.3881161306</c:v>
                </c:pt>
                <c:pt idx="27">
                  <c:v>6641167.0219406318</c:v>
                </c:pt>
                <c:pt idx="28">
                  <c:v>6424352.6182297282</c:v>
                </c:pt>
                <c:pt idx="29">
                  <c:v>6465240.384160731</c:v>
                </c:pt>
                <c:pt idx="30">
                  <c:v>6454238.3616355415</c:v>
                </c:pt>
                <c:pt idx="31">
                  <c:v>6622719.3410389572</c:v>
                </c:pt>
                <c:pt idx="32">
                  <c:v>5979387.4807491899</c:v>
                </c:pt>
                <c:pt idx="33">
                  <c:v>6058947.7017154219</c:v>
                </c:pt>
                <c:pt idx="34">
                  <c:v>6766713.7525641881</c:v>
                </c:pt>
                <c:pt idx="35">
                  <c:v>6351630.3573789559</c:v>
                </c:pt>
                <c:pt idx="36">
                  <c:v>6307634.8473535627</c:v>
                </c:pt>
                <c:pt idx="37">
                  <c:v>6718559.871730743</c:v>
                </c:pt>
                <c:pt idx="38">
                  <c:v>6561142.4742449913</c:v>
                </c:pt>
                <c:pt idx="39">
                  <c:v>6223359.4236169849</c:v>
                </c:pt>
                <c:pt idx="40">
                  <c:v>6719060.3429943044</c:v>
                </c:pt>
                <c:pt idx="41">
                  <c:v>6556600.3792861756</c:v>
                </c:pt>
                <c:pt idx="42">
                  <c:v>6321117.2274230439</c:v>
                </c:pt>
                <c:pt idx="43">
                  <c:v>6118532.5252611097</c:v>
                </c:pt>
                <c:pt idx="44">
                  <c:v>6683790.5054908711</c:v>
                </c:pt>
                <c:pt idx="45">
                  <c:v>6803137.704402674</c:v>
                </c:pt>
                <c:pt idx="46">
                  <c:v>6412762.7982903132</c:v>
                </c:pt>
                <c:pt idx="47">
                  <c:v>6939071.5749434382</c:v>
                </c:pt>
                <c:pt idx="48">
                  <c:v>6466292.7241612421</c:v>
                </c:pt>
                <c:pt idx="49">
                  <c:v>5872045.3032370266</c:v>
                </c:pt>
                <c:pt idx="50">
                  <c:v>7307184.7554458613</c:v>
                </c:pt>
                <c:pt idx="51">
                  <c:v>6551372.6621329598</c:v>
                </c:pt>
                <c:pt idx="52">
                  <c:v>6614463.3344898634</c:v>
                </c:pt>
                <c:pt idx="53">
                  <c:v>6375658.554099015</c:v>
                </c:pt>
                <c:pt idx="54">
                  <c:v>6031008.4395524338</c:v>
                </c:pt>
                <c:pt idx="55">
                  <c:v>6200679.0947003542</c:v>
                </c:pt>
                <c:pt idx="56">
                  <c:v>6558449.0825950447</c:v>
                </c:pt>
                <c:pt idx="57">
                  <c:v>6763909.2001890447</c:v>
                </c:pt>
                <c:pt idx="58">
                  <c:v>6210951.7280346733</c:v>
                </c:pt>
                <c:pt idx="59">
                  <c:v>7077862.5345734674</c:v>
                </c:pt>
                <c:pt idx="60">
                  <c:v>7268217.5803556256</c:v>
                </c:pt>
                <c:pt idx="61">
                  <c:v>6579147.5801345073</c:v>
                </c:pt>
                <c:pt idx="62">
                  <c:v>6448723.0550540462</c:v>
                </c:pt>
                <c:pt idx="63">
                  <c:v>6607741.8458678219</c:v>
                </c:pt>
                <c:pt idx="64">
                  <c:v>6564779.9525515279</c:v>
                </c:pt>
                <c:pt idx="65">
                  <c:v>6619221.7271143645</c:v>
                </c:pt>
                <c:pt idx="66">
                  <c:v>6506119.9487438556</c:v>
                </c:pt>
                <c:pt idx="67">
                  <c:v>6871513.926161319</c:v>
                </c:pt>
                <c:pt idx="68">
                  <c:v>6131205.4684326136</c:v>
                </c:pt>
                <c:pt idx="69">
                  <c:v>6733113.4810881345</c:v>
                </c:pt>
                <c:pt idx="70">
                  <c:v>6384604.0666025784</c:v>
                </c:pt>
                <c:pt idx="71">
                  <c:v>6595795.6634682696</c:v>
                </c:pt>
                <c:pt idx="72">
                  <c:v>6474306.132193407</c:v>
                </c:pt>
                <c:pt idx="73">
                  <c:v>6610818.9243728556</c:v>
                </c:pt>
                <c:pt idx="74">
                  <c:v>6592997.1660576444</c:v>
                </c:pt>
                <c:pt idx="75">
                  <c:v>6492568.0216719359</c:v>
                </c:pt>
                <c:pt idx="76">
                  <c:v>6944982.4573729765</c:v>
                </c:pt>
                <c:pt idx="77">
                  <c:v>6570481.4540861566</c:v>
                </c:pt>
                <c:pt idx="78">
                  <c:v>6751096.1531831063</c:v>
                </c:pt>
                <c:pt idx="79">
                  <c:v>6306024.9432197493</c:v>
                </c:pt>
                <c:pt idx="80">
                  <c:v>6454256.6738664396</c:v>
                </c:pt>
                <c:pt idx="81">
                  <c:v>6363789.4853615034</c:v>
                </c:pt>
                <c:pt idx="82">
                  <c:v>6427193.0673333611</c:v>
                </c:pt>
                <c:pt idx="83">
                  <c:v>6435052.8915457483</c:v>
                </c:pt>
                <c:pt idx="84">
                  <c:v>6819009.2192674428</c:v>
                </c:pt>
                <c:pt idx="85">
                  <c:v>6235834.9765898641</c:v>
                </c:pt>
                <c:pt idx="86">
                  <c:v>6354606.2272311607</c:v>
                </c:pt>
                <c:pt idx="87">
                  <c:v>6563771.3661620775</c:v>
                </c:pt>
                <c:pt idx="88">
                  <c:v>6671350.4921722487</c:v>
                </c:pt>
                <c:pt idx="89">
                  <c:v>6374267.2962947786</c:v>
                </c:pt>
                <c:pt idx="90">
                  <c:v>6318841.755020217</c:v>
                </c:pt>
                <c:pt idx="91">
                  <c:v>6313121.1551649468</c:v>
                </c:pt>
                <c:pt idx="92">
                  <c:v>6454236.5499165133</c:v>
                </c:pt>
                <c:pt idx="93">
                  <c:v>6461426.7907054117</c:v>
                </c:pt>
                <c:pt idx="94">
                  <c:v>6542469.6143650897</c:v>
                </c:pt>
                <c:pt idx="95">
                  <c:v>6912988.1138888961</c:v>
                </c:pt>
                <c:pt idx="96">
                  <c:v>6576747.0361708775</c:v>
                </c:pt>
                <c:pt idx="97">
                  <c:v>6525068.5752731282</c:v>
                </c:pt>
                <c:pt idx="98">
                  <c:v>6318481.1136265229</c:v>
                </c:pt>
                <c:pt idx="99">
                  <c:v>6479114.4766814876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5-4340-8E13-12A905982280}"/>
            </c:ext>
          </c:extLst>
        </c:ser>
        <c:ser>
          <c:idx val="2"/>
          <c:order val="2"/>
          <c:tx>
            <c:strRef>
              <c:f>'Results2-10k'!$D$1</c:f>
              <c:strCache>
                <c:ptCount val="1"/>
                <c:pt idx="0">
                  <c:v>Quarterly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'Results2-10k'!$D$2:$D$101</c:f>
              <c:numCache>
                <c:formatCode>General</c:formatCode>
                <c:ptCount val="100"/>
                <c:pt idx="0">
                  <c:v>6215651.5198762137</c:v>
                </c:pt>
                <c:pt idx="1">
                  <c:v>7703144.6005750773</c:v>
                </c:pt>
                <c:pt idx="2">
                  <c:v>6378253.4092034735</c:v>
                </c:pt>
                <c:pt idx="3">
                  <c:v>6610696.1312668808</c:v>
                </c:pt>
                <c:pt idx="4">
                  <c:v>6137261.1891624816</c:v>
                </c:pt>
                <c:pt idx="5">
                  <c:v>6785369.9663164681</c:v>
                </c:pt>
                <c:pt idx="6">
                  <c:v>6025648.091275</c:v>
                </c:pt>
                <c:pt idx="7">
                  <c:v>6488932.6519715786</c:v>
                </c:pt>
                <c:pt idx="8">
                  <c:v>7346175.4557351628</c:v>
                </c:pt>
                <c:pt idx="9">
                  <c:v>6342916.7837514542</c:v>
                </c:pt>
                <c:pt idx="10">
                  <c:v>6276430.2096054591</c:v>
                </c:pt>
                <c:pt idx="11">
                  <c:v>6316185.6272182418</c:v>
                </c:pt>
                <c:pt idx="12">
                  <c:v>6763210.5354484171</c:v>
                </c:pt>
                <c:pt idx="13">
                  <c:v>6824931.8741727713</c:v>
                </c:pt>
                <c:pt idx="14">
                  <c:v>6490469.1659464771</c:v>
                </c:pt>
                <c:pt idx="15">
                  <c:v>7157549.7576280264</c:v>
                </c:pt>
                <c:pt idx="16">
                  <c:v>6610591.5080232136</c:v>
                </c:pt>
                <c:pt idx="17">
                  <c:v>5989299.8773506787</c:v>
                </c:pt>
                <c:pt idx="18">
                  <c:v>6417432.8369769352</c:v>
                </c:pt>
                <c:pt idx="19">
                  <c:v>6212940.634361811</c:v>
                </c:pt>
                <c:pt idx="20">
                  <c:v>7174963.0836526249</c:v>
                </c:pt>
                <c:pt idx="21">
                  <c:v>7043849.8333976669</c:v>
                </c:pt>
                <c:pt idx="22">
                  <c:v>6585952.250986753</c:v>
                </c:pt>
                <c:pt idx="23">
                  <c:v>6807459.8045557272</c:v>
                </c:pt>
                <c:pt idx="24">
                  <c:v>6298050.1352976859</c:v>
                </c:pt>
                <c:pt idx="25">
                  <c:v>6226635.9795222795</c:v>
                </c:pt>
                <c:pt idx="26">
                  <c:v>6005805.822379698</c:v>
                </c:pt>
                <c:pt idx="27">
                  <c:v>6622812.1383115929</c:v>
                </c:pt>
                <c:pt idx="28">
                  <c:v>6168179.2933880379</c:v>
                </c:pt>
                <c:pt idx="29">
                  <c:v>6361075.7967339074</c:v>
                </c:pt>
                <c:pt idx="30">
                  <c:v>6516989.6279175803</c:v>
                </c:pt>
                <c:pt idx="31">
                  <c:v>7239393.1969397776</c:v>
                </c:pt>
                <c:pt idx="32">
                  <c:v>6216653.8014261713</c:v>
                </c:pt>
                <c:pt idx="33">
                  <c:v>6351854.5823145751</c:v>
                </c:pt>
                <c:pt idx="34">
                  <c:v>6566627.4287811834</c:v>
                </c:pt>
                <c:pt idx="35">
                  <c:v>6404355.9014345007</c:v>
                </c:pt>
                <c:pt idx="36">
                  <c:v>6296522.0418886505</c:v>
                </c:pt>
                <c:pt idx="37">
                  <c:v>6958982.8349255621</c:v>
                </c:pt>
                <c:pt idx="38">
                  <c:v>6656992.693955129</c:v>
                </c:pt>
                <c:pt idx="39">
                  <c:v>6107496.0479270872</c:v>
                </c:pt>
                <c:pt idx="40">
                  <c:v>7090302.628405245</c:v>
                </c:pt>
                <c:pt idx="41">
                  <c:v>6802400.7322625704</c:v>
                </c:pt>
                <c:pt idx="42">
                  <c:v>6384253.2185633294</c:v>
                </c:pt>
                <c:pt idx="43">
                  <c:v>6063196.0443365294</c:v>
                </c:pt>
                <c:pt idx="44">
                  <c:v>7010654.9020297946</c:v>
                </c:pt>
                <c:pt idx="45">
                  <c:v>6689015.6952544348</c:v>
                </c:pt>
                <c:pt idx="46">
                  <c:v>6422684.9810936321</c:v>
                </c:pt>
                <c:pt idx="47">
                  <c:v>6949124.2614495344</c:v>
                </c:pt>
                <c:pt idx="48">
                  <c:v>6575811.481560614</c:v>
                </c:pt>
                <c:pt idx="49">
                  <c:v>5554875.9181365566</c:v>
                </c:pt>
                <c:pt idx="50">
                  <c:v>7108441.8754362687</c:v>
                </c:pt>
                <c:pt idx="51">
                  <c:v>7036592.810477607</c:v>
                </c:pt>
                <c:pt idx="52">
                  <c:v>6316071.7641291684</c:v>
                </c:pt>
                <c:pt idx="53">
                  <c:v>6158864.3082379792</c:v>
                </c:pt>
                <c:pt idx="54">
                  <c:v>6048137.2088219784</c:v>
                </c:pt>
                <c:pt idx="55">
                  <c:v>6239743.32864937</c:v>
                </c:pt>
                <c:pt idx="56">
                  <c:v>6725100.2291890392</c:v>
                </c:pt>
                <c:pt idx="57">
                  <c:v>7133197.9463765472</c:v>
                </c:pt>
                <c:pt idx="58">
                  <c:v>6204740.524409065</c:v>
                </c:pt>
                <c:pt idx="59">
                  <c:v>6877120.1470331773</c:v>
                </c:pt>
                <c:pt idx="60">
                  <c:v>7407654.9609568985</c:v>
                </c:pt>
                <c:pt idx="61">
                  <c:v>6757681.4363991311</c:v>
                </c:pt>
                <c:pt idx="62">
                  <c:v>6964634.5742645059</c:v>
                </c:pt>
                <c:pt idx="63">
                  <c:v>6352927.8438632889</c:v>
                </c:pt>
                <c:pt idx="64">
                  <c:v>6798890.4182706224</c:v>
                </c:pt>
                <c:pt idx="65">
                  <c:v>6225450.4787337529</c:v>
                </c:pt>
                <c:pt idx="66">
                  <c:v>6677929.2403860167</c:v>
                </c:pt>
                <c:pt idx="67">
                  <c:v>7097102.6932717534</c:v>
                </c:pt>
                <c:pt idx="68">
                  <c:v>6141131.0005027615</c:v>
                </c:pt>
                <c:pt idx="69">
                  <c:v>6593437.8227610402</c:v>
                </c:pt>
                <c:pt idx="70">
                  <c:v>5858595.8824147228</c:v>
                </c:pt>
                <c:pt idx="71">
                  <c:v>6599974.9387505082</c:v>
                </c:pt>
                <c:pt idx="72">
                  <c:v>6316112.8192907032</c:v>
                </c:pt>
                <c:pt idx="73">
                  <c:v>6719438.649050286</c:v>
                </c:pt>
                <c:pt idx="74">
                  <c:v>6635715.9033409543</c:v>
                </c:pt>
                <c:pt idx="75">
                  <c:v>6041120.1245715367</c:v>
                </c:pt>
                <c:pt idx="76">
                  <c:v>6698328.74993956</c:v>
                </c:pt>
                <c:pt idx="77">
                  <c:v>6552474.3575794715</c:v>
                </c:pt>
                <c:pt idx="78">
                  <c:v>6846088.1663939264</c:v>
                </c:pt>
                <c:pt idx="79">
                  <c:v>6350598.2981459424</c:v>
                </c:pt>
                <c:pt idx="80">
                  <c:v>6296544.0287494436</c:v>
                </c:pt>
                <c:pt idx="81">
                  <c:v>6598836.2627553213</c:v>
                </c:pt>
                <c:pt idx="82">
                  <c:v>6531581.8235210003</c:v>
                </c:pt>
                <c:pt idx="83">
                  <c:v>6774344.7404769231</c:v>
                </c:pt>
                <c:pt idx="84">
                  <c:v>7332870.5311756926</c:v>
                </c:pt>
                <c:pt idx="85">
                  <c:v>6538458.0890157949</c:v>
                </c:pt>
                <c:pt idx="86">
                  <c:v>6411861.5333878072</c:v>
                </c:pt>
                <c:pt idx="87">
                  <c:v>6778238.8902248517</c:v>
                </c:pt>
                <c:pt idx="88">
                  <c:v>6869664.8485833667</c:v>
                </c:pt>
                <c:pt idx="89">
                  <c:v>6233075.2873869957</c:v>
                </c:pt>
                <c:pt idx="90">
                  <c:v>6440619.1063259393</c:v>
                </c:pt>
                <c:pt idx="91">
                  <c:v>6628809.5573317427</c:v>
                </c:pt>
                <c:pt idx="92">
                  <c:v>6748810.4995674798</c:v>
                </c:pt>
                <c:pt idx="93">
                  <c:v>7080605.4687075475</c:v>
                </c:pt>
                <c:pt idx="94">
                  <c:v>6828302.9342060322</c:v>
                </c:pt>
                <c:pt idx="95">
                  <c:v>6951083.5302103329</c:v>
                </c:pt>
                <c:pt idx="96">
                  <c:v>6273554.840432398</c:v>
                </c:pt>
                <c:pt idx="97">
                  <c:v>6221074.5776940044</c:v>
                </c:pt>
                <c:pt idx="98">
                  <c:v>6721623.848159316</c:v>
                </c:pt>
                <c:pt idx="99">
                  <c:v>7100870.8063025996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E5-4340-8E13-12A905982280}"/>
            </c:ext>
          </c:extLst>
        </c:ser>
        <c:ser>
          <c:idx val="3"/>
          <c:order val="3"/>
          <c:tx>
            <c:strRef>
              <c:f>'Results2-10k'!$E$1</c:f>
              <c:strCache>
                <c:ptCount val="1"/>
                <c:pt idx="0">
                  <c:v>Monthly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'Results2-10k'!$E$2:$E$101</c:f>
              <c:numCache>
                <c:formatCode>General</c:formatCode>
                <c:ptCount val="100"/>
                <c:pt idx="0">
                  <c:v>6951206.4658338241</c:v>
                </c:pt>
                <c:pt idx="1">
                  <c:v>6937819.1460057395</c:v>
                </c:pt>
                <c:pt idx="2">
                  <c:v>6149360.2361143846</c:v>
                </c:pt>
                <c:pt idx="3">
                  <c:v>6115908.5006695297</c:v>
                </c:pt>
                <c:pt idx="4">
                  <c:v>6894364.5521853259</c:v>
                </c:pt>
                <c:pt idx="5">
                  <c:v>6219399.6255036071</c:v>
                </c:pt>
                <c:pt idx="6">
                  <c:v>5798938.5653306916</c:v>
                </c:pt>
                <c:pt idx="7">
                  <c:v>6685416.4315160951</c:v>
                </c:pt>
                <c:pt idx="8">
                  <c:v>7721981.0073407255</c:v>
                </c:pt>
                <c:pt idx="9">
                  <c:v>5956335.8986468203</c:v>
                </c:pt>
                <c:pt idx="10">
                  <c:v>6561705.7347384673</c:v>
                </c:pt>
                <c:pt idx="11">
                  <c:v>5962671.5873972587</c:v>
                </c:pt>
                <c:pt idx="12">
                  <c:v>6417815.6425669994</c:v>
                </c:pt>
                <c:pt idx="13">
                  <c:v>6310338.2346305577</c:v>
                </c:pt>
                <c:pt idx="14">
                  <c:v>6172703.2833215222</c:v>
                </c:pt>
                <c:pt idx="15">
                  <c:v>6574652.4167224867</c:v>
                </c:pt>
                <c:pt idx="16">
                  <c:v>7743712.540873114</c:v>
                </c:pt>
                <c:pt idx="17">
                  <c:v>5694414.8739534514</c:v>
                </c:pt>
                <c:pt idx="18">
                  <c:v>6108193.1247778572</c:v>
                </c:pt>
                <c:pt idx="19">
                  <c:v>5893492.2777906647</c:v>
                </c:pt>
                <c:pt idx="20">
                  <c:v>7871561.7649552515</c:v>
                </c:pt>
                <c:pt idx="21">
                  <c:v>6643848.8902035523</c:v>
                </c:pt>
                <c:pt idx="22">
                  <c:v>6233447.0109357499</c:v>
                </c:pt>
                <c:pt idx="23">
                  <c:v>7169031.7195330113</c:v>
                </c:pt>
                <c:pt idx="24">
                  <c:v>6045344.2766745919</c:v>
                </c:pt>
                <c:pt idx="25">
                  <c:v>5773896.3415704984</c:v>
                </c:pt>
                <c:pt idx="26">
                  <c:v>5809866.2532845037</c:v>
                </c:pt>
                <c:pt idx="27">
                  <c:v>7318093.762147666</c:v>
                </c:pt>
                <c:pt idx="28">
                  <c:v>5986979.5476271668</c:v>
                </c:pt>
                <c:pt idx="29">
                  <c:v>5898394.5704363817</c:v>
                </c:pt>
                <c:pt idx="30">
                  <c:v>6082574.4704200216</c:v>
                </c:pt>
                <c:pt idx="31">
                  <c:v>6344053.2017533155</c:v>
                </c:pt>
                <c:pt idx="32">
                  <c:v>5743970.8489269633</c:v>
                </c:pt>
                <c:pt idx="33">
                  <c:v>5972672.2905185949</c:v>
                </c:pt>
                <c:pt idx="34">
                  <c:v>6696583.679137134</c:v>
                </c:pt>
                <c:pt idx="35">
                  <c:v>6163517.6183267515</c:v>
                </c:pt>
                <c:pt idx="36">
                  <c:v>6860409.4330463186</c:v>
                </c:pt>
                <c:pt idx="37">
                  <c:v>7111666.8815872772</c:v>
                </c:pt>
                <c:pt idx="38">
                  <c:v>6235914.0088162832</c:v>
                </c:pt>
                <c:pt idx="39">
                  <c:v>7111730.68666807</c:v>
                </c:pt>
                <c:pt idx="40">
                  <c:v>6730883.7844840512</c:v>
                </c:pt>
                <c:pt idx="41">
                  <c:v>6391483.5209871223</c:v>
                </c:pt>
                <c:pt idx="42">
                  <c:v>5920839.2362487223</c:v>
                </c:pt>
                <c:pt idx="43">
                  <c:v>6804605.0588629814</c:v>
                </c:pt>
                <c:pt idx="44">
                  <c:v>6615818.640072667</c:v>
                </c:pt>
                <c:pt idx="45">
                  <c:v>7722845.5159146348</c:v>
                </c:pt>
                <c:pt idx="46">
                  <c:v>5928736.2213100987</c:v>
                </c:pt>
                <c:pt idx="47">
                  <c:v>6392996.2280651229</c:v>
                </c:pt>
                <c:pt idx="48">
                  <c:v>5895183.3174176225</c:v>
                </c:pt>
                <c:pt idx="49">
                  <c:v>7504134.8365005329</c:v>
                </c:pt>
                <c:pt idx="50">
                  <c:v>6845707.4751350423</c:v>
                </c:pt>
                <c:pt idx="51">
                  <c:v>6414842.4438397801</c:v>
                </c:pt>
                <c:pt idx="52">
                  <c:v>6093971.3099509096</c:v>
                </c:pt>
                <c:pt idx="53">
                  <c:v>5790631.8815476922</c:v>
                </c:pt>
                <c:pt idx="54">
                  <c:v>6562159.6986443121</c:v>
                </c:pt>
                <c:pt idx="55">
                  <c:v>6521399.637088554</c:v>
                </c:pt>
                <c:pt idx="56">
                  <c:v>7037029.8020271277</c:v>
                </c:pt>
                <c:pt idx="57">
                  <c:v>8075624.1328067128</c:v>
                </c:pt>
                <c:pt idx="58">
                  <c:v>5820159.1514438679</c:v>
                </c:pt>
                <c:pt idx="59">
                  <c:v>6255568.2979899785</c:v>
                </c:pt>
                <c:pt idx="60">
                  <c:v>7019266.4197798232</c:v>
                </c:pt>
                <c:pt idx="61">
                  <c:v>6098333.5215203166</c:v>
                </c:pt>
                <c:pt idx="62">
                  <c:v>6373799.5932607558</c:v>
                </c:pt>
                <c:pt idx="63">
                  <c:v>5894761.5958902808</c:v>
                </c:pt>
                <c:pt idx="64">
                  <c:v>6404961.9071885347</c:v>
                </c:pt>
                <c:pt idx="65">
                  <c:v>6014064.6564840432</c:v>
                </c:pt>
                <c:pt idx="66">
                  <c:v>6220070.0068432</c:v>
                </c:pt>
                <c:pt idx="67">
                  <c:v>6357622.5209050933</c:v>
                </c:pt>
                <c:pt idx="68">
                  <c:v>5687330.8056704523</c:v>
                </c:pt>
                <c:pt idx="69">
                  <c:v>6181560.0642661164</c:v>
                </c:pt>
                <c:pt idx="70">
                  <c:v>5789365.8526805378</c:v>
                </c:pt>
                <c:pt idx="71">
                  <c:v>6939363.8752961932</c:v>
                </c:pt>
                <c:pt idx="72">
                  <c:v>7246561.2988232896</c:v>
                </c:pt>
                <c:pt idx="73">
                  <c:v>6390992.0085638035</c:v>
                </c:pt>
                <c:pt idx="74">
                  <c:v>5944566.2312473543</c:v>
                </c:pt>
                <c:pt idx="75">
                  <c:v>5845765.6752477996</c:v>
                </c:pt>
                <c:pt idx="76">
                  <c:v>6411258.1794342361</c:v>
                </c:pt>
                <c:pt idx="77">
                  <c:v>6245264.4541481473</c:v>
                </c:pt>
                <c:pt idx="78">
                  <c:v>6945190.4649699386</c:v>
                </c:pt>
                <c:pt idx="79">
                  <c:v>6192885.6893688897</c:v>
                </c:pt>
                <c:pt idx="80">
                  <c:v>5943455.8468409786</c:v>
                </c:pt>
                <c:pt idx="81">
                  <c:v>8875144.2923915721</c:v>
                </c:pt>
                <c:pt idx="82">
                  <c:v>6061784.3405499486</c:v>
                </c:pt>
                <c:pt idx="83">
                  <c:v>8139818.3974687643</c:v>
                </c:pt>
                <c:pt idx="84">
                  <c:v>6670247.4906588281</c:v>
                </c:pt>
                <c:pt idx="85">
                  <c:v>5713124.7758827796</c:v>
                </c:pt>
                <c:pt idx="86">
                  <c:v>7440597.1082589813</c:v>
                </c:pt>
                <c:pt idx="87">
                  <c:v>6338343.1885544118</c:v>
                </c:pt>
                <c:pt idx="88">
                  <c:v>6751610.9579636175</c:v>
                </c:pt>
                <c:pt idx="89">
                  <c:v>6245610.2724205265</c:v>
                </c:pt>
                <c:pt idx="90">
                  <c:v>7172008.7794007668</c:v>
                </c:pt>
                <c:pt idx="91">
                  <c:v>7247586.7365093119</c:v>
                </c:pt>
                <c:pt idx="92">
                  <c:v>5987077.1162468102</c:v>
                </c:pt>
                <c:pt idx="93">
                  <c:v>6640165.9621672714</c:v>
                </c:pt>
                <c:pt idx="94">
                  <c:v>6130813.1474301927</c:v>
                </c:pt>
                <c:pt idx="95">
                  <c:v>7727626.5035526445</c:v>
                </c:pt>
                <c:pt idx="96">
                  <c:v>6833686.5198704014</c:v>
                </c:pt>
                <c:pt idx="97">
                  <c:v>5800431.5034714928</c:v>
                </c:pt>
                <c:pt idx="98">
                  <c:v>5824891.3210212281</c:v>
                </c:pt>
                <c:pt idx="99">
                  <c:v>9600456.8131265119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E5-4340-8E13-12A905982280}"/>
            </c:ext>
          </c:extLst>
        </c:ser>
        <c:ser>
          <c:idx val="4"/>
          <c:order val="4"/>
          <c:tx>
            <c:strRef>
              <c:f>'Results2-10k'!$F$1</c:f>
              <c:strCache>
                <c:ptCount val="1"/>
                <c:pt idx="0">
                  <c:v>Simulated Reserve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'Results2-10k'!$F$2:$F$101</c:f>
              <c:numCache>
                <c:formatCode>General</c:formatCode>
                <c:ptCount val="100"/>
                <c:pt idx="0">
                  <c:v>6693527.0941624204</c:v>
                </c:pt>
                <c:pt idx="1">
                  <c:v>6529657.4994923258</c:v>
                </c:pt>
                <c:pt idx="2">
                  <c:v>6322438.5190940583</c:v>
                </c:pt>
                <c:pt idx="3">
                  <c:v>6104624.1191171147</c:v>
                </c:pt>
                <c:pt idx="4">
                  <c:v>6061982.5159533555</c:v>
                </c:pt>
                <c:pt idx="5">
                  <c:v>6323204.4824562678</c:v>
                </c:pt>
                <c:pt idx="6">
                  <c:v>6235392.8138982393</c:v>
                </c:pt>
                <c:pt idx="7">
                  <c:v>6275694.7680872502</c:v>
                </c:pt>
                <c:pt idx="8">
                  <c:v>6513946.4593675444</c:v>
                </c:pt>
                <c:pt idx="9">
                  <c:v>6405882.0064830529</c:v>
                </c:pt>
                <c:pt idx="10">
                  <c:v>6231723.0330090867</c:v>
                </c:pt>
                <c:pt idx="11">
                  <c:v>6466646.0547728334</c:v>
                </c:pt>
                <c:pt idx="12">
                  <c:v>6421028.0791080771</c:v>
                </c:pt>
                <c:pt idx="13">
                  <c:v>6285742.4408703633</c:v>
                </c:pt>
                <c:pt idx="14">
                  <c:v>6358754.2093113475</c:v>
                </c:pt>
                <c:pt idx="15">
                  <c:v>6393016.3369576102</c:v>
                </c:pt>
                <c:pt idx="16">
                  <c:v>6185872.9677874688</c:v>
                </c:pt>
                <c:pt idx="17">
                  <c:v>6119390.4775349516</c:v>
                </c:pt>
                <c:pt idx="18">
                  <c:v>6081811.7475673491</c:v>
                </c:pt>
                <c:pt idx="19">
                  <c:v>6219049.3106723055</c:v>
                </c:pt>
                <c:pt idx="20">
                  <c:v>6507050.2555506462</c:v>
                </c:pt>
                <c:pt idx="21">
                  <c:v>6380583.3836424882</c:v>
                </c:pt>
                <c:pt idx="22">
                  <c:v>6550605.1060760906</c:v>
                </c:pt>
                <c:pt idx="23">
                  <c:v>6414399.6392331608</c:v>
                </c:pt>
                <c:pt idx="24">
                  <c:v>6192440.0633499399</c:v>
                </c:pt>
                <c:pt idx="25">
                  <c:v>6343749.1694020387</c:v>
                </c:pt>
                <c:pt idx="26">
                  <c:v>6414280.6391902044</c:v>
                </c:pt>
                <c:pt idx="27">
                  <c:v>6545649.4810121497</c:v>
                </c:pt>
                <c:pt idx="28">
                  <c:v>6225177.2642508214</c:v>
                </c:pt>
                <c:pt idx="29">
                  <c:v>6382065.3779727118</c:v>
                </c:pt>
                <c:pt idx="30">
                  <c:v>6384054.0747380266</c:v>
                </c:pt>
                <c:pt idx="31">
                  <c:v>6158790.5482991813</c:v>
                </c:pt>
                <c:pt idx="32">
                  <c:v>6279721.7644139072</c:v>
                </c:pt>
                <c:pt idx="33">
                  <c:v>6332674.0251982789</c:v>
                </c:pt>
                <c:pt idx="34">
                  <c:v>6328596.1507910965</c:v>
                </c:pt>
                <c:pt idx="35">
                  <c:v>6593425.9880669368</c:v>
                </c:pt>
                <c:pt idx="36">
                  <c:v>6577085.3744655875</c:v>
                </c:pt>
                <c:pt idx="37">
                  <c:v>6583340.6101356801</c:v>
                </c:pt>
                <c:pt idx="38">
                  <c:v>6555347.8163554277</c:v>
                </c:pt>
                <c:pt idx="39">
                  <c:v>6214687.9412810188</c:v>
                </c:pt>
                <c:pt idx="40">
                  <c:v>6370590.9558132589</c:v>
                </c:pt>
                <c:pt idx="41">
                  <c:v>6242374.9443468209</c:v>
                </c:pt>
                <c:pt idx="42">
                  <c:v>6312089.043065005</c:v>
                </c:pt>
                <c:pt idx="43">
                  <c:v>6345450.7233888144</c:v>
                </c:pt>
                <c:pt idx="44">
                  <c:v>6255338.557151881</c:v>
                </c:pt>
                <c:pt idx="45">
                  <c:v>6404585.9023264693</c:v>
                </c:pt>
                <c:pt idx="46">
                  <c:v>6227505.7925068522</c:v>
                </c:pt>
                <c:pt idx="47">
                  <c:v>6314964.2947723931</c:v>
                </c:pt>
                <c:pt idx="48">
                  <c:v>6243795.8514078017</c:v>
                </c:pt>
                <c:pt idx="49">
                  <c:v>6164282.249212415</c:v>
                </c:pt>
                <c:pt idx="50">
                  <c:v>6271153.4802762624</c:v>
                </c:pt>
                <c:pt idx="51">
                  <c:v>6207265.0086139841</c:v>
                </c:pt>
                <c:pt idx="52">
                  <c:v>6435760.4561304944</c:v>
                </c:pt>
                <c:pt idx="53">
                  <c:v>6357247.2327754172</c:v>
                </c:pt>
                <c:pt idx="54">
                  <c:v>6209550.9895898271</c:v>
                </c:pt>
                <c:pt idx="55">
                  <c:v>6506424.2048965571</c:v>
                </c:pt>
                <c:pt idx="56">
                  <c:v>6285833.8493798822</c:v>
                </c:pt>
                <c:pt idx="57">
                  <c:v>6219119.849809573</c:v>
                </c:pt>
                <c:pt idx="58">
                  <c:v>6374512.5427722298</c:v>
                </c:pt>
                <c:pt idx="59">
                  <c:v>6469957.7432324281</c:v>
                </c:pt>
                <c:pt idx="60">
                  <c:v>6413909.0781791294</c:v>
                </c:pt>
                <c:pt idx="61">
                  <c:v>6506348.4029664584</c:v>
                </c:pt>
                <c:pt idx="62">
                  <c:v>6581995.4452795153</c:v>
                </c:pt>
                <c:pt idx="63">
                  <c:v>6142393.998628092</c:v>
                </c:pt>
                <c:pt idx="64">
                  <c:v>6318278.8962280955</c:v>
                </c:pt>
                <c:pt idx="65">
                  <c:v>6408921.0768941781</c:v>
                </c:pt>
                <c:pt idx="66">
                  <c:v>6441632.6720202817</c:v>
                </c:pt>
                <c:pt idx="67">
                  <c:v>6169283.5541919125</c:v>
                </c:pt>
                <c:pt idx="68">
                  <c:v>6221453.3676464204</c:v>
                </c:pt>
                <c:pt idx="69">
                  <c:v>6483566.9939788794</c:v>
                </c:pt>
                <c:pt idx="70">
                  <c:v>6375414.3830110226</c:v>
                </c:pt>
                <c:pt idx="71">
                  <c:v>6237039.2068911195</c:v>
                </c:pt>
                <c:pt idx="72">
                  <c:v>6246976.9085704479</c:v>
                </c:pt>
                <c:pt idx="73">
                  <c:v>6571221.6519573415</c:v>
                </c:pt>
                <c:pt idx="74">
                  <c:v>6563470.1368420245</c:v>
                </c:pt>
                <c:pt idx="75">
                  <c:v>6149100.6323873261</c:v>
                </c:pt>
                <c:pt idx="76">
                  <c:v>6344643.5517015401</c:v>
                </c:pt>
                <c:pt idx="77">
                  <c:v>6446621.9864675254</c:v>
                </c:pt>
                <c:pt idx="78">
                  <c:v>6404980.2079072744</c:v>
                </c:pt>
                <c:pt idx="79">
                  <c:v>6557337.7282522097</c:v>
                </c:pt>
                <c:pt idx="80">
                  <c:v>6244840.7168406164</c:v>
                </c:pt>
                <c:pt idx="81">
                  <c:v>6434225.3463839339</c:v>
                </c:pt>
                <c:pt idx="82">
                  <c:v>6323756.6186991567</c:v>
                </c:pt>
                <c:pt idx="83">
                  <c:v>6315023.6490439391</c:v>
                </c:pt>
                <c:pt idx="84">
                  <c:v>6438687.0827857265</c:v>
                </c:pt>
                <c:pt idx="85">
                  <c:v>6464459.3746623378</c:v>
                </c:pt>
                <c:pt idx="86">
                  <c:v>6286465.9853011928</c:v>
                </c:pt>
                <c:pt idx="87">
                  <c:v>5974923.7209200682</c:v>
                </c:pt>
                <c:pt idx="88">
                  <c:v>6359847.4515333381</c:v>
                </c:pt>
                <c:pt idx="89">
                  <c:v>6435092.1180035211</c:v>
                </c:pt>
                <c:pt idx="90">
                  <c:v>6225332.1373820035</c:v>
                </c:pt>
                <c:pt idx="91">
                  <c:v>6253848.3907409254</c:v>
                </c:pt>
                <c:pt idx="92">
                  <c:v>6428894.3304090286</c:v>
                </c:pt>
                <c:pt idx="93">
                  <c:v>6203278.122120209</c:v>
                </c:pt>
                <c:pt idx="94">
                  <c:v>6219442.66403154</c:v>
                </c:pt>
                <c:pt idx="95">
                  <c:v>6656028.2863549935</c:v>
                </c:pt>
                <c:pt idx="96">
                  <c:v>6320697.2384793563</c:v>
                </c:pt>
                <c:pt idx="97">
                  <c:v>6190495.3808712298</c:v>
                </c:pt>
                <c:pt idx="98">
                  <c:v>6414664.6409182958</c:v>
                </c:pt>
                <c:pt idx="99">
                  <c:v>6379719.5355736259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E5-4340-8E13-12A905982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904112"/>
        <c:axId val="549901488"/>
      </c:lineChart>
      <c:catAx>
        <c:axId val="549904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1488"/>
        <c:crosses val="autoZero"/>
        <c:auto val="1"/>
        <c:lblAlgn val="ctr"/>
        <c:lblOffset val="100"/>
        <c:noMultiLvlLbl val="0"/>
      </c:catAx>
      <c:valAx>
        <c:axId val="54990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'Results2-10k'!$M$28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'Results2-10k'!$L$29:$L$33</c:f>
              <c:strCache>
                <c:ptCount val="5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  <c:pt idx="4">
                  <c:v>Simulated Reserve</c:v>
                </c:pt>
              </c:strCache>
            </c:strRef>
          </c:cat>
          <c:val>
            <c:numRef>
              <c:f>'Results2-10k'!$M$29:$M$33</c:f>
              <c:numCache>
                <c:formatCode>General</c:formatCode>
                <c:ptCount val="5"/>
                <c:pt idx="0">
                  <c:v>6298363.3997435225</c:v>
                </c:pt>
                <c:pt idx="1">
                  <c:v>6516215.6808382776</c:v>
                </c:pt>
                <c:pt idx="2">
                  <c:v>6575649.7261035768</c:v>
                </c:pt>
                <c:pt idx="3">
                  <c:v>6495107.2391421739</c:v>
                </c:pt>
                <c:pt idx="4">
                  <c:v>6345308.1456169579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D-490E-95C1-72F1BFE9C8D0}"/>
            </c:ext>
          </c:extLst>
        </c:ser>
        <c:ser>
          <c:idx val="1"/>
          <c:order val="1"/>
          <c:tx>
            <c:strRef>
              <c:f>'Results2-10k'!$N$28</c:f>
              <c:strCache>
                <c:ptCount val="1"/>
                <c:pt idx="0">
                  <c:v>Std. Deviation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'Results2-10k'!$L$29:$L$33</c:f>
              <c:strCache>
                <c:ptCount val="5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  <c:pt idx="4">
                  <c:v>Simulated Reserve</c:v>
                </c:pt>
              </c:strCache>
            </c:strRef>
          </c:cat>
          <c:val>
            <c:numRef>
              <c:f>'Results2-10k'!$N$29:$N$33</c:f>
              <c:numCache>
                <c:formatCode>General</c:formatCode>
                <c:ptCount val="5"/>
                <c:pt idx="0">
                  <c:v>221615.24489478621</c:v>
                </c:pt>
                <c:pt idx="1">
                  <c:v>273384.03149376065</c:v>
                </c:pt>
                <c:pt idx="2">
                  <c:v>379256.31606493657</c:v>
                </c:pt>
                <c:pt idx="3">
                  <c:v>636092.90092895355</c:v>
                </c:pt>
                <c:pt idx="4">
                  <c:v>141442.55191034035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D-490E-95C1-72F1BFE9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102416"/>
        <c:axId val="327103728"/>
      </c:barChart>
      <c:catAx>
        <c:axId val="32710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3728"/>
        <c:crosses val="autoZero"/>
        <c:auto val="1"/>
        <c:lblAlgn val="ctr"/>
        <c:lblOffset val="100"/>
        <c:noMultiLvlLbl val="0"/>
      </c:catAx>
      <c:valAx>
        <c:axId val="3271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'Results2-10k'!$M$36</c:f>
              <c:strCache>
                <c:ptCount val="1"/>
                <c:pt idx="0">
                  <c:v>RMS Error % (Simulated Vs CLM)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'Results2-10k'!$L$37:$L$40</c:f>
              <c:strCache>
                <c:ptCount val="4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</c:strCache>
            </c:strRef>
          </c:cat>
          <c:val>
            <c:numRef>
              <c:f>'Results2-10k'!$M$37:$M$40</c:f>
              <c:numCache>
                <c:formatCode>General</c:formatCode>
                <c:ptCount val="4"/>
                <c:pt idx="0">
                  <c:v>3.8857345549639204</c:v>
                </c:pt>
                <c:pt idx="1">
                  <c:v>5.0538574529691607</c:v>
                </c:pt>
                <c:pt idx="2">
                  <c:v>6.6895307246598641</c:v>
                </c:pt>
                <c:pt idx="3">
                  <c:v>10.044742085258562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2-4C75-A46D-7627272219D1}"/>
            </c:ext>
          </c:extLst>
        </c:ser>
        <c:ser>
          <c:idx val="1"/>
          <c:order val="1"/>
          <c:tx>
            <c:strRef>
              <c:f>'Results2-10k'!$N$36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'Results2-10k'!$L$37:$L$40</c:f>
              <c:strCache>
                <c:ptCount val="4"/>
                <c:pt idx="0">
                  <c:v>Yearly </c:v>
                </c:pt>
                <c:pt idx="1">
                  <c:v>Half-Yearly</c:v>
                </c:pt>
                <c:pt idx="2">
                  <c:v>Quarterly</c:v>
                </c:pt>
                <c:pt idx="3">
                  <c:v>Monthly</c:v>
                </c:pt>
              </c:strCache>
            </c:strRef>
          </c:cat>
          <c:val>
            <c:numRef>
              <c:f>'Results2-10k'!$N$37:$N$40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BA2-4C75-A46D-762727221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4793704"/>
        <c:axId val="404794688"/>
      </c:barChart>
      <c:catAx>
        <c:axId val="40479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794688"/>
        <c:crosses val="autoZero"/>
        <c:auto val="1"/>
        <c:lblAlgn val="ctr"/>
        <c:lblOffset val="100"/>
        <c:noMultiLvlLbl val="0"/>
      </c:catAx>
      <c:valAx>
        <c:axId val="4047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793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3485853447239366"/>
          <c:y val="0.88020778652668419"/>
          <c:w val="0.42417761442293067"/>
          <c:h val="8.2755176436278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Reserves</a:t>
            </a:r>
            <a:r>
              <a:rPr lang="en-GB" baseline="0"/>
              <a:t> x</a:t>
            </a:r>
            <a:r>
              <a:rPr lang="en-GB"/>
              <a:t> 100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'Results2-10k'!$B$1</c:f>
              <c:strCache>
                <c:ptCount val="1"/>
                <c:pt idx="0">
                  <c:v>Yearly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'Results2-10k'!$B$2:$B$101</c:f>
              <c:numCache>
                <c:formatCode>General</c:formatCode>
                <c:ptCount val="100"/>
                <c:pt idx="0">
                  <c:v>6544902.06893548</c:v>
                </c:pt>
                <c:pt idx="1">
                  <c:v>6187937.909617574</c:v>
                </c:pt>
                <c:pt idx="2">
                  <c:v>6291947.1830677427</c:v>
                </c:pt>
                <c:pt idx="3">
                  <c:v>6360966.2301010136</c:v>
                </c:pt>
                <c:pt idx="4">
                  <c:v>5981757.2072011866</c:v>
                </c:pt>
                <c:pt idx="5">
                  <c:v>6659514.5217829198</c:v>
                </c:pt>
                <c:pt idx="6">
                  <c:v>5990466.7445044089</c:v>
                </c:pt>
                <c:pt idx="7">
                  <c:v>5985919.7697448451</c:v>
                </c:pt>
                <c:pt idx="8">
                  <c:v>6797084.0880303672</c:v>
                </c:pt>
                <c:pt idx="9">
                  <c:v>6411065.9176741093</c:v>
                </c:pt>
                <c:pt idx="10">
                  <c:v>6278492.5290101729</c:v>
                </c:pt>
                <c:pt idx="11">
                  <c:v>6017575.4935374539</c:v>
                </c:pt>
                <c:pt idx="12">
                  <c:v>6445052.1468957886</c:v>
                </c:pt>
                <c:pt idx="13">
                  <c:v>6799692.2645253763</c:v>
                </c:pt>
                <c:pt idx="14">
                  <c:v>6509233.8437836282</c:v>
                </c:pt>
                <c:pt idx="15">
                  <c:v>6684557.8979927823</c:v>
                </c:pt>
                <c:pt idx="16">
                  <c:v>6328797.240496682</c:v>
                </c:pt>
                <c:pt idx="17">
                  <c:v>6184899.6190290013</c:v>
                </c:pt>
                <c:pt idx="18">
                  <c:v>6039616.4603434931</c:v>
                </c:pt>
                <c:pt idx="19">
                  <c:v>6321088.3539677393</c:v>
                </c:pt>
                <c:pt idx="20">
                  <c:v>6529138.6923069507</c:v>
                </c:pt>
                <c:pt idx="21">
                  <c:v>6396296.1565521657</c:v>
                </c:pt>
                <c:pt idx="22">
                  <c:v>5957859.4817852322</c:v>
                </c:pt>
                <c:pt idx="23">
                  <c:v>6214819.184421245</c:v>
                </c:pt>
                <c:pt idx="24">
                  <c:v>5987290.8368002214</c:v>
                </c:pt>
                <c:pt idx="25">
                  <c:v>6233177.6515359459</c:v>
                </c:pt>
                <c:pt idx="26">
                  <c:v>6530740.9660891369</c:v>
                </c:pt>
                <c:pt idx="27">
                  <c:v>6176984.2819996867</c:v>
                </c:pt>
                <c:pt idx="28">
                  <c:v>6239926.0707219224</c:v>
                </c:pt>
                <c:pt idx="29">
                  <c:v>6275198.7602209244</c:v>
                </c:pt>
                <c:pt idx="30">
                  <c:v>6421190.8037749296</c:v>
                </c:pt>
                <c:pt idx="31">
                  <c:v>6278359.6376810037</c:v>
                </c:pt>
                <c:pt idx="32">
                  <c:v>6221936.1239322331</c:v>
                </c:pt>
                <c:pt idx="33">
                  <c:v>6166614.0390807595</c:v>
                </c:pt>
                <c:pt idx="34">
                  <c:v>6486454.2764322702</c:v>
                </c:pt>
                <c:pt idx="35">
                  <c:v>6294384.0932885613</c:v>
                </c:pt>
                <c:pt idx="36">
                  <c:v>6364140.4327142369</c:v>
                </c:pt>
                <c:pt idx="37">
                  <c:v>6494098.6553892363</c:v>
                </c:pt>
                <c:pt idx="38">
                  <c:v>6172104.608633711</c:v>
                </c:pt>
                <c:pt idx="39">
                  <c:v>6245450.6904356396</c:v>
                </c:pt>
                <c:pt idx="40">
                  <c:v>6432884.4544786494</c:v>
                </c:pt>
                <c:pt idx="41">
                  <c:v>5933841.7987624407</c:v>
                </c:pt>
                <c:pt idx="42">
                  <c:v>6047322.1399807297</c:v>
                </c:pt>
                <c:pt idx="43">
                  <c:v>6042682.8081840165</c:v>
                </c:pt>
                <c:pt idx="44">
                  <c:v>6294576.4559379537</c:v>
                </c:pt>
                <c:pt idx="45">
                  <c:v>6325183.0839105435</c:v>
                </c:pt>
                <c:pt idx="46">
                  <c:v>6178980.3934012037</c:v>
                </c:pt>
                <c:pt idx="47">
                  <c:v>6593476.5649125967</c:v>
                </c:pt>
                <c:pt idx="48">
                  <c:v>6207378.977184318</c:v>
                </c:pt>
                <c:pt idx="49">
                  <c:v>5757961.5009357603</c:v>
                </c:pt>
                <c:pt idx="50">
                  <c:v>6965136.1821254296</c:v>
                </c:pt>
                <c:pt idx="51">
                  <c:v>6472344.1480198456</c:v>
                </c:pt>
                <c:pt idx="52">
                  <c:v>6712469.3033285923</c:v>
                </c:pt>
                <c:pt idx="53">
                  <c:v>6307204.5743986815</c:v>
                </c:pt>
                <c:pt idx="54">
                  <c:v>5815800.2808072474</c:v>
                </c:pt>
                <c:pt idx="55">
                  <c:v>6035918.1688353382</c:v>
                </c:pt>
                <c:pt idx="56">
                  <c:v>6237555.0792897455</c:v>
                </c:pt>
                <c:pt idx="57">
                  <c:v>6504773.6039067209</c:v>
                </c:pt>
                <c:pt idx="58">
                  <c:v>6370422.7072614618</c:v>
                </c:pt>
                <c:pt idx="59">
                  <c:v>6496476.4218082223</c:v>
                </c:pt>
                <c:pt idx="60">
                  <c:v>6766906.203772028</c:v>
                </c:pt>
                <c:pt idx="61">
                  <c:v>6132315.5985525344</c:v>
                </c:pt>
                <c:pt idx="62">
                  <c:v>6278255.3431826951</c:v>
                </c:pt>
                <c:pt idx="63">
                  <c:v>6059179.405617008</c:v>
                </c:pt>
                <c:pt idx="64">
                  <c:v>6140704.4421924222</c:v>
                </c:pt>
                <c:pt idx="65">
                  <c:v>6324003.0505378135</c:v>
                </c:pt>
                <c:pt idx="66">
                  <c:v>6047130.8162474567</c:v>
                </c:pt>
                <c:pt idx="67">
                  <c:v>6271033.1003847448</c:v>
                </c:pt>
                <c:pt idx="68">
                  <c:v>6089662.6456112685</c:v>
                </c:pt>
                <c:pt idx="69">
                  <c:v>6329976.6851363974</c:v>
                </c:pt>
                <c:pt idx="70">
                  <c:v>6184244.9004709525</c:v>
                </c:pt>
                <c:pt idx="71">
                  <c:v>6616506.5397949629</c:v>
                </c:pt>
                <c:pt idx="72">
                  <c:v>6276872.6892811731</c:v>
                </c:pt>
                <c:pt idx="73">
                  <c:v>6279406.3050637133</c:v>
                </c:pt>
                <c:pt idx="74">
                  <c:v>6358236.9200750049</c:v>
                </c:pt>
                <c:pt idx="75">
                  <c:v>6296152.899073258</c:v>
                </c:pt>
                <c:pt idx="76">
                  <c:v>6692216.1234932682</c:v>
                </c:pt>
                <c:pt idx="77">
                  <c:v>6125300.8990115132</c:v>
                </c:pt>
                <c:pt idx="78">
                  <c:v>6445631.5598947015</c:v>
                </c:pt>
                <c:pt idx="79">
                  <c:v>6072533.0024584942</c:v>
                </c:pt>
                <c:pt idx="80">
                  <c:v>6365061.8411769085</c:v>
                </c:pt>
                <c:pt idx="81">
                  <c:v>6288311.985894734</c:v>
                </c:pt>
                <c:pt idx="82">
                  <c:v>6141835.9175430611</c:v>
                </c:pt>
                <c:pt idx="83">
                  <c:v>6485458.9777320437</c:v>
                </c:pt>
                <c:pt idx="84">
                  <c:v>6504418.0820089187</c:v>
                </c:pt>
                <c:pt idx="85">
                  <c:v>6235552.6552186282</c:v>
                </c:pt>
                <c:pt idx="86">
                  <c:v>6056774.7114523277</c:v>
                </c:pt>
                <c:pt idx="87">
                  <c:v>6450921.8698797729</c:v>
                </c:pt>
                <c:pt idx="88">
                  <c:v>6303275.0272820964</c:v>
                </c:pt>
                <c:pt idx="89">
                  <c:v>6427962.5103575261</c:v>
                </c:pt>
                <c:pt idx="90">
                  <c:v>6055755.4500803705</c:v>
                </c:pt>
                <c:pt idx="91">
                  <c:v>6190192.2467406858</c:v>
                </c:pt>
                <c:pt idx="92">
                  <c:v>6138910.4498652173</c:v>
                </c:pt>
                <c:pt idx="93">
                  <c:v>6334395.9490496805</c:v>
                </c:pt>
                <c:pt idx="94">
                  <c:v>6387423.8472240353</c:v>
                </c:pt>
                <c:pt idx="95">
                  <c:v>6498858.8138902467</c:v>
                </c:pt>
                <c:pt idx="96">
                  <c:v>6380586.2464815341</c:v>
                </c:pt>
                <c:pt idx="97">
                  <c:v>6251056.5303750355</c:v>
                </c:pt>
                <c:pt idx="98">
                  <c:v>6015832.7509971624</c:v>
                </c:pt>
                <c:pt idx="99">
                  <c:v>6235514.0881367214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15-4AD6-B2EA-1D141F96609D}"/>
            </c:ext>
          </c:extLst>
        </c:ser>
        <c:ser>
          <c:idx val="1"/>
          <c:order val="1"/>
          <c:tx>
            <c:strRef>
              <c:f>'Results2-10k'!$C$1</c:f>
              <c:strCache>
                <c:ptCount val="1"/>
                <c:pt idx="0">
                  <c:v>Half-Yearly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'Results2-10k'!$C$2:$C$101</c:f>
              <c:numCache>
                <c:formatCode>General</c:formatCode>
                <c:ptCount val="100"/>
                <c:pt idx="0">
                  <c:v>6556842.3408237109</c:v>
                </c:pt>
                <c:pt idx="1">
                  <c:v>6797186.2058250513</c:v>
                </c:pt>
                <c:pt idx="2">
                  <c:v>6539930.0745536219</c:v>
                </c:pt>
                <c:pt idx="3">
                  <c:v>6543119.048835679</c:v>
                </c:pt>
                <c:pt idx="4">
                  <c:v>6157452.7258427059</c:v>
                </c:pt>
                <c:pt idx="5">
                  <c:v>6626845.9026427325</c:v>
                </c:pt>
                <c:pt idx="6">
                  <c:v>6110472.9510600111</c:v>
                </c:pt>
                <c:pt idx="7">
                  <c:v>6365550.1394508388</c:v>
                </c:pt>
                <c:pt idx="8">
                  <c:v>7099221.4075217061</c:v>
                </c:pt>
                <c:pt idx="9">
                  <c:v>6407112.6797307543</c:v>
                </c:pt>
                <c:pt idx="10">
                  <c:v>6505366.6756105535</c:v>
                </c:pt>
                <c:pt idx="11">
                  <c:v>6350386.9685060978</c:v>
                </c:pt>
                <c:pt idx="12">
                  <c:v>6522082.6110739699</c:v>
                </c:pt>
                <c:pt idx="13">
                  <c:v>7023628.1303798482</c:v>
                </c:pt>
                <c:pt idx="14">
                  <c:v>6735588.7705141436</c:v>
                </c:pt>
                <c:pt idx="15">
                  <c:v>7200033.6909338385</c:v>
                </c:pt>
                <c:pt idx="16">
                  <c:v>6555777.4631221741</c:v>
                </c:pt>
                <c:pt idx="17">
                  <c:v>6270301.0632985048</c:v>
                </c:pt>
                <c:pt idx="18">
                  <c:v>6407727.243232755</c:v>
                </c:pt>
                <c:pt idx="19">
                  <c:v>6206873.078698691</c:v>
                </c:pt>
                <c:pt idx="20">
                  <c:v>6649911.0920614675</c:v>
                </c:pt>
                <c:pt idx="21">
                  <c:v>6949950.7895802427</c:v>
                </c:pt>
                <c:pt idx="22">
                  <c:v>6252410.6163559034</c:v>
                </c:pt>
                <c:pt idx="23">
                  <c:v>6271630.7086423412</c:v>
                </c:pt>
                <c:pt idx="24">
                  <c:v>6094888.6850348953</c:v>
                </c:pt>
                <c:pt idx="25">
                  <c:v>6355769.8961894847</c:v>
                </c:pt>
                <c:pt idx="26">
                  <c:v>6214275.3881161306</c:v>
                </c:pt>
                <c:pt idx="27">
                  <c:v>6641167.0219406318</c:v>
                </c:pt>
                <c:pt idx="28">
                  <c:v>6424352.6182297282</c:v>
                </c:pt>
                <c:pt idx="29">
                  <c:v>6465240.384160731</c:v>
                </c:pt>
                <c:pt idx="30">
                  <c:v>6454238.3616355415</c:v>
                </c:pt>
                <c:pt idx="31">
                  <c:v>6622719.3410389572</c:v>
                </c:pt>
                <c:pt idx="32">
                  <c:v>5979387.4807491899</c:v>
                </c:pt>
                <c:pt idx="33">
                  <c:v>6058947.7017154219</c:v>
                </c:pt>
                <c:pt idx="34">
                  <c:v>6766713.7525641881</c:v>
                </c:pt>
                <c:pt idx="35">
                  <c:v>6351630.3573789559</c:v>
                </c:pt>
                <c:pt idx="36">
                  <c:v>6307634.8473535627</c:v>
                </c:pt>
                <c:pt idx="37">
                  <c:v>6718559.871730743</c:v>
                </c:pt>
                <c:pt idx="38">
                  <c:v>6561142.4742449913</c:v>
                </c:pt>
                <c:pt idx="39">
                  <c:v>6223359.4236169849</c:v>
                </c:pt>
                <c:pt idx="40">
                  <c:v>6719060.3429943044</c:v>
                </c:pt>
                <c:pt idx="41">
                  <c:v>6556600.3792861756</c:v>
                </c:pt>
                <c:pt idx="42">
                  <c:v>6321117.2274230439</c:v>
                </c:pt>
                <c:pt idx="43">
                  <c:v>6118532.5252611097</c:v>
                </c:pt>
                <c:pt idx="44">
                  <c:v>6683790.5054908711</c:v>
                </c:pt>
                <c:pt idx="45">
                  <c:v>6803137.704402674</c:v>
                </c:pt>
                <c:pt idx="46">
                  <c:v>6412762.7982903132</c:v>
                </c:pt>
                <c:pt idx="47">
                  <c:v>6939071.5749434382</c:v>
                </c:pt>
                <c:pt idx="48">
                  <c:v>6466292.7241612421</c:v>
                </c:pt>
                <c:pt idx="49">
                  <c:v>5872045.3032370266</c:v>
                </c:pt>
                <c:pt idx="50">
                  <c:v>7307184.7554458613</c:v>
                </c:pt>
                <c:pt idx="51">
                  <c:v>6551372.6621329598</c:v>
                </c:pt>
                <c:pt idx="52">
                  <c:v>6614463.3344898634</c:v>
                </c:pt>
                <c:pt idx="53">
                  <c:v>6375658.554099015</c:v>
                </c:pt>
                <c:pt idx="54">
                  <c:v>6031008.4395524338</c:v>
                </c:pt>
                <c:pt idx="55">
                  <c:v>6200679.0947003542</c:v>
                </c:pt>
                <c:pt idx="56">
                  <c:v>6558449.0825950447</c:v>
                </c:pt>
                <c:pt idx="57">
                  <c:v>6763909.2001890447</c:v>
                </c:pt>
                <c:pt idx="58">
                  <c:v>6210951.7280346733</c:v>
                </c:pt>
                <c:pt idx="59">
                  <c:v>7077862.5345734674</c:v>
                </c:pt>
                <c:pt idx="60">
                  <c:v>7268217.5803556256</c:v>
                </c:pt>
                <c:pt idx="61">
                  <c:v>6579147.5801345073</c:v>
                </c:pt>
                <c:pt idx="62">
                  <c:v>6448723.0550540462</c:v>
                </c:pt>
                <c:pt idx="63">
                  <c:v>6607741.8458678219</c:v>
                </c:pt>
                <c:pt idx="64">
                  <c:v>6564779.9525515279</c:v>
                </c:pt>
                <c:pt idx="65">
                  <c:v>6619221.7271143645</c:v>
                </c:pt>
                <c:pt idx="66">
                  <c:v>6506119.9487438556</c:v>
                </c:pt>
                <c:pt idx="67">
                  <c:v>6871513.926161319</c:v>
                </c:pt>
                <c:pt idx="68">
                  <c:v>6131205.4684326136</c:v>
                </c:pt>
                <c:pt idx="69">
                  <c:v>6733113.4810881345</c:v>
                </c:pt>
                <c:pt idx="70">
                  <c:v>6384604.0666025784</c:v>
                </c:pt>
                <c:pt idx="71">
                  <c:v>6595795.6634682696</c:v>
                </c:pt>
                <c:pt idx="72">
                  <c:v>6474306.132193407</c:v>
                </c:pt>
                <c:pt idx="73">
                  <c:v>6610818.9243728556</c:v>
                </c:pt>
                <c:pt idx="74">
                  <c:v>6592997.1660576444</c:v>
                </c:pt>
                <c:pt idx="75">
                  <c:v>6492568.0216719359</c:v>
                </c:pt>
                <c:pt idx="76">
                  <c:v>6944982.4573729765</c:v>
                </c:pt>
                <c:pt idx="77">
                  <c:v>6570481.4540861566</c:v>
                </c:pt>
                <c:pt idx="78">
                  <c:v>6751096.1531831063</c:v>
                </c:pt>
                <c:pt idx="79">
                  <c:v>6306024.9432197493</c:v>
                </c:pt>
                <c:pt idx="80">
                  <c:v>6454256.6738664396</c:v>
                </c:pt>
                <c:pt idx="81">
                  <c:v>6363789.4853615034</c:v>
                </c:pt>
                <c:pt idx="82">
                  <c:v>6427193.0673333611</c:v>
                </c:pt>
                <c:pt idx="83">
                  <c:v>6435052.8915457483</c:v>
                </c:pt>
                <c:pt idx="84">
                  <c:v>6819009.2192674428</c:v>
                </c:pt>
                <c:pt idx="85">
                  <c:v>6235834.9765898641</c:v>
                </c:pt>
                <c:pt idx="86">
                  <c:v>6354606.2272311607</c:v>
                </c:pt>
                <c:pt idx="87">
                  <c:v>6563771.3661620775</c:v>
                </c:pt>
                <c:pt idx="88">
                  <c:v>6671350.4921722487</c:v>
                </c:pt>
                <c:pt idx="89">
                  <c:v>6374267.2962947786</c:v>
                </c:pt>
                <c:pt idx="90">
                  <c:v>6318841.755020217</c:v>
                </c:pt>
                <c:pt idx="91">
                  <c:v>6313121.1551649468</c:v>
                </c:pt>
                <c:pt idx="92">
                  <c:v>6454236.5499165133</c:v>
                </c:pt>
                <c:pt idx="93">
                  <c:v>6461426.7907054117</c:v>
                </c:pt>
                <c:pt idx="94">
                  <c:v>6542469.6143650897</c:v>
                </c:pt>
                <c:pt idx="95">
                  <c:v>6912988.1138888961</c:v>
                </c:pt>
                <c:pt idx="96">
                  <c:v>6576747.0361708775</c:v>
                </c:pt>
                <c:pt idx="97">
                  <c:v>6525068.5752731282</c:v>
                </c:pt>
                <c:pt idx="98">
                  <c:v>6318481.1136265229</c:v>
                </c:pt>
                <c:pt idx="99">
                  <c:v>6479114.4766814876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15-4AD6-B2EA-1D141F96609D}"/>
            </c:ext>
          </c:extLst>
        </c:ser>
        <c:ser>
          <c:idx val="2"/>
          <c:order val="2"/>
          <c:tx>
            <c:strRef>
              <c:f>'Results2-10k'!$D$1</c:f>
              <c:strCache>
                <c:ptCount val="1"/>
                <c:pt idx="0">
                  <c:v>Quarterly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'Results2-10k'!$D$2:$D$101</c:f>
              <c:numCache>
                <c:formatCode>General</c:formatCode>
                <c:ptCount val="100"/>
                <c:pt idx="0">
                  <c:v>6215651.5198762137</c:v>
                </c:pt>
                <c:pt idx="1">
                  <c:v>7703144.6005750773</c:v>
                </c:pt>
                <c:pt idx="2">
                  <c:v>6378253.4092034735</c:v>
                </c:pt>
                <c:pt idx="3">
                  <c:v>6610696.1312668808</c:v>
                </c:pt>
                <c:pt idx="4">
                  <c:v>6137261.1891624816</c:v>
                </c:pt>
                <c:pt idx="5">
                  <c:v>6785369.9663164681</c:v>
                </c:pt>
                <c:pt idx="6">
                  <c:v>6025648.091275</c:v>
                </c:pt>
                <c:pt idx="7">
                  <c:v>6488932.6519715786</c:v>
                </c:pt>
                <c:pt idx="8">
                  <c:v>7346175.4557351628</c:v>
                </c:pt>
                <c:pt idx="9">
                  <c:v>6342916.7837514542</c:v>
                </c:pt>
                <c:pt idx="10">
                  <c:v>6276430.2096054591</c:v>
                </c:pt>
                <c:pt idx="11">
                  <c:v>6316185.6272182418</c:v>
                </c:pt>
                <c:pt idx="12">
                  <c:v>6763210.5354484171</c:v>
                </c:pt>
                <c:pt idx="13">
                  <c:v>6824931.8741727713</c:v>
                </c:pt>
                <c:pt idx="14">
                  <c:v>6490469.1659464771</c:v>
                </c:pt>
                <c:pt idx="15">
                  <c:v>7157549.7576280264</c:v>
                </c:pt>
                <c:pt idx="16">
                  <c:v>6610591.5080232136</c:v>
                </c:pt>
                <c:pt idx="17">
                  <c:v>5989299.8773506787</c:v>
                </c:pt>
                <c:pt idx="18">
                  <c:v>6417432.8369769352</c:v>
                </c:pt>
                <c:pt idx="19">
                  <c:v>6212940.634361811</c:v>
                </c:pt>
                <c:pt idx="20">
                  <c:v>7174963.0836526249</c:v>
                </c:pt>
                <c:pt idx="21">
                  <c:v>7043849.8333976669</c:v>
                </c:pt>
                <c:pt idx="22">
                  <c:v>6585952.250986753</c:v>
                </c:pt>
                <c:pt idx="23">
                  <c:v>6807459.8045557272</c:v>
                </c:pt>
                <c:pt idx="24">
                  <c:v>6298050.1352976859</c:v>
                </c:pt>
                <c:pt idx="25">
                  <c:v>6226635.9795222795</c:v>
                </c:pt>
                <c:pt idx="26">
                  <c:v>6005805.822379698</c:v>
                </c:pt>
                <c:pt idx="27">
                  <c:v>6622812.1383115929</c:v>
                </c:pt>
                <c:pt idx="28">
                  <c:v>6168179.2933880379</c:v>
                </c:pt>
                <c:pt idx="29">
                  <c:v>6361075.7967339074</c:v>
                </c:pt>
                <c:pt idx="30">
                  <c:v>6516989.6279175803</c:v>
                </c:pt>
                <c:pt idx="31">
                  <c:v>7239393.1969397776</c:v>
                </c:pt>
                <c:pt idx="32">
                  <c:v>6216653.8014261713</c:v>
                </c:pt>
                <c:pt idx="33">
                  <c:v>6351854.5823145751</c:v>
                </c:pt>
                <c:pt idx="34">
                  <c:v>6566627.4287811834</c:v>
                </c:pt>
                <c:pt idx="35">
                  <c:v>6404355.9014345007</c:v>
                </c:pt>
                <c:pt idx="36">
                  <c:v>6296522.0418886505</c:v>
                </c:pt>
                <c:pt idx="37">
                  <c:v>6958982.8349255621</c:v>
                </c:pt>
                <c:pt idx="38">
                  <c:v>6656992.693955129</c:v>
                </c:pt>
                <c:pt idx="39">
                  <c:v>6107496.0479270872</c:v>
                </c:pt>
                <c:pt idx="40">
                  <c:v>7090302.628405245</c:v>
                </c:pt>
                <c:pt idx="41">
                  <c:v>6802400.7322625704</c:v>
                </c:pt>
                <c:pt idx="42">
                  <c:v>6384253.2185633294</c:v>
                </c:pt>
                <c:pt idx="43">
                  <c:v>6063196.0443365294</c:v>
                </c:pt>
                <c:pt idx="44">
                  <c:v>7010654.9020297946</c:v>
                </c:pt>
                <c:pt idx="45">
                  <c:v>6689015.6952544348</c:v>
                </c:pt>
                <c:pt idx="46">
                  <c:v>6422684.9810936321</c:v>
                </c:pt>
                <c:pt idx="47">
                  <c:v>6949124.2614495344</c:v>
                </c:pt>
                <c:pt idx="48">
                  <c:v>6575811.481560614</c:v>
                </c:pt>
                <c:pt idx="49">
                  <c:v>5554875.9181365566</c:v>
                </c:pt>
                <c:pt idx="50">
                  <c:v>7108441.8754362687</c:v>
                </c:pt>
                <c:pt idx="51">
                  <c:v>7036592.810477607</c:v>
                </c:pt>
                <c:pt idx="52">
                  <c:v>6316071.7641291684</c:v>
                </c:pt>
                <c:pt idx="53">
                  <c:v>6158864.3082379792</c:v>
                </c:pt>
                <c:pt idx="54">
                  <c:v>6048137.2088219784</c:v>
                </c:pt>
                <c:pt idx="55">
                  <c:v>6239743.32864937</c:v>
                </c:pt>
                <c:pt idx="56">
                  <c:v>6725100.2291890392</c:v>
                </c:pt>
                <c:pt idx="57">
                  <c:v>7133197.9463765472</c:v>
                </c:pt>
                <c:pt idx="58">
                  <c:v>6204740.524409065</c:v>
                </c:pt>
                <c:pt idx="59">
                  <c:v>6877120.1470331773</c:v>
                </c:pt>
                <c:pt idx="60">
                  <c:v>7407654.9609568985</c:v>
                </c:pt>
                <c:pt idx="61">
                  <c:v>6757681.4363991311</c:v>
                </c:pt>
                <c:pt idx="62">
                  <c:v>6964634.5742645059</c:v>
                </c:pt>
                <c:pt idx="63">
                  <c:v>6352927.8438632889</c:v>
                </c:pt>
                <c:pt idx="64">
                  <c:v>6798890.4182706224</c:v>
                </c:pt>
                <c:pt idx="65">
                  <c:v>6225450.4787337529</c:v>
                </c:pt>
                <c:pt idx="66">
                  <c:v>6677929.2403860167</c:v>
                </c:pt>
                <c:pt idx="67">
                  <c:v>7097102.6932717534</c:v>
                </c:pt>
                <c:pt idx="68">
                  <c:v>6141131.0005027615</c:v>
                </c:pt>
                <c:pt idx="69">
                  <c:v>6593437.8227610402</c:v>
                </c:pt>
                <c:pt idx="70">
                  <c:v>5858595.8824147228</c:v>
                </c:pt>
                <c:pt idx="71">
                  <c:v>6599974.9387505082</c:v>
                </c:pt>
                <c:pt idx="72">
                  <c:v>6316112.8192907032</c:v>
                </c:pt>
                <c:pt idx="73">
                  <c:v>6719438.649050286</c:v>
                </c:pt>
                <c:pt idx="74">
                  <c:v>6635715.9033409543</c:v>
                </c:pt>
                <c:pt idx="75">
                  <c:v>6041120.1245715367</c:v>
                </c:pt>
                <c:pt idx="76">
                  <c:v>6698328.74993956</c:v>
                </c:pt>
                <c:pt idx="77">
                  <c:v>6552474.3575794715</c:v>
                </c:pt>
                <c:pt idx="78">
                  <c:v>6846088.1663939264</c:v>
                </c:pt>
                <c:pt idx="79">
                  <c:v>6350598.2981459424</c:v>
                </c:pt>
                <c:pt idx="80">
                  <c:v>6296544.0287494436</c:v>
                </c:pt>
                <c:pt idx="81">
                  <c:v>6598836.2627553213</c:v>
                </c:pt>
                <c:pt idx="82">
                  <c:v>6531581.8235210003</c:v>
                </c:pt>
                <c:pt idx="83">
                  <c:v>6774344.7404769231</c:v>
                </c:pt>
                <c:pt idx="84">
                  <c:v>7332870.5311756926</c:v>
                </c:pt>
                <c:pt idx="85">
                  <c:v>6538458.0890157949</c:v>
                </c:pt>
                <c:pt idx="86">
                  <c:v>6411861.5333878072</c:v>
                </c:pt>
                <c:pt idx="87">
                  <c:v>6778238.8902248517</c:v>
                </c:pt>
                <c:pt idx="88">
                  <c:v>6869664.8485833667</c:v>
                </c:pt>
                <c:pt idx="89">
                  <c:v>6233075.2873869957</c:v>
                </c:pt>
                <c:pt idx="90">
                  <c:v>6440619.1063259393</c:v>
                </c:pt>
                <c:pt idx="91">
                  <c:v>6628809.5573317427</c:v>
                </c:pt>
                <c:pt idx="92">
                  <c:v>6748810.4995674798</c:v>
                </c:pt>
                <c:pt idx="93">
                  <c:v>7080605.4687075475</c:v>
                </c:pt>
                <c:pt idx="94">
                  <c:v>6828302.9342060322</c:v>
                </c:pt>
                <c:pt idx="95">
                  <c:v>6951083.5302103329</c:v>
                </c:pt>
                <c:pt idx="96">
                  <c:v>6273554.840432398</c:v>
                </c:pt>
                <c:pt idx="97">
                  <c:v>6221074.5776940044</c:v>
                </c:pt>
                <c:pt idx="98">
                  <c:v>6721623.848159316</c:v>
                </c:pt>
                <c:pt idx="99">
                  <c:v>7100870.8063025996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15-4AD6-B2EA-1D141F96609D}"/>
            </c:ext>
          </c:extLst>
        </c:ser>
        <c:ser>
          <c:idx val="3"/>
          <c:order val="3"/>
          <c:tx>
            <c:strRef>
              <c:f>'Results2-10k'!$E$1</c:f>
              <c:strCache>
                <c:ptCount val="1"/>
                <c:pt idx="0">
                  <c:v>Monthly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'Results2-10k'!$E$2:$E$101</c:f>
              <c:numCache>
                <c:formatCode>General</c:formatCode>
                <c:ptCount val="100"/>
                <c:pt idx="0">
                  <c:v>6951206.4658338241</c:v>
                </c:pt>
                <c:pt idx="1">
                  <c:v>6937819.1460057395</c:v>
                </c:pt>
                <c:pt idx="2">
                  <c:v>6149360.2361143846</c:v>
                </c:pt>
                <c:pt idx="3">
                  <c:v>6115908.5006695297</c:v>
                </c:pt>
                <c:pt idx="4">
                  <c:v>6894364.5521853259</c:v>
                </c:pt>
                <c:pt idx="5">
                  <c:v>6219399.6255036071</c:v>
                </c:pt>
                <c:pt idx="6">
                  <c:v>5798938.5653306916</c:v>
                </c:pt>
                <c:pt idx="7">
                  <c:v>6685416.4315160951</c:v>
                </c:pt>
                <c:pt idx="8">
                  <c:v>7721981.0073407255</c:v>
                </c:pt>
                <c:pt idx="9">
                  <c:v>5956335.8986468203</c:v>
                </c:pt>
                <c:pt idx="10">
                  <c:v>6561705.7347384673</c:v>
                </c:pt>
                <c:pt idx="11">
                  <c:v>5962671.5873972587</c:v>
                </c:pt>
                <c:pt idx="12">
                  <c:v>6417815.6425669994</c:v>
                </c:pt>
                <c:pt idx="13">
                  <c:v>6310338.2346305577</c:v>
                </c:pt>
                <c:pt idx="14">
                  <c:v>6172703.2833215222</c:v>
                </c:pt>
                <c:pt idx="15">
                  <c:v>6574652.4167224867</c:v>
                </c:pt>
                <c:pt idx="16">
                  <c:v>7743712.540873114</c:v>
                </c:pt>
                <c:pt idx="17">
                  <c:v>5694414.8739534514</c:v>
                </c:pt>
                <c:pt idx="18">
                  <c:v>6108193.1247778572</c:v>
                </c:pt>
                <c:pt idx="19">
                  <c:v>5893492.2777906647</c:v>
                </c:pt>
                <c:pt idx="20">
                  <c:v>7871561.7649552515</c:v>
                </c:pt>
                <c:pt idx="21">
                  <c:v>6643848.8902035523</c:v>
                </c:pt>
                <c:pt idx="22">
                  <c:v>6233447.0109357499</c:v>
                </c:pt>
                <c:pt idx="23">
                  <c:v>7169031.7195330113</c:v>
                </c:pt>
                <c:pt idx="24">
                  <c:v>6045344.2766745919</c:v>
                </c:pt>
                <c:pt idx="25">
                  <c:v>5773896.3415704984</c:v>
                </c:pt>
                <c:pt idx="26">
                  <c:v>5809866.2532845037</c:v>
                </c:pt>
                <c:pt idx="27">
                  <c:v>7318093.762147666</c:v>
                </c:pt>
                <c:pt idx="28">
                  <c:v>5986979.5476271668</c:v>
                </c:pt>
                <c:pt idx="29">
                  <c:v>5898394.5704363817</c:v>
                </c:pt>
                <c:pt idx="30">
                  <c:v>6082574.4704200216</c:v>
                </c:pt>
                <c:pt idx="31">
                  <c:v>6344053.2017533155</c:v>
                </c:pt>
                <c:pt idx="32">
                  <c:v>5743970.8489269633</c:v>
                </c:pt>
                <c:pt idx="33">
                  <c:v>5972672.2905185949</c:v>
                </c:pt>
                <c:pt idx="34">
                  <c:v>6696583.679137134</c:v>
                </c:pt>
                <c:pt idx="35">
                  <c:v>6163517.6183267515</c:v>
                </c:pt>
                <c:pt idx="36">
                  <c:v>6860409.4330463186</c:v>
                </c:pt>
                <c:pt idx="37">
                  <c:v>7111666.8815872772</c:v>
                </c:pt>
                <c:pt idx="38">
                  <c:v>6235914.0088162832</c:v>
                </c:pt>
                <c:pt idx="39">
                  <c:v>7111730.68666807</c:v>
                </c:pt>
                <c:pt idx="40">
                  <c:v>6730883.7844840512</c:v>
                </c:pt>
                <c:pt idx="41">
                  <c:v>6391483.5209871223</c:v>
                </c:pt>
                <c:pt idx="42">
                  <c:v>5920839.2362487223</c:v>
                </c:pt>
                <c:pt idx="43">
                  <c:v>6804605.0588629814</c:v>
                </c:pt>
                <c:pt idx="44">
                  <c:v>6615818.640072667</c:v>
                </c:pt>
                <c:pt idx="45">
                  <c:v>7722845.5159146348</c:v>
                </c:pt>
                <c:pt idx="46">
                  <c:v>5928736.2213100987</c:v>
                </c:pt>
                <c:pt idx="47">
                  <c:v>6392996.2280651229</c:v>
                </c:pt>
                <c:pt idx="48">
                  <c:v>5895183.3174176225</c:v>
                </c:pt>
                <c:pt idx="49">
                  <c:v>7504134.8365005329</c:v>
                </c:pt>
                <c:pt idx="50">
                  <c:v>6845707.4751350423</c:v>
                </c:pt>
                <c:pt idx="51">
                  <c:v>6414842.4438397801</c:v>
                </c:pt>
                <c:pt idx="52">
                  <c:v>6093971.3099509096</c:v>
                </c:pt>
                <c:pt idx="53">
                  <c:v>5790631.8815476922</c:v>
                </c:pt>
                <c:pt idx="54">
                  <c:v>6562159.6986443121</c:v>
                </c:pt>
                <c:pt idx="55">
                  <c:v>6521399.637088554</c:v>
                </c:pt>
                <c:pt idx="56">
                  <c:v>7037029.8020271277</c:v>
                </c:pt>
                <c:pt idx="57">
                  <c:v>8075624.1328067128</c:v>
                </c:pt>
                <c:pt idx="58">
                  <c:v>5820159.1514438679</c:v>
                </c:pt>
                <c:pt idx="59">
                  <c:v>6255568.2979899785</c:v>
                </c:pt>
                <c:pt idx="60">
                  <c:v>7019266.4197798232</c:v>
                </c:pt>
                <c:pt idx="61">
                  <c:v>6098333.5215203166</c:v>
                </c:pt>
                <c:pt idx="62">
                  <c:v>6373799.5932607558</c:v>
                </c:pt>
                <c:pt idx="63">
                  <c:v>5894761.5958902808</c:v>
                </c:pt>
                <c:pt idx="64">
                  <c:v>6404961.9071885347</c:v>
                </c:pt>
                <c:pt idx="65">
                  <c:v>6014064.6564840432</c:v>
                </c:pt>
                <c:pt idx="66">
                  <c:v>6220070.0068432</c:v>
                </c:pt>
                <c:pt idx="67">
                  <c:v>6357622.5209050933</c:v>
                </c:pt>
                <c:pt idx="68">
                  <c:v>5687330.8056704523</c:v>
                </c:pt>
                <c:pt idx="69">
                  <c:v>6181560.0642661164</c:v>
                </c:pt>
                <c:pt idx="70">
                  <c:v>5789365.8526805378</c:v>
                </c:pt>
                <c:pt idx="71">
                  <c:v>6939363.8752961932</c:v>
                </c:pt>
                <c:pt idx="72">
                  <c:v>7246561.2988232896</c:v>
                </c:pt>
                <c:pt idx="73">
                  <c:v>6390992.0085638035</c:v>
                </c:pt>
                <c:pt idx="74">
                  <c:v>5944566.2312473543</c:v>
                </c:pt>
                <c:pt idx="75">
                  <c:v>5845765.6752477996</c:v>
                </c:pt>
                <c:pt idx="76">
                  <c:v>6411258.1794342361</c:v>
                </c:pt>
                <c:pt idx="77">
                  <c:v>6245264.4541481473</c:v>
                </c:pt>
                <c:pt idx="78">
                  <c:v>6945190.4649699386</c:v>
                </c:pt>
                <c:pt idx="79">
                  <c:v>6192885.6893688897</c:v>
                </c:pt>
                <c:pt idx="80">
                  <c:v>5943455.8468409786</c:v>
                </c:pt>
                <c:pt idx="81">
                  <c:v>8875144.2923915721</c:v>
                </c:pt>
                <c:pt idx="82">
                  <c:v>6061784.3405499486</c:v>
                </c:pt>
                <c:pt idx="83">
                  <c:v>8139818.3974687643</c:v>
                </c:pt>
                <c:pt idx="84">
                  <c:v>6670247.4906588281</c:v>
                </c:pt>
                <c:pt idx="85">
                  <c:v>5713124.7758827796</c:v>
                </c:pt>
                <c:pt idx="86">
                  <c:v>7440597.1082589813</c:v>
                </c:pt>
                <c:pt idx="87">
                  <c:v>6338343.1885544118</c:v>
                </c:pt>
                <c:pt idx="88">
                  <c:v>6751610.9579636175</c:v>
                </c:pt>
                <c:pt idx="89">
                  <c:v>6245610.2724205265</c:v>
                </c:pt>
                <c:pt idx="90">
                  <c:v>7172008.7794007668</c:v>
                </c:pt>
                <c:pt idx="91">
                  <c:v>7247586.7365093119</c:v>
                </c:pt>
                <c:pt idx="92">
                  <c:v>5987077.1162468102</c:v>
                </c:pt>
                <c:pt idx="93">
                  <c:v>6640165.9621672714</c:v>
                </c:pt>
                <c:pt idx="94">
                  <c:v>6130813.1474301927</c:v>
                </c:pt>
                <c:pt idx="95">
                  <c:v>7727626.5035526445</c:v>
                </c:pt>
                <c:pt idx="96">
                  <c:v>6833686.5198704014</c:v>
                </c:pt>
                <c:pt idx="97">
                  <c:v>5800431.5034714928</c:v>
                </c:pt>
                <c:pt idx="98">
                  <c:v>5824891.3210212281</c:v>
                </c:pt>
                <c:pt idx="99">
                  <c:v>9600456.8131265119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15-4AD6-B2EA-1D141F96609D}"/>
            </c:ext>
          </c:extLst>
        </c:ser>
        <c:ser>
          <c:idx val="4"/>
          <c:order val="4"/>
          <c:tx>
            <c:strRef>
              <c:f>'Results2-10k'!$F$1</c:f>
              <c:strCache>
                <c:ptCount val="1"/>
                <c:pt idx="0">
                  <c:v>Simulated Reserve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'Results2-10k'!$F$2:$F$101</c:f>
              <c:numCache>
                <c:formatCode>General</c:formatCode>
                <c:ptCount val="100"/>
                <c:pt idx="0">
                  <c:v>6693527.0941624204</c:v>
                </c:pt>
                <c:pt idx="1">
                  <c:v>6529657.4994923258</c:v>
                </c:pt>
                <c:pt idx="2">
                  <c:v>6322438.5190940583</c:v>
                </c:pt>
                <c:pt idx="3">
                  <c:v>6104624.1191171147</c:v>
                </c:pt>
                <c:pt idx="4">
                  <c:v>6061982.5159533555</c:v>
                </c:pt>
                <c:pt idx="5">
                  <c:v>6323204.4824562678</c:v>
                </c:pt>
                <c:pt idx="6">
                  <c:v>6235392.8138982393</c:v>
                </c:pt>
                <c:pt idx="7">
                  <c:v>6275694.7680872502</c:v>
                </c:pt>
                <c:pt idx="8">
                  <c:v>6513946.4593675444</c:v>
                </c:pt>
                <c:pt idx="9">
                  <c:v>6405882.0064830529</c:v>
                </c:pt>
                <c:pt idx="10">
                  <c:v>6231723.0330090867</c:v>
                </c:pt>
                <c:pt idx="11">
                  <c:v>6466646.0547728334</c:v>
                </c:pt>
                <c:pt idx="12">
                  <c:v>6421028.0791080771</c:v>
                </c:pt>
                <c:pt idx="13">
                  <c:v>6285742.4408703633</c:v>
                </c:pt>
                <c:pt idx="14">
                  <c:v>6358754.2093113475</c:v>
                </c:pt>
                <c:pt idx="15">
                  <c:v>6393016.3369576102</c:v>
                </c:pt>
                <c:pt idx="16">
                  <c:v>6185872.9677874688</c:v>
                </c:pt>
                <c:pt idx="17">
                  <c:v>6119390.4775349516</c:v>
                </c:pt>
                <c:pt idx="18">
                  <c:v>6081811.7475673491</c:v>
                </c:pt>
                <c:pt idx="19">
                  <c:v>6219049.3106723055</c:v>
                </c:pt>
                <c:pt idx="20">
                  <c:v>6507050.2555506462</c:v>
                </c:pt>
                <c:pt idx="21">
                  <c:v>6380583.3836424882</c:v>
                </c:pt>
                <c:pt idx="22">
                  <c:v>6550605.1060760906</c:v>
                </c:pt>
                <c:pt idx="23">
                  <c:v>6414399.6392331608</c:v>
                </c:pt>
                <c:pt idx="24">
                  <c:v>6192440.0633499399</c:v>
                </c:pt>
                <c:pt idx="25">
                  <c:v>6343749.1694020387</c:v>
                </c:pt>
                <c:pt idx="26">
                  <c:v>6414280.6391902044</c:v>
                </c:pt>
                <c:pt idx="27">
                  <c:v>6545649.4810121497</c:v>
                </c:pt>
                <c:pt idx="28">
                  <c:v>6225177.2642508214</c:v>
                </c:pt>
                <c:pt idx="29">
                  <c:v>6382065.3779727118</c:v>
                </c:pt>
                <c:pt idx="30">
                  <c:v>6384054.0747380266</c:v>
                </c:pt>
                <c:pt idx="31">
                  <c:v>6158790.5482991813</c:v>
                </c:pt>
                <c:pt idx="32">
                  <c:v>6279721.7644139072</c:v>
                </c:pt>
                <c:pt idx="33">
                  <c:v>6332674.0251982789</c:v>
                </c:pt>
                <c:pt idx="34">
                  <c:v>6328596.1507910965</c:v>
                </c:pt>
                <c:pt idx="35">
                  <c:v>6593425.9880669368</c:v>
                </c:pt>
                <c:pt idx="36">
                  <c:v>6577085.3744655875</c:v>
                </c:pt>
                <c:pt idx="37">
                  <c:v>6583340.6101356801</c:v>
                </c:pt>
                <c:pt idx="38">
                  <c:v>6555347.8163554277</c:v>
                </c:pt>
                <c:pt idx="39">
                  <c:v>6214687.9412810188</c:v>
                </c:pt>
                <c:pt idx="40">
                  <c:v>6370590.9558132589</c:v>
                </c:pt>
                <c:pt idx="41">
                  <c:v>6242374.9443468209</c:v>
                </c:pt>
                <c:pt idx="42">
                  <c:v>6312089.043065005</c:v>
                </c:pt>
                <c:pt idx="43">
                  <c:v>6345450.7233888144</c:v>
                </c:pt>
                <c:pt idx="44">
                  <c:v>6255338.557151881</c:v>
                </c:pt>
                <c:pt idx="45">
                  <c:v>6404585.9023264693</c:v>
                </c:pt>
                <c:pt idx="46">
                  <c:v>6227505.7925068522</c:v>
                </c:pt>
                <c:pt idx="47">
                  <c:v>6314964.2947723931</c:v>
                </c:pt>
                <c:pt idx="48">
                  <c:v>6243795.8514078017</c:v>
                </c:pt>
                <c:pt idx="49">
                  <c:v>6164282.249212415</c:v>
                </c:pt>
                <c:pt idx="50">
                  <c:v>6271153.4802762624</c:v>
                </c:pt>
                <c:pt idx="51">
                  <c:v>6207265.0086139841</c:v>
                </c:pt>
                <c:pt idx="52">
                  <c:v>6435760.4561304944</c:v>
                </c:pt>
                <c:pt idx="53">
                  <c:v>6357247.2327754172</c:v>
                </c:pt>
                <c:pt idx="54">
                  <c:v>6209550.9895898271</c:v>
                </c:pt>
                <c:pt idx="55">
                  <c:v>6506424.2048965571</c:v>
                </c:pt>
                <c:pt idx="56">
                  <c:v>6285833.8493798822</c:v>
                </c:pt>
                <c:pt idx="57">
                  <c:v>6219119.849809573</c:v>
                </c:pt>
                <c:pt idx="58">
                  <c:v>6374512.5427722298</c:v>
                </c:pt>
                <c:pt idx="59">
                  <c:v>6469957.7432324281</c:v>
                </c:pt>
                <c:pt idx="60">
                  <c:v>6413909.0781791294</c:v>
                </c:pt>
                <c:pt idx="61">
                  <c:v>6506348.4029664584</c:v>
                </c:pt>
                <c:pt idx="62">
                  <c:v>6581995.4452795153</c:v>
                </c:pt>
                <c:pt idx="63">
                  <c:v>6142393.998628092</c:v>
                </c:pt>
                <c:pt idx="64">
                  <c:v>6318278.8962280955</c:v>
                </c:pt>
                <c:pt idx="65">
                  <c:v>6408921.0768941781</c:v>
                </c:pt>
                <c:pt idx="66">
                  <c:v>6441632.6720202817</c:v>
                </c:pt>
                <c:pt idx="67">
                  <c:v>6169283.5541919125</c:v>
                </c:pt>
                <c:pt idx="68">
                  <c:v>6221453.3676464204</c:v>
                </c:pt>
                <c:pt idx="69">
                  <c:v>6483566.9939788794</c:v>
                </c:pt>
                <c:pt idx="70">
                  <c:v>6375414.3830110226</c:v>
                </c:pt>
                <c:pt idx="71">
                  <c:v>6237039.2068911195</c:v>
                </c:pt>
                <c:pt idx="72">
                  <c:v>6246976.9085704479</c:v>
                </c:pt>
                <c:pt idx="73">
                  <c:v>6571221.6519573415</c:v>
                </c:pt>
                <c:pt idx="74">
                  <c:v>6563470.1368420245</c:v>
                </c:pt>
                <c:pt idx="75">
                  <c:v>6149100.6323873261</c:v>
                </c:pt>
                <c:pt idx="76">
                  <c:v>6344643.5517015401</c:v>
                </c:pt>
                <c:pt idx="77">
                  <c:v>6446621.9864675254</c:v>
                </c:pt>
                <c:pt idx="78">
                  <c:v>6404980.2079072744</c:v>
                </c:pt>
                <c:pt idx="79">
                  <c:v>6557337.7282522097</c:v>
                </c:pt>
                <c:pt idx="80">
                  <c:v>6244840.7168406164</c:v>
                </c:pt>
                <c:pt idx="81">
                  <c:v>6434225.3463839339</c:v>
                </c:pt>
                <c:pt idx="82">
                  <c:v>6323756.6186991567</c:v>
                </c:pt>
                <c:pt idx="83">
                  <c:v>6315023.6490439391</c:v>
                </c:pt>
                <c:pt idx="84">
                  <c:v>6438687.0827857265</c:v>
                </c:pt>
                <c:pt idx="85">
                  <c:v>6464459.3746623378</c:v>
                </c:pt>
                <c:pt idx="86">
                  <c:v>6286465.9853011928</c:v>
                </c:pt>
                <c:pt idx="87">
                  <c:v>5974923.7209200682</c:v>
                </c:pt>
                <c:pt idx="88">
                  <c:v>6359847.4515333381</c:v>
                </c:pt>
                <c:pt idx="89">
                  <c:v>6435092.1180035211</c:v>
                </c:pt>
                <c:pt idx="90">
                  <c:v>6225332.1373820035</c:v>
                </c:pt>
                <c:pt idx="91">
                  <c:v>6253848.3907409254</c:v>
                </c:pt>
                <c:pt idx="92">
                  <c:v>6428894.3304090286</c:v>
                </c:pt>
                <c:pt idx="93">
                  <c:v>6203278.122120209</c:v>
                </c:pt>
                <c:pt idx="94">
                  <c:v>6219442.66403154</c:v>
                </c:pt>
                <c:pt idx="95">
                  <c:v>6656028.2863549935</c:v>
                </c:pt>
                <c:pt idx="96">
                  <c:v>6320697.2384793563</c:v>
                </c:pt>
                <c:pt idx="97">
                  <c:v>6190495.3808712298</c:v>
                </c:pt>
                <c:pt idx="98">
                  <c:v>6414664.6409182958</c:v>
                </c:pt>
                <c:pt idx="99">
                  <c:v>6379719.5355736259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15-4AD6-B2EA-1D141F966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904112"/>
        <c:axId val="549901488"/>
      </c:lineChart>
      <c:catAx>
        <c:axId val="549904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01488"/>
        <c:crosses val="autoZero"/>
        <c:auto val="1"/>
        <c:lblAlgn val="ctr"/>
        <c:lblOffset val="100"/>
        <c:noMultiLvlLbl val="0"/>
      </c:catAx>
      <c:valAx>
        <c:axId val="5499014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4990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100"/>
              <a:t>Cumulative Claims, Fitted Curve Vs Time (Months)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Curve!$B$1</c:f>
              <c:strCache>
                <c:ptCount val="1"/>
                <c:pt idx="0">
                  <c:v>Reserves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Curve!$B$2:$B$61</c:f>
              <c:numCache>
                <c:formatCode>General</c:formatCode>
                <c:ptCount val="60"/>
                <c:pt idx="0">
                  <c:v>0</c:v>
                </c:pt>
                <c:pt idx="1">
                  <c:v>12115.976459914782</c:v>
                </c:pt>
                <c:pt idx="2">
                  <c:v>31850.402210052918</c:v>
                </c:pt>
                <c:pt idx="3">
                  <c:v>53549.051490695361</c:v>
                </c:pt>
                <c:pt idx="4">
                  <c:v>115737.57152537571</c:v>
                </c:pt>
                <c:pt idx="5">
                  <c:v>143432.03141661707</c:v>
                </c:pt>
                <c:pt idx="6">
                  <c:v>185747.33344803948</c:v>
                </c:pt>
                <c:pt idx="7">
                  <c:v>200872.37975068614</c:v>
                </c:pt>
                <c:pt idx="8">
                  <c:v>231651.07619842875</c:v>
                </c:pt>
                <c:pt idx="9">
                  <c:v>265940.70842217421</c:v>
                </c:pt>
                <c:pt idx="10">
                  <c:v>293986.6972445462</c:v>
                </c:pt>
                <c:pt idx="11">
                  <c:v>308101.13640601496</c:v>
                </c:pt>
                <c:pt idx="12">
                  <c:v>320553.86226272443</c:v>
                </c:pt>
                <c:pt idx="13">
                  <c:v>329615.18166730209</c:v>
                </c:pt>
                <c:pt idx="14">
                  <c:v>341613.22657125152</c:v>
                </c:pt>
                <c:pt idx="15">
                  <c:v>344928.55261192698</c:v>
                </c:pt>
                <c:pt idx="16">
                  <c:v>344928.55261192698</c:v>
                </c:pt>
                <c:pt idx="17">
                  <c:v>351232.30091285199</c:v>
                </c:pt>
                <c:pt idx="18">
                  <c:v>351232.30091285199</c:v>
                </c:pt>
                <c:pt idx="19">
                  <c:v>353982.07073322288</c:v>
                </c:pt>
                <c:pt idx="20">
                  <c:v>362424.3634255206</c:v>
                </c:pt>
                <c:pt idx="21">
                  <c:v>371169.7584576779</c:v>
                </c:pt>
                <c:pt idx="22">
                  <c:v>391147.68499655987</c:v>
                </c:pt>
                <c:pt idx="23">
                  <c:v>401117.99450647889</c:v>
                </c:pt>
                <c:pt idx="24">
                  <c:v>404635.02240612707</c:v>
                </c:pt>
                <c:pt idx="25">
                  <c:v>410788.21267224743</c:v>
                </c:pt>
                <c:pt idx="26">
                  <c:v>414600.07430055842</c:v>
                </c:pt>
                <c:pt idx="27">
                  <c:v>420953.69109204895</c:v>
                </c:pt>
                <c:pt idx="28">
                  <c:v>427043.60909017408</c:v>
                </c:pt>
                <c:pt idx="29">
                  <c:v>427043.60909017408</c:v>
                </c:pt>
                <c:pt idx="30">
                  <c:v>429855.736936773</c:v>
                </c:pt>
                <c:pt idx="31">
                  <c:v>433150.82122626121</c:v>
                </c:pt>
                <c:pt idx="32">
                  <c:v>433150.82122626121</c:v>
                </c:pt>
                <c:pt idx="33">
                  <c:v>435425.63612634217</c:v>
                </c:pt>
                <c:pt idx="34">
                  <c:v>438355.36510269303</c:v>
                </c:pt>
                <c:pt idx="35">
                  <c:v>438355.36510269303</c:v>
                </c:pt>
                <c:pt idx="36">
                  <c:v>444747.99222346628</c:v>
                </c:pt>
                <c:pt idx="37">
                  <c:v>444747.99222346628</c:v>
                </c:pt>
                <c:pt idx="38">
                  <c:v>450726.54300894024</c:v>
                </c:pt>
                <c:pt idx="39">
                  <c:v>456747.76475677022</c:v>
                </c:pt>
                <c:pt idx="40">
                  <c:v>456747.76475677022</c:v>
                </c:pt>
                <c:pt idx="41">
                  <c:v>456747.76475677022</c:v>
                </c:pt>
                <c:pt idx="42">
                  <c:v>456747.76475677022</c:v>
                </c:pt>
                <c:pt idx="43">
                  <c:v>459643.83884290158</c:v>
                </c:pt>
                <c:pt idx="44">
                  <c:v>459643.83884290158</c:v>
                </c:pt>
                <c:pt idx="45">
                  <c:v>463537.94913736189</c:v>
                </c:pt>
                <c:pt idx="46">
                  <c:v>463537.94913736189</c:v>
                </c:pt>
                <c:pt idx="47">
                  <c:v>466096.14027459407</c:v>
                </c:pt>
                <c:pt idx="48">
                  <c:v>466096.14027459407</c:v>
                </c:pt>
                <c:pt idx="49">
                  <c:v>466096.14027459407</c:v>
                </c:pt>
                <c:pt idx="50">
                  <c:v>466096.14027459407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C-4B4A-BA64-1849BDC6BBE6}"/>
            </c:ext>
          </c:extLst>
        </c:ser>
        <c:ser>
          <c:idx val="1"/>
          <c:order val="1"/>
          <c:tx>
            <c:strRef>
              <c:f>Curve!$C$1</c:f>
              <c:strCache>
                <c:ptCount val="1"/>
                <c:pt idx="0">
                  <c:v>Fitted Graph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Curve!$C$2:$C$61</c:f>
              <c:numCache>
                <c:formatCode>General</c:formatCode>
                <c:ptCount val="60"/>
                <c:pt idx="0">
                  <c:v>36360.909293478078</c:v>
                </c:pt>
                <c:pt idx="1">
                  <c:v>69768.180283634982</c:v>
                </c:pt>
                <c:pt idx="2">
                  <c:v>100461.740392429</c:v>
                </c:pt>
                <c:pt idx="3">
                  <c:v>128662.02746256205</c:v>
                </c:pt>
                <c:pt idx="4">
                  <c:v>154571.57291832246</c:v>
                </c:pt>
                <c:pt idx="5">
                  <c:v>178376.45632445964</c:v>
                </c:pt>
                <c:pt idx="6">
                  <c:v>200247.64178957546</c:v>
                </c:pt>
                <c:pt idx="7">
                  <c:v>220342.20581193778</c:v>
                </c:pt>
                <c:pt idx="8">
                  <c:v>238804.46538597223</c:v>
                </c:pt>
                <c:pt idx="9">
                  <c:v>255767.01447137192</c:v>
                </c:pt>
                <c:pt idx="10">
                  <c:v>271351.6762686341</c:v>
                </c:pt>
                <c:pt idx="11">
                  <c:v>285670.37814016489</c:v>
                </c:pt>
                <c:pt idx="12">
                  <c:v>298825.9554605399</c:v>
                </c:pt>
                <c:pt idx="13">
                  <c:v>310912.89016908855</c:v>
                </c:pt>
                <c:pt idx="14">
                  <c:v>322017.98932900548</c:v>
                </c:pt>
                <c:pt idx="15">
                  <c:v>332221.00856632827</c:v>
                </c:pt>
                <c:pt idx="16">
                  <c:v>341595.22486625356</c:v>
                </c:pt>
                <c:pt idx="17">
                  <c:v>350207.96284055174</c:v>
                </c:pt>
                <c:pt idx="18">
                  <c:v>358121.07824567729</c:v>
                </c:pt>
                <c:pt idx="19">
                  <c:v>365391.40222414909</c:v>
                </c:pt>
                <c:pt idx="20">
                  <c:v>372071.14945969498</c:v>
                </c:pt>
                <c:pt idx="21">
                  <c:v>378208.29317748582</c:v>
                </c:pt>
                <c:pt idx="22">
                  <c:v>383846.90968267183</c:v>
                </c:pt>
                <c:pt idx="23">
                  <c:v>389027.49491165864</c:v>
                </c:pt>
                <c:pt idx="24">
                  <c:v>393787.25526956056</c:v>
                </c:pt>
                <c:pt idx="25">
                  <c:v>398160.37484259496</c:v>
                </c:pt>
                <c:pt idx="26">
                  <c:v>402178.26090450707</c:v>
                </c:pt>
                <c:pt idx="27">
                  <c:v>405869.76948022773</c:v>
                </c:pt>
                <c:pt idx="28">
                  <c:v>409261.41258673568</c:v>
                </c:pt>
                <c:pt idx="29">
                  <c:v>412377.54863950855</c:v>
                </c:pt>
                <c:pt idx="30">
                  <c:v>415240.55739203864</c:v>
                </c:pt>
                <c:pt idx="31">
                  <c:v>417871.00066481228</c:v>
                </c:pt>
                <c:pt idx="32">
                  <c:v>420287.77001808985</c:v>
                </c:pt>
                <c:pt idx="33">
                  <c:v>422508.22242905677</c:v>
                </c:pt>
                <c:pt idx="34">
                  <c:v>424548.3049477638</c:v>
                </c:pt>
                <c:pt idx="35">
                  <c:v>426422.66922712338</c:v>
                </c:pt>
                <c:pt idx="36">
                  <c:v>428144.77674950223</c:v>
                </c:pt>
                <c:pt idx="37">
                  <c:v>429726.99550563819</c:v>
                </c:pt>
                <c:pt idx="38">
                  <c:v>431180.68882021721</c:v>
                </c:pt>
                <c:pt idx="39">
                  <c:v>432516.29696204746</c:v>
                </c:pt>
                <c:pt idx="40">
                  <c:v>433743.41212494537</c:v>
                </c:pt>
                <c:pt idx="41">
                  <c:v>434870.84731783846</c:v>
                </c:pt>
                <c:pt idx="42">
                  <c:v>435906.69965884625</c:v>
                </c:pt>
                <c:pt idx="43">
                  <c:v>436858.40852791019</c:v>
                </c:pt>
                <c:pt idx="44">
                  <c:v>437732.80899561959</c:v>
                </c:pt>
                <c:pt idx="45">
                  <c:v>438536.18091195193</c:v>
                </c:pt>
                <c:pt idx="46">
                  <c:v>439274.29400747921</c:v>
                </c:pt>
                <c:pt idx="47">
                  <c:v>439952.44933095149</c:v>
                </c:pt>
                <c:pt idx="48">
                  <c:v>440575.51732085785</c:v>
                </c:pt>
                <c:pt idx="49">
                  <c:v>441147.9727843912</c:v>
                </c:pt>
                <c:pt idx="50">
                  <c:v>441673.92703503167</c:v>
                </c:pt>
                <c:pt idx="51">
                  <c:v>442156.36967930244</c:v>
                </c:pt>
                <c:pt idx="52">
                  <c:v>442600.36738783476</c:v>
                </c:pt>
                <c:pt idx="53">
                  <c:v>443008.2991313485</c:v>
                </c:pt>
                <c:pt idx="54">
                  <c:v>443383.09455071279</c:v>
                </c:pt>
                <c:pt idx="55">
                  <c:v>443727.44531186344</c:v>
                </c:pt>
                <c:pt idx="56">
                  <c:v>444043.82443652337</c:v>
                </c:pt>
                <c:pt idx="57">
                  <c:v>444334.5040626874</c:v>
                </c:pt>
                <c:pt idx="58">
                  <c:v>444601.57176242175</c:v>
                </c:pt>
                <c:pt idx="59">
                  <c:v>444846.945534167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0C-4B4A-BA64-1849BDC6BBE6}"/>
            </c:ext>
          </c:extLst>
        </c:ser>
        <c:ser>
          <c:idx val="2"/>
          <c:order val="2"/>
          <c:tx>
            <c:strRef>
              <c:f>Curve!$D$1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Curve!$D$2:$D$61</c:f>
              <c:numCache>
                <c:formatCode>General</c:formatCode>
                <c:ptCount val="6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0C-4B4A-BA64-1849BDC6B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34312"/>
        <c:axId val="471837264"/>
      </c:scatterChart>
      <c:valAx>
        <c:axId val="471834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37264"/>
        <c:crosses val="autoZero"/>
        <c:crossBetween val="midCat"/>
      </c:valAx>
      <c:valAx>
        <c:axId val="4718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34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Cuve fitted to Incremental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'Curve-Result1'!$B$1</c:f>
              <c:strCache>
                <c:ptCount val="1"/>
                <c:pt idx="0">
                  <c:v>Reserves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'Curve-Result1'!$A$2:$A$11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'Curve-Result1'!$B$2:$B$11</c:f>
              <c:numCache>
                <c:formatCode>General</c:formatCode>
                <c:ptCount val="10"/>
                <c:pt idx="0">
                  <c:v>1623277.6480816489</c:v>
                </c:pt>
                <c:pt idx="1">
                  <c:v>2523246.5635792189</c:v>
                </c:pt>
                <c:pt idx="2">
                  <c:v>912021.71230555431</c:v>
                </c:pt>
                <c:pt idx="3">
                  <c:v>359375.55853466387</c:v>
                </c:pt>
                <c:pt idx="4">
                  <c:v>179376.77973645274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D-404B-8694-86F810923206}"/>
            </c:ext>
          </c:extLst>
        </c:ser>
        <c:ser>
          <c:idx val="1"/>
          <c:order val="1"/>
          <c:tx>
            <c:strRef>
              <c:f>'Curve-Result1'!$C$1</c:f>
              <c:strCache>
                <c:ptCount val="1"/>
                <c:pt idx="0">
                  <c:v>Fitted Graph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'Curve-Result1'!$A$2:$A$11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'Curve-Result1'!$C$2:$C$11</c:f>
              <c:numCache>
                <c:formatCode>General</c:formatCode>
                <c:ptCount val="10"/>
                <c:pt idx="1">
                  <c:v>2522491.6403231989</c:v>
                </c:pt>
                <c:pt idx="2">
                  <c:v>927972.81500173325</c:v>
                </c:pt>
                <c:pt idx="3">
                  <c:v>341382.12060512783</c:v>
                </c:pt>
                <c:pt idx="4">
                  <c:v>125587.46375413635</c:v>
                </c:pt>
                <c:pt idx="5">
                  <c:v>46045.067335637068</c:v>
                </c:pt>
                <c:pt idx="6">
                  <c:v>16939.033640135596</c:v>
                </c:pt>
                <c:pt idx="7">
                  <c:v>6231.5222295173462</c:v>
                </c:pt>
                <c:pt idx="8">
                  <c:v>2292.4489154422618</c:v>
                </c:pt>
                <c:pt idx="9">
                  <c:v>843.34482592697827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D-404B-8694-86F810923206}"/>
            </c:ext>
          </c:extLst>
        </c:ser>
        <c:ser>
          <c:idx val="2"/>
          <c:order val="2"/>
          <c:tx>
            <c:strRef>
              <c:f>'Curve-Result1'!$D$1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'Curve-Result1'!$A$2:$A$11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'Curve-Result1'!$D$2:$D$11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3D-404B-8694-86F810923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814760"/>
        <c:axId val="429822960"/>
      </c:scatterChart>
      <c:valAx>
        <c:axId val="42981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22960"/>
        <c:crosses val="autoZero"/>
        <c:crossBetween val="midCat"/>
      </c:valAx>
      <c:valAx>
        <c:axId val="42982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14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Quadriatic equation doesnot</a:t>
            </a:r>
            <a:r>
              <a:rPr lang="en-GB" baseline="0"/>
              <a:t> fit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'Inverse-Quad'!$M$4</c:f>
              <c:strCache>
                <c:ptCount val="1"/>
                <c:pt idx="0">
                  <c:v>Reserve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'Inverse-Quad'!$L$5:$L$10</c:f>
              <c:numCache>
                <c:formatCode>General</c:formatCode>
                <c:ptCount val="6"/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'Inverse-Quad'!$M$5:$M$10</c:f>
              <c:numCache>
                <c:formatCode>General</c:formatCode>
                <c:ptCount val="6"/>
                <c:pt idx="1">
                  <c:v>2523246.5635792189</c:v>
                </c:pt>
                <c:pt idx="2">
                  <c:v>912021.71230555431</c:v>
                </c:pt>
                <c:pt idx="3">
                  <c:v>359375.55853466387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8F-411A-B310-161FC1CD1F81}"/>
            </c:ext>
          </c:extLst>
        </c:ser>
        <c:ser>
          <c:idx val="1"/>
          <c:order val="1"/>
          <c:tx>
            <c:strRef>
              <c:f>'Inverse-Quad'!$N$4</c:f>
              <c:strCache>
                <c:ptCount val="1"/>
                <c:pt idx="0">
                  <c:v>Fitted Curve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'Inverse-Quad'!$L$5:$L$10</c:f>
              <c:numCache>
                <c:formatCode>General</c:formatCode>
                <c:ptCount val="6"/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'Inverse-Quad'!$N$5:$N$10</c:f>
              <c:numCache>
                <c:formatCode>General</c:formatCode>
                <c:ptCount val="6"/>
                <c:pt idx="1">
                  <c:v>2523246.5635792222</c:v>
                </c:pt>
                <c:pt idx="2">
                  <c:v>912021.71230555698</c:v>
                </c:pt>
                <c:pt idx="3">
                  <c:v>359375.55853466876</c:v>
                </c:pt>
                <c:pt idx="4">
                  <c:v>865308.10226655379</c:v>
                </c:pt>
                <c:pt idx="5">
                  <c:v>2429819.3435012084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8F-411A-B310-161FC1CD1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334176"/>
        <c:axId val="558335816"/>
      </c:scatterChart>
      <c:valAx>
        <c:axId val="55833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35816"/>
        <c:crosses val="autoZero"/>
        <c:crossBetween val="midCat"/>
      </c:valAx>
      <c:valAx>
        <c:axId val="55833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34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Cubic Equation doesnot fit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Cubic!$K$27:$K$33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</c:numCache>
            </c:numRef>
          </c:xVal>
          <c:yVal>
            <c:numRef>
              <c:f>Cubic!$L$27:$L$33</c:f>
              <c:numCache>
                <c:formatCode>General</c:formatCode>
                <c:ptCount val="7"/>
                <c:pt idx="0">
                  <c:v>330756.82745363063</c:v>
                </c:pt>
                <c:pt idx="1">
                  <c:v>229005.44925708557</c:v>
                </c:pt>
                <c:pt idx="2">
                  <c:v>120716.45383952884</c:v>
                </c:pt>
                <c:pt idx="3">
                  <c:v>79989.056841616519</c:v>
                </c:pt>
                <c:pt idx="4">
                  <c:v>180922.47390400339</c:v>
                </c:pt>
                <c:pt idx="5">
                  <c:v>497615.92066734843</c:v>
                </c:pt>
                <c:pt idx="6">
                  <c:v>1104168.6127723064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7E-4924-8EEC-A095AB1A6F7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Cubic!$K$27:$K$33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</c:numCache>
            </c:numRef>
          </c:xVal>
          <c:yVal>
            <c:numRef>
              <c:f>Cubic!$M$27:$M$33</c:f>
              <c:numCache>
                <c:formatCode>General</c:formatCode>
                <c:ptCount val="7"/>
                <c:pt idx="0">
                  <c:v>330756.82745362719</c:v>
                </c:pt>
                <c:pt idx="1">
                  <c:v>229005.44925708161</c:v>
                </c:pt>
                <c:pt idx="2">
                  <c:v>120716.45383952399</c:v>
                </c:pt>
                <c:pt idx="3">
                  <c:v>79989.056841610814</c:v>
                </c:pt>
                <c:pt idx="4">
                  <c:v>64429.668517274316</c:v>
                </c:pt>
                <c:pt idx="5">
                  <c:v>48466.137917008717</c:v>
                </c:pt>
                <c:pt idx="6">
                  <c:v>27264.955438761972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7E-4924-8EEC-A095AB1A6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76368"/>
        <c:axId val="415872760"/>
      </c:scatterChart>
      <c:valAx>
        <c:axId val="41587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72760"/>
        <c:crosses val="autoZero"/>
        <c:crossBetween val="midCat"/>
      </c:valAx>
      <c:valAx>
        <c:axId val="415872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7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Quadriatic equation doesnot</a:t>
            </a:r>
            <a:r>
              <a:rPr lang="en-GB" baseline="0"/>
              <a:t> fit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'Inverse-Quad'!$M$4</c:f>
              <c:strCache>
                <c:ptCount val="1"/>
                <c:pt idx="0">
                  <c:v>Reserve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'Inverse-Quad'!$L$5:$L$10</c:f>
              <c:numCache>
                <c:formatCode>General</c:formatCode>
                <c:ptCount val="6"/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'Inverse-Quad'!$M$5:$M$10</c:f>
              <c:numCache>
                <c:formatCode>General</c:formatCode>
                <c:ptCount val="6"/>
                <c:pt idx="1">
                  <c:v>2523246.5635792189</c:v>
                </c:pt>
                <c:pt idx="2">
                  <c:v>912021.71230555431</c:v>
                </c:pt>
                <c:pt idx="3">
                  <c:v>359375.55853466387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3-4EF4-9C4C-826DB8751C02}"/>
            </c:ext>
          </c:extLst>
        </c:ser>
        <c:ser>
          <c:idx val="1"/>
          <c:order val="1"/>
          <c:tx>
            <c:strRef>
              <c:f>'Inverse-Quad'!$N$4</c:f>
              <c:strCache>
                <c:ptCount val="1"/>
                <c:pt idx="0">
                  <c:v>Fitted Curve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'Inverse-Quad'!$L$5:$L$10</c:f>
              <c:numCache>
                <c:formatCode>General</c:formatCode>
                <c:ptCount val="6"/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'Inverse-Quad'!$N$5:$N$10</c:f>
              <c:numCache>
                <c:formatCode>General</c:formatCode>
                <c:ptCount val="6"/>
                <c:pt idx="1">
                  <c:v>2523246.5635792222</c:v>
                </c:pt>
                <c:pt idx="2">
                  <c:v>912021.71230555698</c:v>
                </c:pt>
                <c:pt idx="3">
                  <c:v>359375.55853466876</c:v>
                </c:pt>
                <c:pt idx="4">
                  <c:v>865308.10226655379</c:v>
                </c:pt>
                <c:pt idx="5">
                  <c:v>2429819.3435012084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A3-4EF4-9C4C-826DB8751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334176"/>
        <c:axId val="558335816"/>
      </c:scatterChart>
      <c:valAx>
        <c:axId val="55833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35816"/>
        <c:crosses val="autoZero"/>
        <c:crossBetween val="midCat"/>
      </c:valAx>
      <c:valAx>
        <c:axId val="55833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34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Craighead!$A$1:$A$7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Craighead!$B$1:$B$7</c:f>
              <c:numCache>
                <c:formatCode>General</c:formatCode>
                <c:ptCount val="7"/>
                <c:pt idx="0">
                  <c:v>0</c:v>
                </c:pt>
                <c:pt idx="1">
                  <c:v>1.952990670322762</c:v>
                </c:pt>
                <c:pt idx="2">
                  <c:v>25.286955978083274</c:v>
                </c:pt>
                <c:pt idx="3">
                  <c:v>58.485678980898264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D8-4282-8911-8302ED6052C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Craighead!$A$1:$A$7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Craighead!$C$1:$C$7</c:f>
              <c:numCache>
                <c:formatCode>General</c:formatCode>
                <c:ptCount val="7"/>
                <c:pt idx="0">
                  <c:v>0</c:v>
                </c:pt>
                <c:pt idx="1">
                  <c:v>3.0187172398635687</c:v>
                </c:pt>
                <c:pt idx="2">
                  <c:v>21.95319281204949</c:v>
                </c:pt>
                <c:pt idx="3">
                  <c:v>58.107951782861505</c:v>
                </c:pt>
                <c:pt idx="4">
                  <c:v>91.466386619839085</c:v>
                </c:pt>
                <c:pt idx="5">
                  <c:v>106.60545034624992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D8-4282-8911-8302ED605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839416"/>
        <c:axId val="405838760"/>
      </c:scatterChart>
      <c:valAx>
        <c:axId val="405839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8760"/>
        <c:crosses val="autoZero"/>
        <c:crossBetween val="midCat"/>
      </c:valAx>
      <c:valAx>
        <c:axId val="40583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Ultimate Claims Ratio Vs Development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Craighead!$AD$4</c:f>
              <c:strCache>
                <c:ptCount val="1"/>
                <c:pt idx="0">
                  <c:v>c=0.25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Craighead!$AE$3:$AO$3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Craighead!$AE$4:$AO$4</c:f>
              <c:numCache>
                <c:formatCode>General</c:formatCode>
                <c:ptCount val="11"/>
                <c:pt idx="0">
                  <c:v>0</c:v>
                </c:pt>
                <c:pt idx="1">
                  <c:v>0.61649496073414467</c:v>
                </c:pt>
                <c:pt idx="2">
                  <c:v>0.69090722719192887</c:v>
                </c:pt>
                <c:pt idx="3">
                  <c:v>0.73540957148759045</c:v>
                </c:pt>
                <c:pt idx="4">
                  <c:v>0.76714825770410489</c:v>
                </c:pt>
                <c:pt idx="5">
                  <c:v>0.79174382664093046</c:v>
                </c:pt>
                <c:pt idx="6">
                  <c:v>0.81176388971411784</c:v>
                </c:pt>
                <c:pt idx="7">
                  <c:v>0.82860116684869711</c:v>
                </c:pt>
                <c:pt idx="8">
                  <c:v>0.84309691794719466</c:v>
                </c:pt>
                <c:pt idx="9">
                  <c:v>0.85579855872036126</c:v>
                </c:pt>
                <c:pt idx="10">
                  <c:v>0.86708235373156073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8-4B6A-8B0A-E140D33BCA03}"/>
            </c:ext>
          </c:extLst>
        </c:ser>
        <c:ser>
          <c:idx val="1"/>
          <c:order val="1"/>
          <c:tx>
            <c:strRef>
              <c:f>Craighead!$AD$5</c:f>
              <c:strCache>
                <c:ptCount val="1"/>
                <c:pt idx="0">
                  <c:v>c=0.5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Craighead!$AE$3:$AO$3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Craighead!$AE$5:$AO$5</c:f>
              <c:numCache>
                <c:formatCode>General</c:formatCode>
                <c:ptCount val="11"/>
                <c:pt idx="0">
                  <c:v>0</c:v>
                </c:pt>
                <c:pt idx="1">
                  <c:v>0.48648633352638826</c:v>
                </c:pt>
                <c:pt idx="2">
                  <c:v>0.62471693093741876</c:v>
                </c:pt>
                <c:pt idx="3">
                  <c:v>0.71233607126061549</c:v>
                </c:pt>
                <c:pt idx="4">
                  <c:v>0.77574853979615299</c:v>
                </c:pt>
                <c:pt idx="5">
                  <c:v>0.82474700630947939</c:v>
                </c:pt>
                <c:pt idx="6">
                  <c:v>0.86415566771338703</c:v>
                </c:pt>
                <c:pt idx="7">
                  <c:v>0.89673220563488154</c:v>
                </c:pt>
                <c:pt idx="8">
                  <c:v>0.92420782537494772</c:v>
                </c:pt>
                <c:pt idx="9">
                  <c:v>0.94774232093597455</c:v>
                </c:pt>
                <c:pt idx="10">
                  <c:v>0.96815084581390864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8-4B6A-8B0A-E140D33BCA03}"/>
            </c:ext>
          </c:extLst>
        </c:ser>
        <c:ser>
          <c:idx val="2"/>
          <c:order val="2"/>
          <c:tx>
            <c:strRef>
              <c:f>Craighead!$AD$6</c:f>
              <c:strCache>
                <c:ptCount val="1"/>
                <c:pt idx="0">
                  <c:v>c=1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Craighead!$AE$3:$AO$3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Craighead!$AE$6:$AO$6</c:f>
              <c:numCache>
                <c:formatCode>General</c:formatCode>
                <c:ptCount val="11"/>
                <c:pt idx="0">
                  <c:v>0</c:v>
                </c:pt>
                <c:pt idx="1">
                  <c:v>0.28419215588039415</c:v>
                </c:pt>
                <c:pt idx="2">
                  <c:v>0.50107999387416635</c:v>
                </c:pt>
                <c:pt idx="3">
                  <c:v>0.66660297998153206</c:v>
                </c:pt>
                <c:pt idx="4">
                  <c:v>0.79292568753088721</c:v>
                </c:pt>
                <c:pt idx="5">
                  <c:v>0.88933179291765929</c:v>
                </c:pt>
                <c:pt idx="6">
                  <c:v>0.96290634919618179</c:v>
                </c:pt>
                <c:pt idx="7">
                  <c:v>1.0190564790024239</c:v>
                </c:pt>
                <c:pt idx="8">
                  <c:v>1.0619087534398326</c:v>
                </c:pt>
                <c:pt idx="9">
                  <c:v>1.0946124609966201</c:v>
                </c:pt>
                <c:pt idx="10">
                  <c:v>1.11957105425687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8-4B6A-8B0A-E140D33BCA03}"/>
            </c:ext>
          </c:extLst>
        </c:ser>
        <c:ser>
          <c:idx val="3"/>
          <c:order val="3"/>
          <c:tx>
            <c:strRef>
              <c:f>Craighead!$AD$7</c:f>
              <c:strCache>
                <c:ptCount val="1"/>
                <c:pt idx="0">
                  <c:v>c=2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Craighead!$AE$3:$AO$3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Craighead!$AE$7:$AO$7</c:f>
              <c:numCache>
                <c:formatCode>General</c:formatCode>
                <c:ptCount val="11"/>
                <c:pt idx="0">
                  <c:v>0</c:v>
                </c:pt>
                <c:pt idx="1">
                  <c:v>8.4530337939623959E-2</c:v>
                </c:pt>
                <c:pt idx="2">
                  <c:v>0.30404269622004865</c:v>
                </c:pt>
                <c:pt idx="3">
                  <c:v>0.57817253621377462</c:v>
                </c:pt>
                <c:pt idx="4">
                  <c:v>0.82708872157340185</c:v>
                </c:pt>
                <c:pt idx="5">
                  <c:v>1.0067612712655913</c:v>
                </c:pt>
                <c:pt idx="6">
                  <c:v>1.113476145363304</c:v>
                </c:pt>
                <c:pt idx="7">
                  <c:v>1.166524229611124</c:v>
                </c:pt>
                <c:pt idx="8">
                  <c:v>1.1888087567446946</c:v>
                </c:pt>
                <c:pt idx="9">
                  <c:v>1.1967671978578012</c:v>
                </c:pt>
                <c:pt idx="10">
                  <c:v>1.1991930754128117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8-4B6A-8B0A-E140D33BCA03}"/>
            </c:ext>
          </c:extLst>
        </c:ser>
        <c:ser>
          <c:idx val="4"/>
          <c:order val="4"/>
          <c:tx>
            <c:strRef>
              <c:f>Craighead!$AD$8</c:f>
              <c:strCache>
                <c:ptCount val="1"/>
                <c:pt idx="0">
                  <c:v>c=3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Craighead!$AE$3:$AO$3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Craighead!$AE$8:$AO$8</c:f>
              <c:numCache>
                <c:formatCode>General</c:formatCode>
                <c:ptCount val="11"/>
                <c:pt idx="0">
                  <c:v>0</c:v>
                </c:pt>
                <c:pt idx="1">
                  <c:v>6.3858134592591487E-3</c:v>
                </c:pt>
                <c:pt idx="2">
                  <c:v>9.819469318042913E-2</c:v>
                </c:pt>
                <c:pt idx="3">
                  <c:v>0.42109939579640027</c:v>
                </c:pt>
                <c:pt idx="4">
                  <c:v>0.89383251531554364</c:v>
                </c:pt>
                <c:pt idx="5">
                  <c:v>1.1572550406210316</c:v>
                </c:pt>
                <c:pt idx="6">
                  <c:v>1.1988087745566445</c:v>
                </c:pt>
                <c:pt idx="7">
                  <c:v>1.1999967235312019</c:v>
                </c:pt>
                <c:pt idx="8">
                  <c:v>1.1999999996130752</c:v>
                </c:pt>
                <c:pt idx="9">
                  <c:v>1.1999999999999991</c:v>
                </c:pt>
                <c:pt idx="10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8-4B6A-8B0A-E140D33BC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82144"/>
        <c:axId val="534282800"/>
      </c:scatterChart>
      <c:valAx>
        <c:axId val="53428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82800"/>
        <c:crosses val="autoZero"/>
        <c:crossBetween val="midCat"/>
      </c:valAx>
      <c:valAx>
        <c:axId val="53428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8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baseline="0">
                <a:effectLst/>
              </a:rPr>
              <a:t>Ultimate Claims Ratio Vs Development Year</a:t>
            </a:r>
            <a:endParaRPr lang="en-GB" sz="1200">
              <a:effectLst/>
            </a:endParaRPr>
          </a:p>
        </c:rich>
      </c:tx>
      <c:layout>
        <c:manualLayout>
          <c:xMode val="edge"/>
          <c:yMode val="edge"/>
          <c:x val="0.1990345581802274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Craighead!$AV$4</c:f>
              <c:strCache>
                <c:ptCount val="1"/>
                <c:pt idx="0">
                  <c:v>b=1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Craighead!$AW$3:$BG$3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Craighead!$AW$4:$BG$4</c:f>
              <c:numCache>
                <c:formatCode>General</c:formatCode>
                <c:ptCount val="11"/>
                <c:pt idx="0">
                  <c:v>0</c:v>
                </c:pt>
                <c:pt idx="1">
                  <c:v>0.75854467059426922</c:v>
                </c:pt>
                <c:pt idx="2">
                  <c:v>1.1780212333335189</c:v>
                </c:pt>
                <c:pt idx="3">
                  <c:v>1.199851908235096</c:v>
                </c:pt>
                <c:pt idx="4">
                  <c:v>1.1999998649577903</c:v>
                </c:pt>
                <c:pt idx="5">
                  <c:v>1.1999999999833344</c:v>
                </c:pt>
                <c:pt idx="6">
                  <c:v>1.1999999999999997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C-4273-85CD-1D04FB071EA2}"/>
            </c:ext>
          </c:extLst>
        </c:ser>
        <c:ser>
          <c:idx val="1"/>
          <c:order val="1"/>
          <c:tx>
            <c:strRef>
              <c:f>Craighead!$AV$5</c:f>
              <c:strCache>
                <c:ptCount val="1"/>
                <c:pt idx="0">
                  <c:v>b=1.5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Craighead!$AW$3:$BG$3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Craighead!$AW$5:$BG$5</c:f>
              <c:numCache>
                <c:formatCode>General</c:formatCode>
                <c:ptCount val="11"/>
                <c:pt idx="0">
                  <c:v>0</c:v>
                </c:pt>
                <c:pt idx="1">
                  <c:v>0.43058353388405446</c:v>
                </c:pt>
                <c:pt idx="2">
                  <c:v>0.99718402151272056</c:v>
                </c:pt>
                <c:pt idx="3">
                  <c:v>1.1780212333335189</c:v>
                </c:pt>
                <c:pt idx="4">
                  <c:v>1.1990208145979133</c:v>
                </c:pt>
                <c:pt idx="5">
                  <c:v>1.1999820655937703</c:v>
                </c:pt>
                <c:pt idx="6">
                  <c:v>1.1999998649577903</c:v>
                </c:pt>
                <c:pt idx="7">
                  <c:v>1.199999999581965</c:v>
                </c:pt>
                <c:pt idx="8">
                  <c:v>1.1999999999994679</c:v>
                </c:pt>
                <c:pt idx="9">
                  <c:v>1.1999999999999997</c:v>
                </c:pt>
                <c:pt idx="10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C-4273-85CD-1D04FB071EA2}"/>
            </c:ext>
          </c:extLst>
        </c:ser>
        <c:ser>
          <c:idx val="2"/>
          <c:order val="2"/>
          <c:tx>
            <c:strRef>
              <c:f>Craighead!$AV$6</c:f>
              <c:strCache>
                <c:ptCount val="1"/>
                <c:pt idx="0">
                  <c:v>b=2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Craighead!$AW$3:$BG$3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Craighead!$AW$6:$BG$6</c:f>
              <c:numCache>
                <c:formatCode>General</c:formatCode>
                <c:ptCount val="11"/>
                <c:pt idx="0">
                  <c:v>0</c:v>
                </c:pt>
                <c:pt idx="1">
                  <c:v>0.26543906031431413</c:v>
                </c:pt>
                <c:pt idx="2">
                  <c:v>0.75854467059426922</c:v>
                </c:pt>
                <c:pt idx="3">
                  <c:v>1.0735209305257627</c:v>
                </c:pt>
                <c:pt idx="4">
                  <c:v>1.1780212333335189</c:v>
                </c:pt>
                <c:pt idx="5">
                  <c:v>1.1976834550365267</c:v>
                </c:pt>
                <c:pt idx="6">
                  <c:v>1.199851908235096</c:v>
                </c:pt>
                <c:pt idx="7">
                  <c:v>1.1999942578591294</c:v>
                </c:pt>
                <c:pt idx="8">
                  <c:v>1.1999998649577903</c:v>
                </c:pt>
                <c:pt idx="9">
                  <c:v>1.1999999980737264</c:v>
                </c:pt>
                <c:pt idx="10">
                  <c:v>1.1999999999833344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BC-4273-85CD-1D04FB071EA2}"/>
            </c:ext>
          </c:extLst>
        </c:ser>
        <c:ser>
          <c:idx val="3"/>
          <c:order val="3"/>
          <c:tx>
            <c:strRef>
              <c:f>Craighead!$AV$7</c:f>
              <c:strCache>
                <c:ptCount val="1"/>
                <c:pt idx="0">
                  <c:v>b=3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Craighead!$AW$3:$BG$3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Craighead!$AW$7:$BG$7</c:f>
              <c:numCache>
                <c:formatCode>General</c:formatCode>
                <c:ptCount val="11"/>
                <c:pt idx="0">
                  <c:v>0</c:v>
                </c:pt>
                <c:pt idx="1">
                  <c:v>0.12619281982275624</c:v>
                </c:pt>
                <c:pt idx="2">
                  <c:v>0.43058353388405446</c:v>
                </c:pt>
                <c:pt idx="3">
                  <c:v>0.75854467059426922</c:v>
                </c:pt>
                <c:pt idx="4">
                  <c:v>0.99718402151272056</c:v>
                </c:pt>
                <c:pt idx="5">
                  <c:v>1.1253881711734603</c:v>
                </c:pt>
                <c:pt idx="6">
                  <c:v>1.1780212333335189</c:v>
                </c:pt>
                <c:pt idx="7">
                  <c:v>1.194815712631087</c:v>
                </c:pt>
                <c:pt idx="8">
                  <c:v>1.1990208145979133</c:v>
                </c:pt>
                <c:pt idx="9">
                  <c:v>1.199851908235096</c:v>
                </c:pt>
                <c:pt idx="10">
                  <c:v>1.1999820655937703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BC-4273-85CD-1D04FB071EA2}"/>
            </c:ext>
          </c:extLst>
        </c:ser>
        <c:ser>
          <c:idx val="4"/>
          <c:order val="4"/>
          <c:tx>
            <c:strRef>
              <c:f>Craighead!$AV$8</c:f>
              <c:strCache>
                <c:ptCount val="1"/>
                <c:pt idx="0">
                  <c:v>b=4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Craighead!$AW$3:$BG$3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Craighead!$AW$8:$BG$8</c:f>
              <c:numCache>
                <c:formatCode>General</c:formatCode>
                <c:ptCount val="11"/>
                <c:pt idx="0">
                  <c:v>0</c:v>
                </c:pt>
                <c:pt idx="1">
                  <c:v>7.2704324623829031E-2</c:v>
                </c:pt>
                <c:pt idx="2">
                  <c:v>0.26543906031431413</c:v>
                </c:pt>
                <c:pt idx="3">
                  <c:v>0.51626061032289239</c:v>
                </c:pt>
                <c:pt idx="4">
                  <c:v>0.75854467059426922</c:v>
                </c:pt>
                <c:pt idx="5">
                  <c:v>0.94846633541868253</c:v>
                </c:pt>
                <c:pt idx="6">
                  <c:v>1.0735209305257627</c:v>
                </c:pt>
                <c:pt idx="7">
                  <c:v>1.1438752531392491</c:v>
                </c:pt>
                <c:pt idx="8">
                  <c:v>1.1780212333335189</c:v>
                </c:pt>
                <c:pt idx="9">
                  <c:v>1.1924043414870171</c:v>
                </c:pt>
                <c:pt idx="10">
                  <c:v>1.1976834550365267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BC-4273-85CD-1D04FB071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070136"/>
        <c:axId val="542070464"/>
      </c:scatterChart>
      <c:valAx>
        <c:axId val="542070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70464"/>
        <c:crosses val="autoZero"/>
        <c:crossBetween val="midCat"/>
      </c:valAx>
      <c:valAx>
        <c:axId val="54207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70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603250</xdr:colOff>
          <xdr:row>3</xdr:row>
          <xdr:rowOff>12700</xdr:rowOff>
        </xdr:from>
        <xdr:to>
          <xdr:col>9</xdr:col>
          <xdr:colOff>247650</xdr:colOff>
          <xdr:row>5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530225</xdr:colOff>
      <xdr:row>11</xdr:row>
      <xdr:rowOff>15875</xdr:rowOff>
    </xdr:from>
    <xdr:to>
      <xdr:col>16</xdr:col>
      <xdr:colOff>136525</xdr:colOff>
      <xdr:row>25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482600</xdr:colOff>
      <xdr:row>15</xdr:row>
      <xdr:rowOff>15875</xdr:rowOff>
    </xdr:from>
    <xdr:to>
      <xdr:col>21</xdr:col>
      <xdr:colOff>498475</xdr:colOff>
      <xdr:row>29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331787</xdr:colOff>
      <xdr:row>3</xdr:row>
      <xdr:rowOff>115887</xdr:rowOff>
    </xdr:from>
    <xdr:to>
      <xdr:col>16</xdr:col>
      <xdr:colOff>109536</xdr:colOff>
      <xdr:row>25</xdr:row>
      <xdr:rowOff>169861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212724</xdr:colOff>
      <xdr:row>7</xdr:row>
      <xdr:rowOff>117474</xdr:rowOff>
    </xdr:from>
    <xdr:to>
      <xdr:col>84</xdr:col>
      <xdr:colOff>95249</xdr:colOff>
      <xdr:row>30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597156</xdr:colOff>
      <xdr:row>90</xdr:row>
      <xdr:rowOff>94031</xdr:rowOff>
    </xdr:from>
    <xdr:to>
      <xdr:col>58</xdr:col>
      <xdr:colOff>294409</xdr:colOff>
      <xdr:row>105</xdr:row>
      <xdr:rowOff>47079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570859</xdr:colOff>
      <xdr:row>101</xdr:row>
      <xdr:rowOff>89798</xdr:rowOff>
    </xdr:from>
    <xdr:to>
      <xdr:col>58</xdr:col>
      <xdr:colOff>294409</xdr:colOff>
      <xdr:row>127</xdr:row>
      <xdr:rowOff>47080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35277</xdr:colOff>
      <xdr:row>2</xdr:row>
      <xdr:rowOff>28575</xdr:rowOff>
    </xdr:from>
    <xdr:to>
      <xdr:col>22</xdr:col>
      <xdr:colOff>571500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388053</xdr:colOff>
      <xdr:row>26</xdr:row>
      <xdr:rowOff>18344</xdr:rowOff>
    </xdr:from>
    <xdr:to>
      <xdr:col>22</xdr:col>
      <xdr:colOff>536222</xdr:colOff>
      <xdr:row>41</xdr:row>
      <xdr:rowOff>9878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381000</xdr:colOff>
      <xdr:row>42</xdr:row>
      <xdr:rowOff>166510</xdr:rowOff>
    </xdr:from>
    <xdr:to>
      <xdr:col>22</xdr:col>
      <xdr:colOff>550334</xdr:colOff>
      <xdr:row>57</xdr:row>
      <xdr:rowOff>158044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40</xdr:col>
      <xdr:colOff>204612</xdr:colOff>
      <xdr:row>22</xdr:row>
      <xdr:rowOff>154869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21167</xdr:colOff>
      <xdr:row>2</xdr:row>
      <xdr:rowOff>28575</xdr:rowOff>
    </xdr:from>
    <xdr:to>
      <xdr:col>21</xdr:col>
      <xdr:colOff>497416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572204</xdr:colOff>
      <xdr:row>26</xdr:row>
      <xdr:rowOff>18344</xdr:rowOff>
    </xdr:from>
    <xdr:to>
      <xdr:col>22</xdr:col>
      <xdr:colOff>289982</xdr:colOff>
      <xdr:row>41</xdr:row>
      <xdr:rowOff>9878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579967</xdr:colOff>
      <xdr:row>41</xdr:row>
      <xdr:rowOff>59972</xdr:rowOff>
    </xdr:from>
    <xdr:to>
      <xdr:col>22</xdr:col>
      <xdr:colOff>297745</xdr:colOff>
      <xdr:row>56</xdr:row>
      <xdr:rowOff>51505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0</xdr:colOff>
      <xdr:row>2</xdr:row>
      <xdr:rowOff>0</xdr:rowOff>
    </xdr:from>
    <xdr:to>
      <xdr:col>35</xdr:col>
      <xdr:colOff>273049</xdr:colOff>
      <xdr:row>22</xdr:row>
      <xdr:rowOff>155575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35277</xdr:colOff>
      <xdr:row>2</xdr:row>
      <xdr:rowOff>28575</xdr:rowOff>
    </xdr:from>
    <xdr:to>
      <xdr:col>22</xdr:col>
      <xdr:colOff>571500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419803</xdr:colOff>
      <xdr:row>26</xdr:row>
      <xdr:rowOff>18344</xdr:rowOff>
    </xdr:from>
    <xdr:to>
      <xdr:col>22</xdr:col>
      <xdr:colOff>567972</xdr:colOff>
      <xdr:row>41</xdr:row>
      <xdr:rowOff>9878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381000</xdr:colOff>
      <xdr:row>42</xdr:row>
      <xdr:rowOff>166510</xdr:rowOff>
    </xdr:from>
    <xdr:to>
      <xdr:col>22</xdr:col>
      <xdr:colOff>550334</xdr:colOff>
      <xdr:row>57</xdr:row>
      <xdr:rowOff>158044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40</xdr:col>
      <xdr:colOff>204612</xdr:colOff>
      <xdr:row>22</xdr:row>
      <xdr:rowOff>154869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2</xdr:row>
          <xdr:rowOff>101600</xdr:rowOff>
        </xdr:from>
        <xdr:to>
          <xdr:col>16</xdr:col>
          <xdr:colOff>0</xdr:colOff>
          <xdr:row>5</xdr:row>
          <xdr:rowOff>101600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314325</xdr:colOff>
      <xdr:row>2</xdr:row>
      <xdr:rowOff>3175</xdr:rowOff>
    </xdr:from>
    <xdr:to>
      <xdr:col>11</xdr:col>
      <xdr:colOff>238125</xdr:colOff>
      <xdr:row>16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7</xdr:row>
      <xdr:rowOff>3175</xdr:rowOff>
    </xdr:from>
    <xdr:to>
      <xdr:col>12</xdr:col>
      <xdr:colOff>441325</xdr:colOff>
      <xdr:row>21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9</xdr:row>
      <xdr:rowOff>168275</xdr:rowOff>
    </xdr:from>
    <xdr:to>
      <xdr:col>11</xdr:col>
      <xdr:colOff>581025</xdr:colOff>
      <xdr:row>24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501650</xdr:colOff>
      <xdr:row>37</xdr:row>
      <xdr:rowOff>168275</xdr:rowOff>
    </xdr:from>
    <xdr:to>
      <xdr:col>10</xdr:col>
      <xdr:colOff>196850</xdr:colOff>
      <xdr:row>52</xdr:row>
      <xdr:rowOff>149225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365125</xdr:colOff>
      <xdr:row>3</xdr:row>
      <xdr:rowOff>104775</xdr:rowOff>
    </xdr:from>
    <xdr:to>
      <xdr:col>11</xdr:col>
      <xdr:colOff>60325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260105</xdr:colOff>
      <xdr:row>3</xdr:row>
      <xdr:rowOff>8303</xdr:rowOff>
    </xdr:from>
    <xdr:to>
      <xdr:col>12</xdr:col>
      <xdr:colOff>558067</xdr:colOff>
      <xdr:row>18</xdr:row>
      <xdr:rowOff>3907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549275</xdr:colOff>
      <xdr:row>8</xdr:row>
      <xdr:rowOff>98425</xdr:rowOff>
    </xdr:from>
    <xdr:to>
      <xdr:col>36</xdr:col>
      <xdr:colOff>244475</xdr:colOff>
      <xdr:row>23</xdr:row>
      <xdr:rowOff>79375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104775</xdr:colOff>
      <xdr:row>9</xdr:row>
      <xdr:rowOff>79375</xdr:rowOff>
    </xdr:from>
    <xdr:to>
      <xdr:col>54</xdr:col>
      <xdr:colOff>409575</xdr:colOff>
      <xdr:row>24</xdr:row>
      <xdr:rowOff>60325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8:O27"/>
  <sheetViews>
    <sheetView topLeftCell="A2" workbookViewId="0">
      <selection activeCell="B10" sqref="B10"/>
    </sheetView>
  </sheetViews>
  <sheetFormatPr defaultRowHeight="14.5" x14ac:dyDescent="0.35"/>
  <cols>
    <col min="8" max="8" width="11.81640625" bestFit="1" customWidth="1"/>
    <col min="9" max="9" width="10.81640625" bestFit="1" customWidth="1"/>
  </cols>
  <sheetData>
    <row r="8" spans="4:15" x14ac:dyDescent="0.35">
      <c r="D8" s="44"/>
      <c r="E8" s="45"/>
      <c r="F8" s="45"/>
      <c r="G8" s="45"/>
      <c r="H8" s="45"/>
      <c r="I8" s="45"/>
      <c r="J8" s="45"/>
      <c r="K8" s="45"/>
      <c r="L8" s="45"/>
      <c r="M8" s="45"/>
      <c r="N8" s="45"/>
      <c r="O8" s="52"/>
    </row>
    <row r="9" spans="4:15" x14ac:dyDescent="0.35">
      <c r="D9" s="27"/>
      <c r="E9" s="16"/>
      <c r="F9" s="53" t="s">
        <v>121</v>
      </c>
      <c r="G9" s="16"/>
      <c r="H9" s="16"/>
      <c r="I9" s="16"/>
      <c r="J9" s="16"/>
      <c r="K9" s="16"/>
      <c r="L9" s="16"/>
      <c r="M9" s="16"/>
      <c r="N9" s="16"/>
      <c r="O9" s="28"/>
    </row>
    <row r="10" spans="4:15" x14ac:dyDescent="0.35">
      <c r="D10" s="27"/>
      <c r="E10" s="16"/>
      <c r="F10" s="53" t="s">
        <v>116</v>
      </c>
      <c r="G10" s="16"/>
      <c r="H10" s="16"/>
      <c r="I10" s="16"/>
      <c r="J10" s="16"/>
      <c r="K10" s="16"/>
      <c r="L10" s="16"/>
      <c r="M10" s="16"/>
      <c r="N10" s="16"/>
      <c r="O10" s="28"/>
    </row>
    <row r="11" spans="4:15" x14ac:dyDescent="0.35">
      <c r="D11" s="27"/>
      <c r="E11" s="16"/>
      <c r="F11" s="16" t="s">
        <v>117</v>
      </c>
      <c r="G11" s="16"/>
      <c r="H11" s="16"/>
      <c r="I11" s="16"/>
      <c r="J11" s="16"/>
      <c r="K11" s="16"/>
      <c r="L11" s="16"/>
      <c r="M11" s="16"/>
      <c r="N11" s="16"/>
      <c r="O11" s="28"/>
    </row>
    <row r="12" spans="4:15" x14ac:dyDescent="0.35">
      <c r="D12" s="27"/>
      <c r="E12" s="16"/>
      <c r="F12" s="16" t="s">
        <v>118</v>
      </c>
      <c r="G12" s="16"/>
      <c r="H12" s="16"/>
      <c r="I12" s="16"/>
      <c r="J12" s="16"/>
      <c r="K12" s="16"/>
      <c r="L12" s="16"/>
      <c r="M12" s="16"/>
      <c r="N12" s="16"/>
      <c r="O12" s="28"/>
    </row>
    <row r="13" spans="4:15" x14ac:dyDescent="0.35">
      <c r="D13" s="27"/>
      <c r="E13" s="16"/>
      <c r="F13" s="16" t="s">
        <v>119</v>
      </c>
      <c r="G13" s="16"/>
      <c r="H13" s="16"/>
      <c r="I13" s="16"/>
      <c r="J13" s="16"/>
      <c r="K13" s="16"/>
      <c r="L13" s="16"/>
      <c r="M13" s="16"/>
      <c r="N13" s="16"/>
      <c r="O13" s="28"/>
    </row>
    <row r="14" spans="4:15" x14ac:dyDescent="0.35">
      <c r="D14" s="27"/>
      <c r="E14" s="16"/>
      <c r="F14" s="16" t="s">
        <v>120</v>
      </c>
      <c r="G14" s="16"/>
      <c r="H14" s="16"/>
      <c r="I14" s="16"/>
      <c r="J14" s="16"/>
      <c r="K14" s="16"/>
      <c r="L14" s="16"/>
      <c r="M14" s="16"/>
      <c r="N14" s="16"/>
      <c r="O14" s="28"/>
    </row>
    <row r="15" spans="4:15" x14ac:dyDescent="0.35">
      <c r="D15" s="27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28"/>
    </row>
    <row r="16" spans="4:15" x14ac:dyDescent="0.35">
      <c r="D16" s="27"/>
      <c r="E16" s="16"/>
      <c r="F16" s="53" t="s">
        <v>122</v>
      </c>
      <c r="G16" s="16"/>
      <c r="H16" s="16"/>
      <c r="I16" s="16"/>
      <c r="J16" s="16"/>
      <c r="K16" s="16"/>
      <c r="L16" s="16"/>
      <c r="M16" s="16"/>
      <c r="N16" s="16"/>
      <c r="O16" s="28"/>
    </row>
    <row r="17" spans="4:15" x14ac:dyDescent="0.35">
      <c r="D17" s="27"/>
      <c r="E17" s="16"/>
      <c r="F17" s="53" t="s">
        <v>116</v>
      </c>
      <c r="G17" s="16"/>
      <c r="H17" s="16"/>
      <c r="I17" s="16"/>
      <c r="J17" s="16"/>
      <c r="K17" s="16"/>
      <c r="L17" s="16"/>
      <c r="M17" s="16"/>
      <c r="N17" s="16"/>
      <c r="O17" s="28"/>
    </row>
    <row r="18" spans="4:15" x14ac:dyDescent="0.35">
      <c r="D18" s="27"/>
      <c r="E18" s="16"/>
      <c r="F18" s="16" t="s">
        <v>123</v>
      </c>
      <c r="G18" s="16"/>
      <c r="H18" s="16"/>
      <c r="I18" s="16"/>
      <c r="J18" s="16"/>
      <c r="K18" s="16"/>
      <c r="L18" s="16"/>
      <c r="M18" s="16"/>
      <c r="N18" s="16"/>
      <c r="O18" s="28"/>
    </row>
    <row r="19" spans="4:15" x14ac:dyDescent="0.35">
      <c r="D19" s="27"/>
      <c r="E19" s="16"/>
      <c r="F19" s="16" t="s">
        <v>124</v>
      </c>
      <c r="G19" s="16"/>
      <c r="H19" s="16"/>
      <c r="I19" s="16"/>
      <c r="J19" s="16"/>
      <c r="K19" s="16"/>
      <c r="L19" s="16"/>
      <c r="M19" s="16"/>
      <c r="N19" s="16"/>
      <c r="O19" s="28"/>
    </row>
    <row r="20" spans="4:15" x14ac:dyDescent="0.35">
      <c r="D20" s="27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28"/>
    </row>
    <row r="21" spans="4:15" x14ac:dyDescent="0.35">
      <c r="D21" s="27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28"/>
    </row>
    <row r="22" spans="4:15" x14ac:dyDescent="0.35">
      <c r="D22" s="27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28"/>
    </row>
    <row r="23" spans="4:15" x14ac:dyDescent="0.35">
      <c r="D23" s="27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28"/>
    </row>
    <row r="24" spans="4:15" x14ac:dyDescent="0.35">
      <c r="D24" s="27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28"/>
    </row>
    <row r="25" spans="4:15" x14ac:dyDescent="0.35">
      <c r="D25" s="27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28"/>
    </row>
    <row r="26" spans="4:15" x14ac:dyDescent="0.35">
      <c r="D26" s="27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28"/>
    </row>
    <row r="27" spans="4:15" x14ac:dyDescent="0.35">
      <c r="D27" s="48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5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6</xdr:col>
                <xdr:colOff>603250</xdr:colOff>
                <xdr:row>3</xdr:row>
                <xdr:rowOff>12700</xdr:rowOff>
              </from>
              <to>
                <xdr:col>9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0327"/>
  <sheetViews>
    <sheetView workbookViewId="0">
      <selection activeCell="H13" sqref="H13"/>
    </sheetView>
  </sheetViews>
  <sheetFormatPr defaultRowHeight="14.5" x14ac:dyDescent="0.35"/>
  <cols>
    <col min="1" max="1" width="13.26953125" style="1" bestFit="1" customWidth="1"/>
    <col min="2" max="2" width="17.81640625" style="1" bestFit="1" customWidth="1"/>
    <col min="3" max="3" width="10.7265625" style="4" bestFit="1" customWidth="1"/>
    <col min="4" max="4" width="14.54296875" style="4" bestFit="1" customWidth="1"/>
    <col min="5" max="9" width="9.1796875" style="2"/>
    <col min="14" max="14" width="35.81640625" bestFit="1" customWidth="1"/>
    <col min="15" max="15" width="15.26953125" customWidth="1"/>
    <col min="16" max="16" width="10.81640625" bestFit="1" customWidth="1"/>
    <col min="17" max="18" width="10.7265625" bestFit="1" customWidth="1"/>
  </cols>
  <sheetData>
    <row r="1" spans="1:9" x14ac:dyDescent="0.35">
      <c r="A1" s="10" t="s">
        <v>0</v>
      </c>
      <c r="B1" s="10" t="s">
        <v>1</v>
      </c>
      <c r="C1" s="11" t="s">
        <v>2</v>
      </c>
      <c r="D1" s="11" t="s">
        <v>3</v>
      </c>
      <c r="G1"/>
      <c r="H1"/>
      <c r="I1"/>
    </row>
    <row r="2" spans="1:9" x14ac:dyDescent="0.35">
      <c r="A2" s="12">
        <v>38710</v>
      </c>
      <c r="B2" s="12">
        <v>39289.100031822592</v>
      </c>
      <c r="C2" s="13">
        <v>0.36545741558074951</v>
      </c>
      <c r="D2" s="13">
        <v>2880.1830045269744</v>
      </c>
      <c r="G2"/>
      <c r="H2"/>
      <c r="I2"/>
    </row>
    <row r="3" spans="1:9" x14ac:dyDescent="0.35">
      <c r="A3" s="12">
        <v>37738</v>
      </c>
      <c r="B3" s="12">
        <v>38280.622167232366</v>
      </c>
      <c r="C3" s="13">
        <v>0.3349919319152832</v>
      </c>
      <c r="D3" s="13">
        <v>2856.5874286438266</v>
      </c>
      <c r="G3"/>
      <c r="H3"/>
      <c r="I3"/>
    </row>
    <row r="4" spans="1:9" x14ac:dyDescent="0.35">
      <c r="A4" s="12">
        <v>37618</v>
      </c>
      <c r="B4" s="12">
        <v>37757.3076229035</v>
      </c>
      <c r="C4" s="13">
        <v>0.19776546955108643</v>
      </c>
      <c r="D4" s="13">
        <v>2738.1478949705552</v>
      </c>
      <c r="G4"/>
      <c r="H4"/>
      <c r="I4"/>
    </row>
    <row r="5" spans="1:9" x14ac:dyDescent="0.35">
      <c r="A5" s="12">
        <v>38427</v>
      </c>
      <c r="B5" s="12">
        <v>38839.505219096245</v>
      </c>
      <c r="C5" s="13">
        <v>0.69539332389831543</v>
      </c>
      <c r="D5" s="13">
        <v>3137.3057422886823</v>
      </c>
      <c r="G5"/>
      <c r="H5"/>
      <c r="I5"/>
    </row>
    <row r="6" spans="1:9" x14ac:dyDescent="0.35">
      <c r="A6" s="12">
        <v>37520</v>
      </c>
      <c r="B6" s="12">
        <v>37654.047734918706</v>
      </c>
      <c r="C6" s="13">
        <v>0.26803815364837646</v>
      </c>
      <c r="D6" s="13">
        <v>2802.0996154423169</v>
      </c>
      <c r="G6"/>
      <c r="H6"/>
      <c r="I6"/>
    </row>
    <row r="7" spans="1:9" x14ac:dyDescent="0.35">
      <c r="A7" s="12">
        <v>38656</v>
      </c>
      <c r="B7" s="12">
        <v>38995.54417411422</v>
      </c>
      <c r="C7" s="13">
        <v>0.76778888702392578</v>
      </c>
      <c r="D7" s="13">
        <v>3207.2156714850198</v>
      </c>
      <c r="G7"/>
      <c r="H7"/>
      <c r="I7"/>
    </row>
    <row r="8" spans="1:9" x14ac:dyDescent="0.35">
      <c r="A8" s="12">
        <v>38616</v>
      </c>
      <c r="B8" s="12">
        <v>39148.258775522911</v>
      </c>
      <c r="C8" s="13">
        <v>0.87907087802886963</v>
      </c>
      <c r="D8" s="13">
        <v>3351.0716640830365</v>
      </c>
      <c r="G8"/>
      <c r="H8"/>
      <c r="I8"/>
    </row>
    <row r="9" spans="1:9" x14ac:dyDescent="0.35">
      <c r="A9" s="12">
        <v>37497</v>
      </c>
      <c r="B9" s="12">
        <v>37939.837323671141</v>
      </c>
      <c r="C9" s="13">
        <v>0.90233731269836426</v>
      </c>
      <c r="D9" s="13">
        <v>3393.0975289527028</v>
      </c>
      <c r="G9"/>
      <c r="H9"/>
      <c r="I9"/>
    </row>
    <row r="10" spans="1:9" x14ac:dyDescent="0.35">
      <c r="A10" s="12">
        <v>37387</v>
      </c>
      <c r="B10" s="12">
        <v>37529.151876407181</v>
      </c>
      <c r="C10" s="13">
        <v>0.80729186534881592</v>
      </c>
      <c r="D10" s="13">
        <v>3251.2538240193144</v>
      </c>
      <c r="G10"/>
      <c r="H10"/>
      <c r="I10"/>
    </row>
    <row r="11" spans="1:9" x14ac:dyDescent="0.35">
      <c r="A11" s="18">
        <v>37197</v>
      </c>
      <c r="B11" s="18">
        <v>37657.298685462338</v>
      </c>
      <c r="C11" s="4">
        <v>0.71189260482788086</v>
      </c>
      <c r="D11" s="4">
        <v>3152.3145003091349</v>
      </c>
      <c r="G11"/>
      <c r="H11"/>
      <c r="I11"/>
    </row>
    <row r="12" spans="1:9" x14ac:dyDescent="0.35">
      <c r="A12" s="18">
        <v>37385</v>
      </c>
      <c r="B12" s="18">
        <v>37684.715095418462</v>
      </c>
      <c r="C12" s="4">
        <v>0.19338715076446533</v>
      </c>
      <c r="D12" s="4">
        <v>2733.8107715939709</v>
      </c>
      <c r="G12"/>
      <c r="H12"/>
      <c r="I12"/>
    </row>
    <row r="13" spans="1:9" x14ac:dyDescent="0.35">
      <c r="A13" s="18">
        <v>38324</v>
      </c>
      <c r="B13" s="18">
        <v>38464.099351501805</v>
      </c>
      <c r="C13" s="4">
        <v>8.7629079818725586E-2</v>
      </c>
      <c r="D13" s="4">
        <v>2603.0782166951199</v>
      </c>
      <c r="G13"/>
      <c r="H13"/>
      <c r="I13"/>
    </row>
    <row r="14" spans="1:9" x14ac:dyDescent="0.35">
      <c r="A14" s="18">
        <v>38341</v>
      </c>
      <c r="B14" s="18">
        <v>38570.188805549318</v>
      </c>
      <c r="C14" s="4">
        <v>0.68292558193206787</v>
      </c>
      <c r="D14" s="4">
        <v>3126.2502085305377</v>
      </c>
      <c r="G14"/>
      <c r="H14"/>
      <c r="I14"/>
    </row>
    <row r="15" spans="1:9" x14ac:dyDescent="0.35">
      <c r="A15" s="18">
        <v>38236</v>
      </c>
      <c r="B15" s="18">
        <v>38518.963780515653</v>
      </c>
      <c r="C15" s="4">
        <v>0.46466636657714844</v>
      </c>
      <c r="D15" s="4">
        <v>2954.6384201671863</v>
      </c>
      <c r="G15"/>
      <c r="H15"/>
      <c r="I15"/>
    </row>
    <row r="16" spans="1:9" x14ac:dyDescent="0.35">
      <c r="A16" s="18">
        <v>36990</v>
      </c>
      <c r="B16" s="18">
        <v>37105.922427604644</v>
      </c>
      <c r="C16" s="4">
        <v>0.81698381900787354</v>
      </c>
      <c r="D16" s="4">
        <v>3262.9697627940727</v>
      </c>
      <c r="G16"/>
      <c r="H16"/>
      <c r="I16"/>
    </row>
    <row r="17" spans="1:9" x14ac:dyDescent="0.35">
      <c r="A17" s="18">
        <v>37828</v>
      </c>
      <c r="B17" s="18">
        <v>38614.4154281597</v>
      </c>
      <c r="C17" s="4">
        <v>0.33769440650939941</v>
      </c>
      <c r="D17" s="4">
        <v>2858.7039214796291</v>
      </c>
      <c r="G17"/>
      <c r="H17"/>
      <c r="I17"/>
    </row>
    <row r="18" spans="1:9" x14ac:dyDescent="0.35">
      <c r="A18" s="18">
        <v>37246</v>
      </c>
      <c r="B18" s="18">
        <v>38515.404636310261</v>
      </c>
      <c r="C18" s="4">
        <v>0.67277133464813232</v>
      </c>
      <c r="D18" s="4">
        <v>3117.4101710810764</v>
      </c>
      <c r="G18"/>
      <c r="H18"/>
      <c r="I18"/>
    </row>
    <row r="19" spans="1:9" x14ac:dyDescent="0.35">
      <c r="A19" s="18">
        <v>36927</v>
      </c>
      <c r="B19" s="18">
        <v>37026.013827799172</v>
      </c>
      <c r="C19" s="4">
        <v>2.6598453521728516E-2</v>
      </c>
      <c r="D19" s="4">
        <v>2456.9305242336877</v>
      </c>
      <c r="G19"/>
      <c r="H19"/>
      <c r="I19"/>
    </row>
    <row r="20" spans="1:9" x14ac:dyDescent="0.35">
      <c r="A20" s="18">
        <v>38463</v>
      </c>
      <c r="B20" s="18">
        <v>38620.661312010445</v>
      </c>
      <c r="C20" s="4">
        <v>0.75425541400909424</v>
      </c>
      <c r="D20" s="4">
        <v>3193.2491551681155</v>
      </c>
      <c r="G20"/>
      <c r="H20"/>
      <c r="I20"/>
    </row>
    <row r="21" spans="1:9" x14ac:dyDescent="0.35">
      <c r="A21" s="18">
        <v>38673</v>
      </c>
      <c r="B21" s="18">
        <v>40109.878904548008</v>
      </c>
      <c r="C21" s="4">
        <v>0.69208407402038574</v>
      </c>
      <c r="D21" s="4">
        <v>3134.3485732090699</v>
      </c>
      <c r="G21"/>
      <c r="H21"/>
      <c r="I21"/>
    </row>
    <row r="22" spans="1:9" x14ac:dyDescent="0.35">
      <c r="A22" s="18">
        <v>37674</v>
      </c>
      <c r="B22" s="18">
        <v>37821.713653454855</v>
      </c>
      <c r="C22" s="4">
        <v>0.13278615474700928</v>
      </c>
      <c r="D22" s="4">
        <v>2666.8900584454345</v>
      </c>
      <c r="G22"/>
      <c r="H22"/>
      <c r="I22"/>
    </row>
    <row r="23" spans="1:9" x14ac:dyDescent="0.35">
      <c r="A23" s="18">
        <v>38112</v>
      </c>
      <c r="B23" s="18">
        <v>38193.006066819908</v>
      </c>
      <c r="C23" s="4">
        <v>0.60130214691162109</v>
      </c>
      <c r="D23" s="4">
        <v>3058.4755960831021</v>
      </c>
      <c r="G23"/>
      <c r="H23"/>
      <c r="I23"/>
    </row>
    <row r="24" spans="1:9" x14ac:dyDescent="0.35">
      <c r="A24" s="18">
        <v>37416</v>
      </c>
      <c r="B24" s="18">
        <v>37847.141963275375</v>
      </c>
      <c r="C24" s="4">
        <v>0.83772146701812744</v>
      </c>
      <c r="D24" s="4">
        <v>3289.5749536670569</v>
      </c>
      <c r="G24"/>
      <c r="H24"/>
      <c r="I24"/>
    </row>
    <row r="25" spans="1:9" x14ac:dyDescent="0.35">
      <c r="A25" s="18">
        <v>38448</v>
      </c>
      <c r="B25" s="18">
        <v>38825.151651964705</v>
      </c>
      <c r="C25" s="4">
        <v>0.64347386360168457</v>
      </c>
      <c r="D25" s="4">
        <v>3092.6264413333229</v>
      </c>
      <c r="G25"/>
      <c r="H25"/>
      <c r="I25"/>
    </row>
    <row r="26" spans="1:9" x14ac:dyDescent="0.35">
      <c r="A26" s="18">
        <v>36972</v>
      </c>
      <c r="B26" s="18">
        <v>37170.217834857183</v>
      </c>
      <c r="C26" s="4">
        <v>0.49705207347869873</v>
      </c>
      <c r="D26" s="4">
        <v>2978.7560446801594</v>
      </c>
      <c r="G26"/>
      <c r="H26"/>
      <c r="I26"/>
    </row>
    <row r="27" spans="1:9" x14ac:dyDescent="0.35">
      <c r="A27" s="18">
        <v>38651</v>
      </c>
      <c r="B27" s="18">
        <v>39006.916379425769</v>
      </c>
      <c r="C27" s="4">
        <v>9.5515727996826172E-2</v>
      </c>
      <c r="D27" s="4">
        <v>2615.5942881777819</v>
      </c>
      <c r="G27"/>
      <c r="H27"/>
      <c r="I27"/>
    </row>
    <row r="28" spans="1:9" x14ac:dyDescent="0.35">
      <c r="A28" s="18">
        <v>37210</v>
      </c>
      <c r="B28" s="18">
        <v>37276.068412516026</v>
      </c>
      <c r="C28" s="4">
        <v>0.22802650928497314</v>
      </c>
      <c r="D28" s="4">
        <v>2766.8473716719154</v>
      </c>
      <c r="G28"/>
      <c r="H28"/>
      <c r="I28"/>
    </row>
    <row r="29" spans="1:9" x14ac:dyDescent="0.35">
      <c r="A29" s="18">
        <v>37585</v>
      </c>
      <c r="B29" s="18">
        <v>38179.519142863224</v>
      </c>
      <c r="C29" s="4">
        <v>0.6376645565032959</v>
      </c>
      <c r="D29" s="4">
        <v>3087.8252483261276</v>
      </c>
      <c r="G29"/>
      <c r="H29"/>
      <c r="I29"/>
    </row>
    <row r="30" spans="1:9" x14ac:dyDescent="0.35">
      <c r="A30" s="18">
        <v>37887</v>
      </c>
      <c r="B30" s="18">
        <v>38111.601337438362</v>
      </c>
      <c r="C30" s="4">
        <v>0.77777612209320068</v>
      </c>
      <c r="D30" s="4">
        <v>3217.855463100545</v>
      </c>
      <c r="G30"/>
      <c r="H30"/>
      <c r="I30"/>
    </row>
    <row r="31" spans="1:9" x14ac:dyDescent="0.35">
      <c r="A31" s="18">
        <v>37295</v>
      </c>
      <c r="B31" s="18">
        <v>38980.018815427218</v>
      </c>
      <c r="C31" s="4">
        <v>0.61910247802734375</v>
      </c>
      <c r="D31" s="4">
        <v>3072.7015646128771</v>
      </c>
      <c r="G31"/>
      <c r="H31"/>
      <c r="I31"/>
    </row>
    <row r="32" spans="1:9" x14ac:dyDescent="0.35">
      <c r="A32" s="18">
        <v>37961</v>
      </c>
      <c r="B32" s="18">
        <v>38580.246072268485</v>
      </c>
      <c r="C32" s="4">
        <v>0.91394007205963135</v>
      </c>
      <c r="D32" s="4">
        <v>3417.0824806335463</v>
      </c>
      <c r="G32"/>
      <c r="H32"/>
      <c r="I32"/>
    </row>
    <row r="33" spans="1:9" x14ac:dyDescent="0.35">
      <c r="A33" s="18">
        <v>38357</v>
      </c>
      <c r="B33" s="18">
        <v>40268.920599595964</v>
      </c>
      <c r="C33" s="4">
        <v>0.57358193397521973</v>
      </c>
      <c r="D33" s="4">
        <v>3036.7711110187315</v>
      </c>
      <c r="G33"/>
      <c r="H33"/>
      <c r="I33"/>
    </row>
    <row r="34" spans="1:9" x14ac:dyDescent="0.35">
      <c r="A34" s="18">
        <v>37912</v>
      </c>
      <c r="B34" s="18">
        <v>38029.664099922076</v>
      </c>
      <c r="C34" s="4">
        <v>6.5290331840515137E-2</v>
      </c>
      <c r="D34" s="4">
        <v>2562.7044212445894</v>
      </c>
      <c r="G34"/>
      <c r="H34"/>
      <c r="I34"/>
    </row>
    <row r="35" spans="1:9" x14ac:dyDescent="0.35">
      <c r="A35" s="18">
        <v>38690</v>
      </c>
      <c r="B35" s="18">
        <v>39045.360890344957</v>
      </c>
      <c r="C35" s="4">
        <v>0.98505067825317383</v>
      </c>
      <c r="D35" s="4">
        <v>3703.9053893050213</v>
      </c>
      <c r="G35"/>
      <c r="H35"/>
      <c r="I35"/>
    </row>
    <row r="36" spans="1:9" x14ac:dyDescent="0.35">
      <c r="A36" s="18">
        <v>38261</v>
      </c>
      <c r="B36" s="18">
        <v>38851.632165640629</v>
      </c>
      <c r="C36" s="4">
        <v>0.21235668659210205</v>
      </c>
      <c r="D36" s="4">
        <v>2752.2469297440066</v>
      </c>
      <c r="G36"/>
      <c r="H36"/>
      <c r="I36"/>
    </row>
    <row r="37" spans="1:9" x14ac:dyDescent="0.35">
      <c r="A37" s="18">
        <v>37113</v>
      </c>
      <c r="B37" s="18">
        <v>37887.783936399792</v>
      </c>
      <c r="C37" s="4">
        <v>0.30327677726745605</v>
      </c>
      <c r="D37" s="4">
        <v>2831.3249930545512</v>
      </c>
      <c r="G37"/>
      <c r="H37"/>
      <c r="I37"/>
    </row>
    <row r="38" spans="1:9" x14ac:dyDescent="0.35">
      <c r="A38" s="18">
        <v>37121</v>
      </c>
      <c r="B38" s="18">
        <v>37601.574924692053</v>
      </c>
      <c r="C38" s="4">
        <v>2.805173397064209E-2</v>
      </c>
      <c r="D38" s="4">
        <v>2462.609631967221</v>
      </c>
      <c r="G38"/>
      <c r="H38"/>
      <c r="I38"/>
    </row>
    <row r="39" spans="1:9" x14ac:dyDescent="0.35">
      <c r="A39" s="18">
        <v>37245</v>
      </c>
      <c r="B39" s="18">
        <v>38021.006549505255</v>
      </c>
      <c r="C39" s="4">
        <v>0.20947360992431641</v>
      </c>
      <c r="D39" s="4">
        <v>2749.5020289259687</v>
      </c>
      <c r="G39"/>
      <c r="H39"/>
      <c r="I39"/>
    </row>
    <row r="40" spans="1:9" x14ac:dyDescent="0.35">
      <c r="A40" s="18">
        <v>36990</v>
      </c>
      <c r="B40" s="18">
        <v>37283.045092872482</v>
      </c>
      <c r="C40" s="4">
        <v>0.26829588413238525</v>
      </c>
      <c r="D40" s="4">
        <v>2802.3187890867694</v>
      </c>
      <c r="G40"/>
      <c r="H40"/>
      <c r="I40"/>
    </row>
    <row r="41" spans="1:9" x14ac:dyDescent="0.35">
      <c r="A41" s="18">
        <v>37388</v>
      </c>
      <c r="B41" s="18">
        <v>37597.321071832084</v>
      </c>
      <c r="C41" s="4">
        <v>0.13192486763000488</v>
      </c>
      <c r="D41" s="4">
        <v>2665.8178551096362</v>
      </c>
      <c r="G41"/>
      <c r="H41"/>
      <c r="I41"/>
    </row>
    <row r="42" spans="1:9" x14ac:dyDescent="0.35">
      <c r="A42" s="18">
        <v>38518</v>
      </c>
      <c r="B42" s="18">
        <v>38787.526207310584</v>
      </c>
      <c r="C42" s="4">
        <v>0.41264235973358154</v>
      </c>
      <c r="D42" s="4">
        <v>2915.8734527286106</v>
      </c>
      <c r="G42"/>
      <c r="H42"/>
      <c r="I42"/>
    </row>
    <row r="43" spans="1:9" x14ac:dyDescent="0.35">
      <c r="A43" s="18">
        <v>37285</v>
      </c>
      <c r="B43" s="18">
        <v>37321.066316096265</v>
      </c>
      <c r="C43" s="4">
        <v>1.1609554290771484E-2</v>
      </c>
      <c r="D43" s="4">
        <v>2375.6324880546426</v>
      </c>
      <c r="G43"/>
      <c r="H43"/>
      <c r="I43"/>
    </row>
    <row r="44" spans="1:9" x14ac:dyDescent="0.35">
      <c r="A44" s="18">
        <v>38077</v>
      </c>
      <c r="B44" s="18">
        <v>38264.039159057189</v>
      </c>
      <c r="C44" s="4">
        <v>0.55490219593048096</v>
      </c>
      <c r="D44" s="4">
        <v>3022.3975005749367</v>
      </c>
      <c r="G44"/>
      <c r="H44"/>
      <c r="I44"/>
    </row>
    <row r="45" spans="1:9" x14ac:dyDescent="0.35">
      <c r="A45" s="18">
        <v>37489</v>
      </c>
      <c r="B45" s="18">
        <v>37932.236827944755</v>
      </c>
      <c r="C45" s="4">
        <v>0.31782698631286621</v>
      </c>
      <c r="D45" s="4">
        <v>2843.0184573029137</v>
      </c>
      <c r="G45"/>
      <c r="H45"/>
      <c r="I45"/>
    </row>
    <row r="46" spans="1:9" x14ac:dyDescent="0.35">
      <c r="A46" s="18">
        <v>38648</v>
      </c>
      <c r="B46" s="18">
        <v>38792.154733522017</v>
      </c>
      <c r="C46" s="4">
        <v>0.5437692403793335</v>
      </c>
      <c r="D46" s="4">
        <v>3013.9097195642221</v>
      </c>
      <c r="G46"/>
      <c r="H46"/>
      <c r="I46"/>
    </row>
    <row r="47" spans="1:9" x14ac:dyDescent="0.35">
      <c r="A47" s="18">
        <v>37350</v>
      </c>
      <c r="B47" s="18">
        <v>37871.319627935627</v>
      </c>
      <c r="C47" s="4">
        <v>0.31382179260253906</v>
      </c>
      <c r="D47" s="4">
        <v>2839.8183890790574</v>
      </c>
      <c r="G47"/>
      <c r="H47"/>
      <c r="I47"/>
    </row>
    <row r="48" spans="1:9" x14ac:dyDescent="0.35">
      <c r="A48" s="18">
        <v>38176</v>
      </c>
      <c r="B48" s="18">
        <v>40001.9354658374</v>
      </c>
      <c r="C48" s="4">
        <v>0.37344515323638916</v>
      </c>
      <c r="D48" s="4">
        <v>2886.2857756052026</v>
      </c>
      <c r="G48"/>
      <c r="H48"/>
      <c r="I48"/>
    </row>
    <row r="49" spans="1:9" x14ac:dyDescent="0.35">
      <c r="A49" s="18">
        <v>37105</v>
      </c>
      <c r="B49" s="18">
        <v>37278.697256929445</v>
      </c>
      <c r="C49" s="4">
        <v>0.57240891456604004</v>
      </c>
      <c r="D49" s="4">
        <v>3035.8630927151985</v>
      </c>
      <c r="G49"/>
      <c r="H49"/>
      <c r="I49"/>
    </row>
    <row r="50" spans="1:9" x14ac:dyDescent="0.35">
      <c r="A50" s="18">
        <v>38628</v>
      </c>
      <c r="B50" s="18">
        <v>38856.743582489973</v>
      </c>
      <c r="C50" s="4">
        <v>0.82426440715789795</v>
      </c>
      <c r="D50" s="4">
        <v>3272.0564385118046</v>
      </c>
      <c r="G50"/>
      <c r="H50"/>
      <c r="I50"/>
    </row>
    <row r="51" spans="1:9" x14ac:dyDescent="0.35">
      <c r="A51" s="18">
        <v>37445</v>
      </c>
      <c r="B51" s="18">
        <v>37537.536453834655</v>
      </c>
      <c r="C51" s="4">
        <v>0.74159860610961914</v>
      </c>
      <c r="D51" s="4">
        <v>3180.6096363117631</v>
      </c>
      <c r="G51"/>
      <c r="H51"/>
      <c r="I51"/>
    </row>
    <row r="52" spans="1:9" x14ac:dyDescent="0.35">
      <c r="A52" s="18">
        <v>38717</v>
      </c>
      <c r="B52" s="18">
        <v>38788.615483062284</v>
      </c>
      <c r="C52" s="4">
        <v>0.35331928730010986</v>
      </c>
      <c r="D52" s="4">
        <v>2870.8474960060262</v>
      </c>
      <c r="G52"/>
      <c r="H52"/>
      <c r="I52"/>
    </row>
    <row r="53" spans="1:9" x14ac:dyDescent="0.35">
      <c r="A53" s="18">
        <v>38054</v>
      </c>
      <c r="B53" s="18">
        <v>39148.539785028486</v>
      </c>
      <c r="C53" s="4">
        <v>0.56022143363952637</v>
      </c>
      <c r="D53" s="4">
        <v>3026.4726100841626</v>
      </c>
      <c r="G53"/>
      <c r="H53"/>
      <c r="I53"/>
    </row>
    <row r="54" spans="1:9" x14ac:dyDescent="0.35">
      <c r="A54" s="18">
        <v>37854</v>
      </c>
      <c r="B54" s="18">
        <v>38103.687405688848</v>
      </c>
      <c r="C54" s="4">
        <v>0.2350848913192749</v>
      </c>
      <c r="D54" s="4">
        <v>2773.2625357132542</v>
      </c>
      <c r="G54"/>
      <c r="H54"/>
      <c r="I54"/>
    </row>
    <row r="55" spans="1:9" x14ac:dyDescent="0.35">
      <c r="A55" s="18">
        <v>38268</v>
      </c>
      <c r="B55" s="18">
        <v>39167.212041571293</v>
      </c>
      <c r="C55" s="4">
        <v>0.12355327606201172</v>
      </c>
      <c r="D55" s="4">
        <v>2655.157906174969</v>
      </c>
      <c r="G55"/>
      <c r="H55"/>
      <c r="I55"/>
    </row>
    <row r="56" spans="1:9" x14ac:dyDescent="0.35">
      <c r="A56" s="18">
        <v>37217</v>
      </c>
      <c r="B56" s="18">
        <v>37685.372595506815</v>
      </c>
      <c r="C56" s="4">
        <v>0.95204412937164307</v>
      </c>
      <c r="D56" s="4">
        <v>3521.000666817441</v>
      </c>
      <c r="G56"/>
      <c r="H56"/>
      <c r="I56"/>
    </row>
    <row r="57" spans="1:9" x14ac:dyDescent="0.35">
      <c r="A57" s="18">
        <v>37834</v>
      </c>
      <c r="B57" s="18">
        <v>38247.936174593066</v>
      </c>
      <c r="C57" s="4">
        <v>0.3989403247833252</v>
      </c>
      <c r="D57" s="4">
        <v>2905.5875690898865</v>
      </c>
      <c r="G57"/>
      <c r="H57"/>
      <c r="I57"/>
    </row>
    <row r="58" spans="1:9" x14ac:dyDescent="0.35">
      <c r="A58" s="18">
        <v>38189</v>
      </c>
      <c r="B58" s="18">
        <v>38479.296890210026</v>
      </c>
      <c r="C58" s="4">
        <v>0.83531272411346436</v>
      </c>
      <c r="D58" s="4">
        <v>3286.3652479543621</v>
      </c>
      <c r="G58"/>
      <c r="H58"/>
      <c r="I58"/>
    </row>
    <row r="59" spans="1:9" x14ac:dyDescent="0.35">
      <c r="A59" s="18">
        <v>38447</v>
      </c>
      <c r="B59" s="18">
        <v>38592.818180478745</v>
      </c>
      <c r="C59" s="4">
        <v>0.9914240837097168</v>
      </c>
      <c r="D59" s="4">
        <v>3783.2687853871198</v>
      </c>
      <c r="G59"/>
      <c r="H59"/>
      <c r="I59"/>
    </row>
    <row r="60" spans="1:9" x14ac:dyDescent="0.35">
      <c r="A60" s="18">
        <v>38532</v>
      </c>
      <c r="B60" s="18">
        <v>38939.546753507006</v>
      </c>
      <c r="C60" s="4">
        <v>0.95526421070098877</v>
      </c>
      <c r="D60" s="4">
        <v>3532.7051017284443</v>
      </c>
      <c r="G60"/>
      <c r="H60"/>
      <c r="I60"/>
    </row>
    <row r="61" spans="1:9" x14ac:dyDescent="0.35">
      <c r="A61" s="18">
        <v>38312</v>
      </c>
      <c r="B61" s="18">
        <v>38677.460973438625</v>
      </c>
      <c r="C61" s="4">
        <v>0.15936636924743652</v>
      </c>
      <c r="D61" s="4">
        <v>2698.0739734617796</v>
      </c>
      <c r="G61"/>
      <c r="H61"/>
      <c r="I61"/>
    </row>
    <row r="62" spans="1:9" x14ac:dyDescent="0.35">
      <c r="A62" s="18">
        <v>37453</v>
      </c>
      <c r="B62" s="18">
        <v>38302.57893234236</v>
      </c>
      <c r="C62" s="4">
        <v>0.26215493679046631</v>
      </c>
      <c r="D62" s="4">
        <v>2797.0719130897273</v>
      </c>
      <c r="G62"/>
      <c r="H62"/>
      <c r="I62"/>
    </row>
    <row r="63" spans="1:9" x14ac:dyDescent="0.35">
      <c r="A63" s="18">
        <v>38017</v>
      </c>
      <c r="B63" s="18">
        <v>38803.947930644492</v>
      </c>
      <c r="C63" s="4">
        <v>8.0074310302734375E-2</v>
      </c>
      <c r="D63" s="4">
        <v>2590.3358318203982</v>
      </c>
      <c r="G63"/>
      <c r="H63"/>
      <c r="I63"/>
    </row>
    <row r="64" spans="1:9" x14ac:dyDescent="0.35">
      <c r="A64" s="18">
        <v>37430</v>
      </c>
      <c r="B64" s="18">
        <v>37570.570487750862</v>
      </c>
      <c r="C64" s="4">
        <v>0.97674906253814697</v>
      </c>
      <c r="D64" s="4">
        <v>3637.6054956251587</v>
      </c>
      <c r="G64"/>
      <c r="H64"/>
      <c r="I64"/>
    </row>
    <row r="65" spans="1:9" x14ac:dyDescent="0.35">
      <c r="A65" s="18">
        <v>37434</v>
      </c>
      <c r="B65" s="18">
        <v>37683.243244563833</v>
      </c>
      <c r="C65" s="4">
        <v>0.36542534828186035</v>
      </c>
      <c r="D65" s="4">
        <v>2880.1584427583671</v>
      </c>
      <c r="G65"/>
      <c r="H65"/>
      <c r="I65"/>
    </row>
    <row r="66" spans="1:9" x14ac:dyDescent="0.35">
      <c r="A66" s="18">
        <v>37084</v>
      </c>
      <c r="B66" s="18">
        <v>37362.922920928351</v>
      </c>
      <c r="C66" s="4">
        <v>0.23094356060028076</v>
      </c>
      <c r="D66" s="4">
        <v>2769.5100351121068</v>
      </c>
      <c r="G66"/>
      <c r="H66"/>
      <c r="I66"/>
    </row>
    <row r="67" spans="1:9" x14ac:dyDescent="0.35">
      <c r="A67" s="18">
        <v>38231</v>
      </c>
      <c r="B67" s="18">
        <v>41123.209706211899</v>
      </c>
      <c r="C67" s="4">
        <v>0.82749223709106445</v>
      </c>
      <c r="D67" s="4">
        <v>3276.1694373921791</v>
      </c>
      <c r="G67"/>
      <c r="H67"/>
      <c r="I67"/>
    </row>
    <row r="68" spans="1:9" x14ac:dyDescent="0.35">
      <c r="A68" s="18">
        <v>37326</v>
      </c>
      <c r="B68" s="18">
        <v>37829.702768408824</v>
      </c>
      <c r="C68" s="4">
        <v>0.95839321613311768</v>
      </c>
      <c r="D68" s="4">
        <v>3544.7882518388592</v>
      </c>
      <c r="G68"/>
      <c r="H68"/>
      <c r="I68"/>
    </row>
    <row r="69" spans="1:9" x14ac:dyDescent="0.35">
      <c r="A69" s="18">
        <v>38308</v>
      </c>
      <c r="B69" s="18">
        <v>39130.851126098009</v>
      </c>
      <c r="C69" s="4">
        <v>0.49416804313659668</v>
      </c>
      <c r="D69" s="4">
        <v>2976.6032879457066</v>
      </c>
      <c r="G69"/>
      <c r="H69"/>
      <c r="I69"/>
    </row>
    <row r="70" spans="1:9" x14ac:dyDescent="0.35">
      <c r="A70" s="18">
        <v>37069</v>
      </c>
      <c r="B70" s="18">
        <v>37297.059778195297</v>
      </c>
      <c r="C70" s="4">
        <v>3.5135626792907715E-2</v>
      </c>
      <c r="D70" s="4">
        <v>2487.377389965694</v>
      </c>
      <c r="G70"/>
      <c r="H70"/>
      <c r="I70"/>
    </row>
    <row r="71" spans="1:9" x14ac:dyDescent="0.35">
      <c r="A71" s="18">
        <v>37793</v>
      </c>
      <c r="B71" s="18">
        <v>38012.667677759957</v>
      </c>
      <c r="C71" s="4">
        <v>0.87479114532470703</v>
      </c>
      <c r="D71" s="4">
        <v>3344.0353297915558</v>
      </c>
      <c r="G71"/>
      <c r="H71"/>
      <c r="I71"/>
    </row>
    <row r="72" spans="1:9" x14ac:dyDescent="0.35">
      <c r="A72" s="18">
        <v>37394</v>
      </c>
      <c r="B72" s="18">
        <v>37773.520841597478</v>
      </c>
      <c r="C72" s="4">
        <v>0.67021620273590088</v>
      </c>
      <c r="D72" s="4">
        <v>3115.2074446527649</v>
      </c>
      <c r="G72"/>
      <c r="H72"/>
      <c r="I72"/>
    </row>
    <row r="73" spans="1:9" x14ac:dyDescent="0.35">
      <c r="A73" s="18">
        <v>37480</v>
      </c>
      <c r="B73" s="18">
        <v>37510.470010675977</v>
      </c>
      <c r="C73" s="4">
        <v>0.47577023506164551</v>
      </c>
      <c r="D73" s="4">
        <v>2962.8969257783488</v>
      </c>
      <c r="G73"/>
      <c r="H73"/>
      <c r="I73"/>
    </row>
    <row r="74" spans="1:9" x14ac:dyDescent="0.35">
      <c r="A74" s="18">
        <v>37705</v>
      </c>
      <c r="B74" s="18">
        <v>37899.49498414214</v>
      </c>
      <c r="C74" s="4">
        <v>4.6313166618347168E-2</v>
      </c>
      <c r="D74" s="4">
        <v>2519.5350055370563</v>
      </c>
      <c r="G74"/>
      <c r="H74"/>
      <c r="I74"/>
    </row>
    <row r="75" spans="1:9" x14ac:dyDescent="0.35">
      <c r="A75" s="18">
        <v>37430</v>
      </c>
      <c r="B75" s="18">
        <v>37621.741688971146</v>
      </c>
      <c r="C75" s="4">
        <v>0.56620931625366211</v>
      </c>
      <c r="D75" s="4">
        <v>3031.0765845904857</v>
      </c>
      <c r="G75"/>
      <c r="H75"/>
      <c r="I75"/>
    </row>
    <row r="76" spans="1:9" x14ac:dyDescent="0.35">
      <c r="A76" s="18">
        <v>38231</v>
      </c>
      <c r="B76" s="18">
        <v>38451.640277198028</v>
      </c>
      <c r="C76" s="4">
        <v>0.21036255359649658</v>
      </c>
      <c r="D76" s="4">
        <v>2750.3504263616164</v>
      </c>
      <c r="G76"/>
      <c r="H76"/>
      <c r="I76"/>
    </row>
    <row r="77" spans="1:9" x14ac:dyDescent="0.35">
      <c r="A77" s="18">
        <v>38582</v>
      </c>
      <c r="B77" s="18">
        <v>38700.941589531139</v>
      </c>
      <c r="C77" s="4">
        <v>0.19353270530700684</v>
      </c>
      <c r="D77" s="4">
        <v>2733.9557996730714</v>
      </c>
      <c r="G77"/>
      <c r="H77"/>
      <c r="I77"/>
    </row>
    <row r="78" spans="1:9" x14ac:dyDescent="0.35">
      <c r="A78" s="18">
        <v>37701</v>
      </c>
      <c r="B78" s="18">
        <v>37800.060045455808</v>
      </c>
      <c r="C78" s="4">
        <v>0.21418321132659912</v>
      </c>
      <c r="D78" s="4">
        <v>2753.9760574579923</v>
      </c>
      <c r="G78"/>
      <c r="H78"/>
      <c r="I78"/>
    </row>
    <row r="79" spans="1:9" x14ac:dyDescent="0.35">
      <c r="A79" s="18">
        <v>37642</v>
      </c>
      <c r="B79" s="18">
        <v>37954.479884179949</v>
      </c>
      <c r="C79" s="4">
        <v>0.44911003112792969</v>
      </c>
      <c r="D79" s="4">
        <v>2943.0713236298625</v>
      </c>
      <c r="G79"/>
      <c r="H79"/>
      <c r="I79"/>
    </row>
    <row r="80" spans="1:9" x14ac:dyDescent="0.35">
      <c r="A80" s="18">
        <v>38397</v>
      </c>
      <c r="B80" s="18">
        <v>39562.046639016793</v>
      </c>
      <c r="C80" s="4">
        <v>0.50510179996490479</v>
      </c>
      <c r="D80" s="4">
        <v>2984.7726729567635</v>
      </c>
      <c r="G80"/>
      <c r="H80"/>
      <c r="I80"/>
    </row>
    <row r="81" spans="1:9" x14ac:dyDescent="0.35">
      <c r="A81" s="18">
        <v>37631</v>
      </c>
      <c r="B81" s="18">
        <v>37656.70815916537</v>
      </c>
      <c r="C81" s="4">
        <v>0.98388123512268066</v>
      </c>
      <c r="D81" s="4">
        <v>3692.8186006187311</v>
      </c>
      <c r="G81"/>
      <c r="H81"/>
      <c r="I81"/>
    </row>
    <row r="82" spans="1:9" x14ac:dyDescent="0.35">
      <c r="A82" s="18">
        <v>37458</v>
      </c>
      <c r="B82" s="18">
        <v>37643.937556714096</v>
      </c>
      <c r="C82" s="4">
        <v>0.56657779216766357</v>
      </c>
      <c r="D82" s="4">
        <v>3031.3604985971524</v>
      </c>
      <c r="G82"/>
      <c r="H82"/>
      <c r="I82"/>
    </row>
    <row r="83" spans="1:9" x14ac:dyDescent="0.35">
      <c r="A83" s="18">
        <v>37357</v>
      </c>
      <c r="B83" s="18">
        <v>37558.997678971937</v>
      </c>
      <c r="C83" s="4">
        <v>0.77398157119750977</v>
      </c>
      <c r="D83" s="4">
        <v>3213.777647717855</v>
      </c>
      <c r="G83"/>
      <c r="H83"/>
      <c r="I83"/>
    </row>
    <row r="84" spans="1:9" x14ac:dyDescent="0.35">
      <c r="A84" s="18">
        <v>37492</v>
      </c>
      <c r="B84" s="18">
        <v>39098.304333180553</v>
      </c>
      <c r="C84" s="4">
        <v>0.80882847309112549</v>
      </c>
      <c r="D84" s="4">
        <v>3253.0839346390467</v>
      </c>
      <c r="G84"/>
      <c r="H84"/>
      <c r="I84"/>
    </row>
    <row r="85" spans="1:9" x14ac:dyDescent="0.35">
      <c r="A85" s="18">
        <v>37306</v>
      </c>
      <c r="B85" s="18">
        <v>37481.250230993115</v>
      </c>
      <c r="C85" s="4">
        <v>0.13636660575866699</v>
      </c>
      <c r="D85" s="4">
        <v>2671.3012762098942</v>
      </c>
      <c r="G85"/>
      <c r="H85"/>
      <c r="I85"/>
    </row>
    <row r="86" spans="1:9" x14ac:dyDescent="0.35">
      <c r="A86" s="18">
        <v>38668</v>
      </c>
      <c r="B86" s="18">
        <v>38956.947607999871</v>
      </c>
      <c r="C86" s="4">
        <v>0.70945394039154053</v>
      </c>
      <c r="D86" s="4">
        <v>3150.0670507252976</v>
      </c>
      <c r="G86"/>
      <c r="H86"/>
      <c r="I86"/>
    </row>
    <row r="87" spans="1:9" x14ac:dyDescent="0.35">
      <c r="A87" s="18">
        <v>37548</v>
      </c>
      <c r="B87" s="18">
        <v>37860.11530094951</v>
      </c>
      <c r="C87" s="4">
        <v>0.99443721771240234</v>
      </c>
      <c r="D87" s="4">
        <v>3842.4789625307185</v>
      </c>
      <c r="G87"/>
      <c r="H87"/>
      <c r="I87"/>
    </row>
    <row r="88" spans="1:9" x14ac:dyDescent="0.35">
      <c r="A88" s="18">
        <v>38040</v>
      </c>
      <c r="B88" s="18">
        <v>38489.793499208958</v>
      </c>
      <c r="C88" s="4">
        <v>0.20406210422515869</v>
      </c>
      <c r="D88" s="4">
        <v>2744.2966391888444</v>
      </c>
      <c r="G88"/>
      <c r="H88"/>
      <c r="I88"/>
    </row>
    <row r="89" spans="1:9" x14ac:dyDescent="0.35">
      <c r="A89" s="18">
        <v>37614</v>
      </c>
      <c r="B89" s="18">
        <v>37762.242458035042</v>
      </c>
      <c r="C89" s="4">
        <v>0.39366459846496582</v>
      </c>
      <c r="D89" s="4">
        <v>2901.6126838311698</v>
      </c>
      <c r="G89"/>
      <c r="H89"/>
      <c r="I89"/>
    </row>
    <row r="90" spans="1:9" x14ac:dyDescent="0.35">
      <c r="A90" s="18">
        <v>38106</v>
      </c>
      <c r="B90" s="18">
        <v>39195.936942754568</v>
      </c>
      <c r="C90" s="4">
        <v>0.32689368724822998</v>
      </c>
      <c r="D90" s="4">
        <v>2850.2138496662701</v>
      </c>
      <c r="G90"/>
      <c r="H90"/>
      <c r="I90"/>
    </row>
    <row r="91" spans="1:9" x14ac:dyDescent="0.35">
      <c r="A91" s="18">
        <v>37142</v>
      </c>
      <c r="B91" s="18">
        <v>37413.345390267052</v>
      </c>
      <c r="C91" s="4">
        <v>0.26721525192260742</v>
      </c>
      <c r="D91" s="4">
        <v>2801.399224393429</v>
      </c>
      <c r="G91"/>
      <c r="H91"/>
      <c r="I91"/>
    </row>
    <row r="92" spans="1:9" x14ac:dyDescent="0.35">
      <c r="A92" s="18">
        <v>38528</v>
      </c>
      <c r="B92" s="18">
        <v>41812.677584416037</v>
      </c>
      <c r="C92" s="4">
        <v>0.10144722461700439</v>
      </c>
      <c r="D92" s="4">
        <v>2624.5511315097951</v>
      </c>
      <c r="G92"/>
      <c r="H92"/>
      <c r="I92"/>
    </row>
    <row r="93" spans="1:9" x14ac:dyDescent="0.35">
      <c r="A93" s="18">
        <v>38107</v>
      </c>
      <c r="B93" s="18">
        <v>38203.293313079514</v>
      </c>
      <c r="C93" s="4">
        <v>0.45157599449157715</v>
      </c>
      <c r="D93" s="4">
        <v>2944.9053059296525</v>
      </c>
      <c r="G93"/>
      <c r="H93"/>
      <c r="I93"/>
    </row>
    <row r="94" spans="1:9" x14ac:dyDescent="0.35">
      <c r="A94" s="18">
        <v>37687</v>
      </c>
      <c r="B94" s="18">
        <v>41217.08246313173</v>
      </c>
      <c r="C94" s="4">
        <v>0.68110406398773193</v>
      </c>
      <c r="D94" s="4">
        <v>3124.6540023321936</v>
      </c>
      <c r="G94"/>
      <c r="H94"/>
      <c r="I94"/>
    </row>
    <row r="95" spans="1:9" x14ac:dyDescent="0.35">
      <c r="A95" s="18">
        <v>38242</v>
      </c>
      <c r="B95" s="18">
        <v>39254.743483522201</v>
      </c>
      <c r="C95" s="4">
        <v>0.952178955078125</v>
      </c>
      <c r="D95" s="4">
        <v>3521.477132997577</v>
      </c>
      <c r="G95"/>
      <c r="H95"/>
      <c r="I95"/>
    </row>
    <row r="96" spans="1:9" x14ac:dyDescent="0.35">
      <c r="A96" s="18">
        <v>38454</v>
      </c>
      <c r="B96" s="18">
        <v>38728.249619067632</v>
      </c>
      <c r="C96" s="4">
        <v>0.7397533655166626</v>
      </c>
      <c r="D96" s="4">
        <v>3178.7983375254289</v>
      </c>
      <c r="G96"/>
      <c r="H96"/>
      <c r="I96"/>
    </row>
    <row r="97" spans="1:9" x14ac:dyDescent="0.35">
      <c r="A97" s="18">
        <v>38362</v>
      </c>
      <c r="B97" s="18">
        <v>38979.328522990108</v>
      </c>
      <c r="C97" s="4">
        <v>0.45902657508850098</v>
      </c>
      <c r="D97" s="4">
        <v>2950.4452269485919</v>
      </c>
      <c r="G97"/>
      <c r="H97"/>
      <c r="I97"/>
    </row>
    <row r="98" spans="1:9" x14ac:dyDescent="0.35">
      <c r="A98" s="18">
        <v>37025</v>
      </c>
      <c r="B98" s="18">
        <v>37848.415762685989</v>
      </c>
      <c r="C98" s="4">
        <v>0.11241710186004639</v>
      </c>
      <c r="D98" s="4">
        <v>2640.2335114827779</v>
      </c>
      <c r="G98"/>
      <c r="H98"/>
      <c r="I98"/>
    </row>
    <row r="99" spans="1:9" x14ac:dyDescent="0.35">
      <c r="A99" s="18">
        <v>37908</v>
      </c>
      <c r="B99" s="18">
        <v>38086.958763439376</v>
      </c>
      <c r="C99" s="4">
        <v>0.11231660842895508</v>
      </c>
      <c r="D99" s="4">
        <v>2640.0945454618422</v>
      </c>
      <c r="G99"/>
      <c r="H99"/>
      <c r="I99"/>
    </row>
    <row r="100" spans="1:9" x14ac:dyDescent="0.35">
      <c r="A100" s="18">
        <v>38125</v>
      </c>
      <c r="B100" s="18">
        <v>38308.655517583604</v>
      </c>
      <c r="C100" s="4">
        <v>0.6858750581741333</v>
      </c>
      <c r="D100" s="4">
        <v>3128.8448627755902</v>
      </c>
      <c r="G100"/>
      <c r="H100"/>
      <c r="I100"/>
    </row>
    <row r="101" spans="1:9" x14ac:dyDescent="0.35">
      <c r="A101" s="18">
        <v>37085</v>
      </c>
      <c r="B101" s="18">
        <v>38229.499725747206</v>
      </c>
      <c r="C101" s="4">
        <v>0.5180671215057373</v>
      </c>
      <c r="D101" s="4">
        <v>2994.4932720252086</v>
      </c>
      <c r="G101"/>
      <c r="H101"/>
      <c r="I101"/>
    </row>
    <row r="102" spans="1:9" x14ac:dyDescent="0.35">
      <c r="A102" s="18">
        <v>36900</v>
      </c>
      <c r="B102" s="18">
        <v>37294.731680323697</v>
      </c>
      <c r="C102" s="4">
        <v>0.53928983211517334</v>
      </c>
      <c r="D102" s="4">
        <v>3010.5090868010216</v>
      </c>
      <c r="G102"/>
      <c r="H102"/>
      <c r="I102"/>
    </row>
    <row r="103" spans="1:9" x14ac:dyDescent="0.35">
      <c r="A103" s="18">
        <v>37284</v>
      </c>
      <c r="B103" s="18">
        <v>37537.483853724843</v>
      </c>
      <c r="C103" s="4">
        <v>1.3741493225097656E-2</v>
      </c>
      <c r="D103" s="4">
        <v>2391.1773871702203</v>
      </c>
      <c r="G103"/>
      <c r="H103"/>
      <c r="I103"/>
    </row>
    <row r="104" spans="1:9" x14ac:dyDescent="0.35">
      <c r="A104" s="18">
        <v>36966</v>
      </c>
      <c r="B104" s="18">
        <v>37126.662065153258</v>
      </c>
      <c r="C104" s="4">
        <v>0.3348318338394165</v>
      </c>
      <c r="D104" s="4">
        <v>2856.4618854399168</v>
      </c>
      <c r="G104"/>
      <c r="H104"/>
      <c r="I104"/>
    </row>
    <row r="105" spans="1:9" x14ac:dyDescent="0.35">
      <c r="A105" s="18">
        <v>38040</v>
      </c>
      <c r="B105" s="18">
        <v>39177.689428223857</v>
      </c>
      <c r="C105" s="4">
        <v>0.18387341499328613</v>
      </c>
      <c r="D105" s="4">
        <v>2724.1992438741095</v>
      </c>
      <c r="G105"/>
      <c r="H105"/>
      <c r="I105"/>
    </row>
    <row r="106" spans="1:9" x14ac:dyDescent="0.35">
      <c r="A106" s="18">
        <v>37793</v>
      </c>
      <c r="B106" s="18">
        <v>37878.980258628791</v>
      </c>
      <c r="C106" s="4">
        <v>0.95830428600311279</v>
      </c>
      <c r="D106" s="4">
        <v>3544.434263558212</v>
      </c>
      <c r="G106"/>
      <c r="H106"/>
      <c r="I106"/>
    </row>
    <row r="107" spans="1:9" x14ac:dyDescent="0.35">
      <c r="A107" s="18">
        <v>37579</v>
      </c>
      <c r="B107" s="18">
        <v>38235.753585212718</v>
      </c>
      <c r="C107" s="4">
        <v>0.62569189071655273</v>
      </c>
      <c r="D107" s="4">
        <v>3078.0342832094229</v>
      </c>
      <c r="G107"/>
      <c r="H107"/>
      <c r="I107"/>
    </row>
    <row r="108" spans="1:9" x14ac:dyDescent="0.35">
      <c r="A108" s="18">
        <v>37452</v>
      </c>
      <c r="B108" s="18">
        <v>38623.872024792545</v>
      </c>
      <c r="C108" s="4">
        <v>0.40976822376251221</v>
      </c>
      <c r="D108" s="4">
        <v>2913.719949366659</v>
      </c>
      <c r="G108"/>
      <c r="H108"/>
      <c r="I108"/>
    </row>
    <row r="109" spans="1:9" x14ac:dyDescent="0.35">
      <c r="A109" s="18">
        <v>37745</v>
      </c>
      <c r="B109" s="18">
        <v>37816.619700832518</v>
      </c>
      <c r="C109" s="4">
        <v>0.96474623680114746</v>
      </c>
      <c r="D109" s="4">
        <v>3571.9381592350965</v>
      </c>
      <c r="G109"/>
      <c r="H109"/>
      <c r="I109"/>
    </row>
    <row r="110" spans="1:9" x14ac:dyDescent="0.35">
      <c r="A110" s="18">
        <v>37554</v>
      </c>
      <c r="B110" s="18">
        <v>37767.665246336088</v>
      </c>
      <c r="C110" s="4">
        <v>0.94416749477386475</v>
      </c>
      <c r="D110" s="4">
        <v>3494.9535797670865</v>
      </c>
      <c r="G110"/>
      <c r="H110"/>
      <c r="I110"/>
    </row>
    <row r="111" spans="1:9" x14ac:dyDescent="0.35">
      <c r="A111" s="18">
        <v>38513</v>
      </c>
      <c r="B111" s="18">
        <v>38609.009704887751</v>
      </c>
      <c r="C111" s="4">
        <v>0.12053108215332031</v>
      </c>
      <c r="D111" s="4">
        <v>2651.1966821348728</v>
      </c>
      <c r="G111"/>
      <c r="H111"/>
      <c r="I111"/>
    </row>
    <row r="112" spans="1:9" x14ac:dyDescent="0.35">
      <c r="A112" s="18">
        <v>38507</v>
      </c>
      <c r="B112" s="18">
        <v>38660.159720731121</v>
      </c>
      <c r="C112" s="4">
        <v>0.46195375919342041</v>
      </c>
      <c r="D112" s="4">
        <v>2952.6215606047876</v>
      </c>
      <c r="G112"/>
      <c r="H112"/>
      <c r="I112"/>
    </row>
    <row r="113" spans="1:9" x14ac:dyDescent="0.35">
      <c r="A113" s="18">
        <v>38060</v>
      </c>
      <c r="B113" s="18">
        <v>38229.638078600205</v>
      </c>
      <c r="C113" s="4">
        <v>0.82211136817932129</v>
      </c>
      <c r="D113" s="4">
        <v>3269.342366963755</v>
      </c>
      <c r="G113"/>
      <c r="H113"/>
      <c r="I113"/>
    </row>
    <row r="114" spans="1:9" x14ac:dyDescent="0.35">
      <c r="A114" s="18">
        <v>38366</v>
      </c>
      <c r="B114" s="18">
        <v>39916.67900584147</v>
      </c>
      <c r="C114" s="4">
        <v>0.1497114896774292</v>
      </c>
      <c r="D114" s="4">
        <v>2687.1403541044638</v>
      </c>
      <c r="G114"/>
      <c r="H114"/>
      <c r="I114"/>
    </row>
    <row r="115" spans="1:9" x14ac:dyDescent="0.35">
      <c r="A115" s="18">
        <v>36893</v>
      </c>
      <c r="B115" s="18">
        <v>36929.726383220885</v>
      </c>
      <c r="C115" s="4">
        <v>0.37374734878540039</v>
      </c>
      <c r="D115" s="4">
        <v>2886.5160774511519</v>
      </c>
      <c r="G115"/>
      <c r="H115"/>
      <c r="I115"/>
    </row>
    <row r="116" spans="1:9" x14ac:dyDescent="0.35">
      <c r="A116" s="18">
        <v>37311</v>
      </c>
      <c r="B116" s="18">
        <v>37407.713144135589</v>
      </c>
      <c r="C116" s="4">
        <v>0.37078297138214111</v>
      </c>
      <c r="D116" s="4">
        <v>2884.2551515397508</v>
      </c>
      <c r="G116"/>
      <c r="H116"/>
      <c r="I116"/>
    </row>
    <row r="117" spans="1:9" x14ac:dyDescent="0.35">
      <c r="A117" s="18">
        <v>38662</v>
      </c>
      <c r="B117" s="18">
        <v>38875.110072268079</v>
      </c>
      <c r="C117" s="4">
        <v>0.67051959037780762</v>
      </c>
      <c r="D117" s="4">
        <v>3115.4685468196276</v>
      </c>
      <c r="G117"/>
      <c r="H117"/>
      <c r="I117"/>
    </row>
    <row r="118" spans="1:9" x14ac:dyDescent="0.35">
      <c r="A118" s="18">
        <v>37481</v>
      </c>
      <c r="B118" s="18">
        <v>37943.784543778813</v>
      </c>
      <c r="C118" s="4">
        <v>0.80589330196380615</v>
      </c>
      <c r="D118" s="4">
        <v>3249.5967504752821</v>
      </c>
      <c r="G118"/>
      <c r="H118"/>
      <c r="I118"/>
    </row>
    <row r="119" spans="1:9" x14ac:dyDescent="0.35">
      <c r="A119" s="18">
        <v>37706</v>
      </c>
      <c r="B119" s="18">
        <v>37876.748415345653</v>
      </c>
      <c r="C119" s="4">
        <v>0.46395397186279297</v>
      </c>
      <c r="D119" s="4">
        <v>2954.1087339931209</v>
      </c>
      <c r="G119"/>
      <c r="H119"/>
      <c r="I119"/>
    </row>
    <row r="120" spans="1:9" x14ac:dyDescent="0.35">
      <c r="A120" s="18">
        <v>37425</v>
      </c>
      <c r="B120" s="18">
        <v>38234.812325058119</v>
      </c>
      <c r="C120" s="4">
        <v>0.84377539157867432</v>
      </c>
      <c r="D120" s="4">
        <v>3297.7959060166068</v>
      </c>
      <c r="G120"/>
      <c r="H120"/>
      <c r="I120"/>
    </row>
    <row r="121" spans="1:9" x14ac:dyDescent="0.35">
      <c r="A121" s="18">
        <v>37430</v>
      </c>
      <c r="B121" s="18">
        <v>37947.904911178921</v>
      </c>
      <c r="C121" s="4">
        <v>0.87764668464660645</v>
      </c>
      <c r="D121" s="4">
        <v>3348.7093760316002</v>
      </c>
      <c r="G121"/>
      <c r="H121"/>
      <c r="I121"/>
    </row>
    <row r="122" spans="1:9" x14ac:dyDescent="0.35">
      <c r="A122" s="18">
        <v>38398</v>
      </c>
      <c r="B122" s="18">
        <v>39293.203029310556</v>
      </c>
      <c r="C122" s="4">
        <v>0.22179496288299561</v>
      </c>
      <c r="D122" s="4">
        <v>2761.1029059707434</v>
      </c>
      <c r="G122"/>
      <c r="H122"/>
      <c r="I122"/>
    </row>
    <row r="123" spans="1:9" x14ac:dyDescent="0.35">
      <c r="A123" s="18">
        <v>37556</v>
      </c>
      <c r="B123" s="18">
        <v>37832.049925788015</v>
      </c>
      <c r="C123" s="4">
        <v>0.17288923263549805</v>
      </c>
      <c r="D123" s="4">
        <v>2712.7524759634571</v>
      </c>
      <c r="G123"/>
      <c r="H123"/>
      <c r="I123"/>
    </row>
    <row r="124" spans="1:9" x14ac:dyDescent="0.35">
      <c r="A124" s="18">
        <v>38188</v>
      </c>
      <c r="B124" s="18">
        <v>38504.354771484439</v>
      </c>
      <c r="C124" s="4">
        <v>0.91657555103302002</v>
      </c>
      <c r="D124" s="4">
        <v>3422.8883004139047</v>
      </c>
      <c r="G124"/>
      <c r="H124"/>
      <c r="I124"/>
    </row>
    <row r="125" spans="1:9" x14ac:dyDescent="0.35">
      <c r="A125" s="18">
        <v>37608</v>
      </c>
      <c r="B125" s="18">
        <v>38115.805888810806</v>
      </c>
      <c r="C125" s="4">
        <v>0.76429343223571777</v>
      </c>
      <c r="D125" s="4">
        <v>3203.5606363539196</v>
      </c>
      <c r="G125"/>
      <c r="H125"/>
      <c r="I125"/>
    </row>
    <row r="126" spans="1:9" x14ac:dyDescent="0.35">
      <c r="A126" s="18">
        <v>37326</v>
      </c>
      <c r="B126" s="18">
        <v>37407.705145235763</v>
      </c>
      <c r="C126" s="4">
        <v>0.28462350368499756</v>
      </c>
      <c r="D126" s="4">
        <v>2816.031541622971</v>
      </c>
      <c r="G126"/>
      <c r="H126"/>
      <c r="I126"/>
    </row>
    <row r="127" spans="1:9" x14ac:dyDescent="0.35">
      <c r="A127" s="18">
        <v>37720</v>
      </c>
      <c r="B127" s="18">
        <v>37954.294125894761</v>
      </c>
      <c r="C127" s="4">
        <v>0.48541641235351563</v>
      </c>
      <c r="D127" s="4">
        <v>2970.0783803577624</v>
      </c>
      <c r="G127"/>
      <c r="H127"/>
      <c r="I127"/>
    </row>
    <row r="128" spans="1:9" x14ac:dyDescent="0.35">
      <c r="A128" s="18">
        <v>37442</v>
      </c>
      <c r="B128" s="18">
        <v>37966.060450436627</v>
      </c>
      <c r="C128" s="4">
        <v>0.45295298099517822</v>
      </c>
      <c r="D128" s="4">
        <v>2945.9292838142019</v>
      </c>
      <c r="G128"/>
      <c r="H128"/>
      <c r="I128"/>
    </row>
    <row r="129" spans="1:9" x14ac:dyDescent="0.35">
      <c r="A129" s="18">
        <v>38338</v>
      </c>
      <c r="B129" s="18">
        <v>38490.381019353023</v>
      </c>
      <c r="C129" s="4">
        <v>0.1043856143951416</v>
      </c>
      <c r="D129" s="4">
        <v>2628.8581263975052</v>
      </c>
      <c r="G129"/>
      <c r="H129"/>
      <c r="I129"/>
    </row>
    <row r="130" spans="1:9" x14ac:dyDescent="0.35">
      <c r="A130" s="18">
        <v>37715</v>
      </c>
      <c r="B130" s="18">
        <v>38077.758419698555</v>
      </c>
      <c r="C130" s="4">
        <v>0.95971095561981201</v>
      </c>
      <c r="D130" s="4">
        <v>3550.1110622755778</v>
      </c>
      <c r="G130"/>
      <c r="H130"/>
      <c r="I130"/>
    </row>
    <row r="131" spans="1:9" x14ac:dyDescent="0.35">
      <c r="A131" s="18">
        <v>37810</v>
      </c>
      <c r="B131" s="18">
        <v>38326.61040965456</v>
      </c>
      <c r="C131" s="4">
        <v>8.9523792266845703E-2</v>
      </c>
      <c r="D131" s="4">
        <v>2606.1535298015233</v>
      </c>
      <c r="G131"/>
      <c r="H131"/>
      <c r="I131"/>
    </row>
    <row r="132" spans="1:9" x14ac:dyDescent="0.35">
      <c r="A132" s="18">
        <v>37172</v>
      </c>
      <c r="B132" s="18">
        <v>38019.263030584829</v>
      </c>
      <c r="C132" s="4">
        <v>0.64480221271514893</v>
      </c>
      <c r="D132" s="4">
        <v>3093.7291510757946</v>
      </c>
      <c r="G132"/>
      <c r="H132"/>
      <c r="I132"/>
    </row>
    <row r="133" spans="1:9" x14ac:dyDescent="0.35">
      <c r="A133" s="18">
        <v>38653</v>
      </c>
      <c r="B133" s="18">
        <v>38827.157590238734</v>
      </c>
      <c r="C133" s="4">
        <v>0.62497401237487793</v>
      </c>
      <c r="D133" s="4">
        <v>3077.4514529742837</v>
      </c>
      <c r="G133"/>
      <c r="H133"/>
      <c r="I133"/>
    </row>
    <row r="134" spans="1:9" x14ac:dyDescent="0.35">
      <c r="A134" s="18">
        <v>38507</v>
      </c>
      <c r="B134" s="18">
        <v>38867.283167053385</v>
      </c>
      <c r="C134" s="4">
        <v>0.79051434993743896</v>
      </c>
      <c r="D134" s="4">
        <v>3231.8846283971052</v>
      </c>
      <c r="G134"/>
      <c r="H134"/>
      <c r="I134"/>
    </row>
    <row r="135" spans="1:9" x14ac:dyDescent="0.35">
      <c r="A135" s="18">
        <v>38167</v>
      </c>
      <c r="B135" s="18">
        <v>38314.344809416805</v>
      </c>
      <c r="C135" s="4">
        <v>0.87632465362548828</v>
      </c>
      <c r="D135" s="4">
        <v>3346.535228106698</v>
      </c>
      <c r="G135"/>
      <c r="H135"/>
      <c r="I135"/>
    </row>
    <row r="136" spans="1:9" x14ac:dyDescent="0.35">
      <c r="A136" s="18">
        <v>37447</v>
      </c>
      <c r="B136" s="18">
        <v>38095.410770246599</v>
      </c>
      <c r="C136" s="4">
        <v>0.51214277744293213</v>
      </c>
      <c r="D136" s="4">
        <v>2990.046484897312</v>
      </c>
      <c r="G136"/>
      <c r="H136"/>
      <c r="I136"/>
    </row>
    <row r="137" spans="1:9" x14ac:dyDescent="0.35">
      <c r="A137" s="18">
        <v>37010</v>
      </c>
      <c r="B137" s="18">
        <v>37167.92723259097</v>
      </c>
      <c r="C137" s="4">
        <v>0.50623440742492676</v>
      </c>
      <c r="D137" s="4">
        <v>2985.6202637897218</v>
      </c>
      <c r="G137"/>
      <c r="H137"/>
      <c r="I137"/>
    </row>
    <row r="138" spans="1:9" x14ac:dyDescent="0.35">
      <c r="A138" s="18">
        <v>37038</v>
      </c>
      <c r="B138" s="18">
        <v>37092.360979856385</v>
      </c>
      <c r="C138" s="4">
        <v>0.39861571788787842</v>
      </c>
      <c r="D138" s="4">
        <v>2905.3432534521485</v>
      </c>
      <c r="G138"/>
      <c r="H138"/>
      <c r="I138"/>
    </row>
    <row r="139" spans="1:9" x14ac:dyDescent="0.35">
      <c r="A139" s="18">
        <v>37765</v>
      </c>
      <c r="B139" s="18">
        <v>38215.074591937882</v>
      </c>
      <c r="C139" s="4">
        <v>0.44005727767944336</v>
      </c>
      <c r="D139" s="4">
        <v>2936.335341154806</v>
      </c>
      <c r="G139"/>
      <c r="H139"/>
      <c r="I139"/>
    </row>
    <row r="140" spans="1:9" x14ac:dyDescent="0.35">
      <c r="A140" s="18">
        <v>37905</v>
      </c>
      <c r="B140" s="18">
        <v>38031.927153942859</v>
      </c>
      <c r="C140" s="4">
        <v>0.40311920642852783</v>
      </c>
      <c r="D140" s="4">
        <v>2908.7300092069872</v>
      </c>
      <c r="G140"/>
      <c r="H140"/>
      <c r="I140"/>
    </row>
    <row r="141" spans="1:9" x14ac:dyDescent="0.35">
      <c r="A141" s="18">
        <v>37296</v>
      </c>
      <c r="B141" s="18">
        <v>37702.405149824743</v>
      </c>
      <c r="C141" s="4">
        <v>0.88146758079528809</v>
      </c>
      <c r="D141" s="4">
        <v>3355.095480415966</v>
      </c>
      <c r="G141"/>
      <c r="H141"/>
      <c r="I141"/>
    </row>
    <row r="142" spans="1:9" x14ac:dyDescent="0.35">
      <c r="A142" s="18">
        <v>37976</v>
      </c>
      <c r="B142" s="18">
        <v>38078.258833040658</v>
      </c>
      <c r="C142" s="4">
        <v>0.98372209072113037</v>
      </c>
      <c r="D142" s="4">
        <v>3691.3660790876388</v>
      </c>
      <c r="G142"/>
      <c r="H142"/>
      <c r="I142"/>
    </row>
    <row r="143" spans="1:9" x14ac:dyDescent="0.35">
      <c r="A143" s="18">
        <v>37900</v>
      </c>
      <c r="B143" s="18">
        <v>38690.856194827218</v>
      </c>
      <c r="C143" s="4">
        <v>0.57808494567871094</v>
      </c>
      <c r="D143" s="4">
        <v>3040.2641177865571</v>
      </c>
      <c r="G143"/>
      <c r="H143"/>
      <c r="I143"/>
    </row>
    <row r="144" spans="1:9" x14ac:dyDescent="0.35">
      <c r="A144" s="18">
        <v>37854</v>
      </c>
      <c r="B144" s="18">
        <v>37994.624466281821</v>
      </c>
      <c r="C144" s="4">
        <v>0.49400103092193604</v>
      </c>
      <c r="D144" s="4">
        <v>2976.4786650653632</v>
      </c>
      <c r="G144"/>
      <c r="H144"/>
      <c r="I144"/>
    </row>
    <row r="145" spans="1:9" x14ac:dyDescent="0.35">
      <c r="A145" s="18">
        <v>37051</v>
      </c>
      <c r="B145" s="18">
        <v>37238.155634931594</v>
      </c>
      <c r="C145" s="4">
        <v>0.33709931373596191</v>
      </c>
      <c r="D145" s="4">
        <v>2858.2382964370163</v>
      </c>
      <c r="G145"/>
      <c r="H145"/>
      <c r="I145"/>
    </row>
    <row r="146" spans="1:9" x14ac:dyDescent="0.35">
      <c r="A146" s="18">
        <v>38703</v>
      </c>
      <c r="B146" s="18">
        <v>39072.2470755346</v>
      </c>
      <c r="C146" s="4">
        <v>0.82366549968719482</v>
      </c>
      <c r="D146" s="4">
        <v>3271.299141861904</v>
      </c>
      <c r="G146"/>
      <c r="H146"/>
      <c r="I146"/>
    </row>
    <row r="147" spans="1:9" x14ac:dyDescent="0.35">
      <c r="A147" s="18">
        <v>37980</v>
      </c>
      <c r="B147" s="18">
        <v>38251.970012610174</v>
      </c>
      <c r="C147" s="4">
        <v>0.79089593887329102</v>
      </c>
      <c r="D147" s="4">
        <v>3232.3134174041752</v>
      </c>
      <c r="G147"/>
      <c r="H147"/>
      <c r="I147"/>
    </row>
    <row r="148" spans="1:9" x14ac:dyDescent="0.35">
      <c r="A148" s="18">
        <v>37316</v>
      </c>
      <c r="B148" s="18">
        <v>38188.575072165549</v>
      </c>
      <c r="C148" s="4">
        <v>0.28918278217315674</v>
      </c>
      <c r="D148" s="4">
        <v>2819.8039201419242</v>
      </c>
      <c r="G148"/>
      <c r="H148"/>
      <c r="I148"/>
    </row>
    <row r="149" spans="1:9" x14ac:dyDescent="0.35">
      <c r="A149" s="18">
        <v>38587</v>
      </c>
      <c r="B149" s="18">
        <v>38799.353445150511</v>
      </c>
      <c r="C149" s="4">
        <v>0.41268038749694824</v>
      </c>
      <c r="D149" s="4">
        <v>2915.9019326527705</v>
      </c>
      <c r="G149"/>
      <c r="H149"/>
      <c r="I149"/>
    </row>
    <row r="150" spans="1:9" x14ac:dyDescent="0.35">
      <c r="A150" s="18">
        <v>38286</v>
      </c>
      <c r="B150" s="18">
        <v>38423.17658076618</v>
      </c>
      <c r="C150" s="4">
        <v>0.77440297603607178</v>
      </c>
      <c r="D150" s="4">
        <v>3214.2283296857854</v>
      </c>
      <c r="G150"/>
      <c r="H150"/>
      <c r="I150"/>
    </row>
    <row r="151" spans="1:9" x14ac:dyDescent="0.35">
      <c r="A151" s="18">
        <v>37097</v>
      </c>
      <c r="B151" s="18">
        <v>37363.449829434103</v>
      </c>
      <c r="C151" s="4">
        <v>0.78210353851318359</v>
      </c>
      <c r="D151" s="4">
        <v>3222.5611596376984</v>
      </c>
      <c r="G151"/>
      <c r="H151"/>
      <c r="I151"/>
    </row>
    <row r="152" spans="1:9" x14ac:dyDescent="0.35">
      <c r="A152" s="18">
        <v>38298</v>
      </c>
      <c r="B152" s="18">
        <v>38590.231507586002</v>
      </c>
      <c r="C152" s="4">
        <v>0.12118399143218994</v>
      </c>
      <c r="D152" s="4">
        <v>2652.0578147966612</v>
      </c>
      <c r="G152"/>
      <c r="H152"/>
      <c r="I152"/>
    </row>
    <row r="153" spans="1:9" x14ac:dyDescent="0.35">
      <c r="A153" s="18">
        <v>37287</v>
      </c>
      <c r="B153" s="18">
        <v>37438.489647560789</v>
      </c>
      <c r="C153" s="4">
        <v>0.10088658332824707</v>
      </c>
      <c r="D153" s="4">
        <v>2623.7198969439637</v>
      </c>
      <c r="G153"/>
      <c r="H153"/>
      <c r="I153"/>
    </row>
    <row r="154" spans="1:9" x14ac:dyDescent="0.35">
      <c r="A154" s="18">
        <v>37973</v>
      </c>
      <c r="B154" s="18">
        <v>38371.826321057473</v>
      </c>
      <c r="C154" s="4">
        <v>0.77001655101776123</v>
      </c>
      <c r="D154" s="4">
        <v>3209.5632117251253</v>
      </c>
      <c r="G154"/>
      <c r="H154"/>
      <c r="I154"/>
    </row>
    <row r="155" spans="1:9" x14ac:dyDescent="0.35">
      <c r="A155" s="18">
        <v>38691</v>
      </c>
      <c r="B155" s="18">
        <v>39001.921425225119</v>
      </c>
      <c r="C155" s="4">
        <v>0.95844602584838867</v>
      </c>
      <c r="D155" s="4">
        <v>3544.9987689572094</v>
      </c>
      <c r="G155"/>
      <c r="H155"/>
      <c r="I155"/>
    </row>
    <row r="156" spans="1:9" x14ac:dyDescent="0.35">
      <c r="A156" s="18">
        <v>37310</v>
      </c>
      <c r="B156" s="18">
        <v>37533.603390846198</v>
      </c>
      <c r="C156" s="4">
        <v>0.65064918994903564</v>
      </c>
      <c r="D156" s="4">
        <v>3098.6052617801924</v>
      </c>
      <c r="G156"/>
      <c r="H156"/>
      <c r="I156"/>
    </row>
    <row r="157" spans="1:9" x14ac:dyDescent="0.35">
      <c r="A157" s="18">
        <v>37705</v>
      </c>
      <c r="B157" s="18">
        <v>38007.525294862382</v>
      </c>
      <c r="C157" s="4">
        <v>0.3475186824798584</v>
      </c>
      <c r="D157" s="4">
        <v>2866.3570395835077</v>
      </c>
      <c r="G157"/>
      <c r="H157"/>
      <c r="I157"/>
    </row>
    <row r="158" spans="1:9" x14ac:dyDescent="0.35">
      <c r="A158" s="18">
        <v>38471</v>
      </c>
      <c r="B158" s="18">
        <v>38702.36392385092</v>
      </c>
      <c r="C158" s="4">
        <v>0.32271325588226318</v>
      </c>
      <c r="D158" s="4">
        <v>2846.9043830902956</v>
      </c>
      <c r="G158"/>
      <c r="H158"/>
      <c r="I158"/>
    </row>
    <row r="159" spans="1:9" x14ac:dyDescent="0.35">
      <c r="A159" s="18">
        <v>37748</v>
      </c>
      <c r="B159" s="18">
        <v>38141.488998007648</v>
      </c>
      <c r="C159" s="4">
        <v>0.92978668212890625</v>
      </c>
      <c r="D159" s="4">
        <v>3454.4564942758925</v>
      </c>
      <c r="G159"/>
      <c r="H159"/>
      <c r="I159"/>
    </row>
    <row r="160" spans="1:9" x14ac:dyDescent="0.35">
      <c r="A160" s="18">
        <v>37829</v>
      </c>
      <c r="B160" s="18">
        <v>37966.514278237257</v>
      </c>
      <c r="C160" s="4">
        <v>0.36634790897369385</v>
      </c>
      <c r="D160" s="4">
        <v>2880.8648696238938</v>
      </c>
      <c r="G160"/>
      <c r="H160"/>
      <c r="I160"/>
    </row>
    <row r="161" spans="1:9" x14ac:dyDescent="0.35">
      <c r="A161" s="18">
        <v>38073</v>
      </c>
      <c r="B161" s="18">
        <v>38170.608793822204</v>
      </c>
      <c r="C161" s="4">
        <v>0.55150246620178223</v>
      </c>
      <c r="D161" s="4">
        <v>3019.7998213740912</v>
      </c>
      <c r="G161"/>
      <c r="H161"/>
      <c r="I161"/>
    </row>
    <row r="162" spans="1:9" x14ac:dyDescent="0.35">
      <c r="A162" s="18">
        <v>36942</v>
      </c>
      <c r="B162" s="18">
        <v>37931.423408541705</v>
      </c>
      <c r="C162" s="4">
        <v>2.2825121879577637E-2</v>
      </c>
      <c r="D162" s="4">
        <v>2440.9405149520157</v>
      </c>
      <c r="G162"/>
      <c r="H162"/>
      <c r="I162"/>
    </row>
    <row r="163" spans="1:9" x14ac:dyDescent="0.35">
      <c r="A163" s="18">
        <v>37332</v>
      </c>
      <c r="B163" s="18">
        <v>37602.732582261851</v>
      </c>
      <c r="C163" s="4">
        <v>9.1137886047363281E-3</v>
      </c>
      <c r="D163" s="4">
        <v>2354.0764340867604</v>
      </c>
      <c r="G163"/>
      <c r="H163"/>
      <c r="I163"/>
    </row>
    <row r="164" spans="1:9" x14ac:dyDescent="0.35">
      <c r="A164" s="18">
        <v>38326</v>
      </c>
      <c r="B164" s="18">
        <v>38685.989481630459</v>
      </c>
      <c r="C164" s="4">
        <v>8.5174679756164551E-2</v>
      </c>
      <c r="D164" s="4">
        <v>2599.025350316499</v>
      </c>
      <c r="G164"/>
      <c r="H164"/>
      <c r="I164"/>
    </row>
    <row r="165" spans="1:9" x14ac:dyDescent="0.35">
      <c r="A165" s="18">
        <v>38581</v>
      </c>
      <c r="B165" s="18">
        <v>38720.822597039674</v>
      </c>
      <c r="C165" s="4">
        <v>6.4888715744018555E-2</v>
      </c>
      <c r="D165" s="4">
        <v>2561.8936861395537</v>
      </c>
      <c r="G165"/>
      <c r="H165"/>
      <c r="I165"/>
    </row>
    <row r="166" spans="1:9" x14ac:dyDescent="0.35">
      <c r="A166" s="18">
        <v>37359</v>
      </c>
      <c r="B166" s="18">
        <v>37688.969120005444</v>
      </c>
      <c r="C166" s="4">
        <v>3.880918025970459E-2</v>
      </c>
      <c r="D166" s="4">
        <v>2498.716489981266</v>
      </c>
      <c r="G166"/>
      <c r="H166"/>
      <c r="I166"/>
    </row>
    <row r="167" spans="1:9" x14ac:dyDescent="0.35">
      <c r="A167" s="18">
        <v>37911</v>
      </c>
      <c r="B167" s="18">
        <v>37967.25414469008</v>
      </c>
      <c r="C167" s="4">
        <v>0.71254062652587891</v>
      </c>
      <c r="D167" s="4">
        <v>3152.9134862469932</v>
      </c>
      <c r="G167"/>
      <c r="H167"/>
      <c r="I167"/>
    </row>
    <row r="168" spans="1:9" x14ac:dyDescent="0.35">
      <c r="A168" s="18">
        <v>37850</v>
      </c>
      <c r="B168" s="18">
        <v>38064.827604889411</v>
      </c>
      <c r="C168" s="4">
        <v>0.45214903354644775</v>
      </c>
      <c r="D168" s="4">
        <v>2945.3314475449806</v>
      </c>
      <c r="G168"/>
      <c r="H168"/>
      <c r="I168"/>
    </row>
    <row r="169" spans="1:9" x14ac:dyDescent="0.35">
      <c r="A169" s="18">
        <v>37177</v>
      </c>
      <c r="B169" s="18">
        <v>37366.064255047429</v>
      </c>
      <c r="C169" s="4">
        <v>0.69285321235656738</v>
      </c>
      <c r="D169" s="4">
        <v>3135.0343755277117</v>
      </c>
      <c r="G169"/>
      <c r="H169"/>
      <c r="I169"/>
    </row>
    <row r="170" spans="1:9" x14ac:dyDescent="0.35">
      <c r="A170" s="18">
        <v>38537</v>
      </c>
      <c r="B170" s="18">
        <v>38778.54403703742</v>
      </c>
      <c r="C170" s="4">
        <v>0.61724746227264404</v>
      </c>
      <c r="D170" s="4">
        <v>3071.2070981075744</v>
      </c>
      <c r="G170"/>
      <c r="H170"/>
      <c r="I170"/>
    </row>
    <row r="171" spans="1:9" x14ac:dyDescent="0.35">
      <c r="A171" s="18">
        <v>37688</v>
      </c>
      <c r="B171" s="18">
        <v>37808.750153228131</v>
      </c>
      <c r="C171" s="4">
        <v>0.25930547714233398</v>
      </c>
      <c r="D171" s="4">
        <v>2794.619370804387</v>
      </c>
      <c r="G171"/>
      <c r="H171"/>
      <c r="I171"/>
    </row>
    <row r="172" spans="1:9" x14ac:dyDescent="0.35">
      <c r="A172" s="18">
        <v>38408</v>
      </c>
      <c r="B172" s="18">
        <v>38686.401030457171</v>
      </c>
      <c r="C172" s="4">
        <v>0.44041550159454346</v>
      </c>
      <c r="D172" s="4">
        <v>2936.6020146410119</v>
      </c>
      <c r="G172"/>
      <c r="H172"/>
      <c r="I172"/>
    </row>
    <row r="173" spans="1:9" x14ac:dyDescent="0.35">
      <c r="A173" s="18">
        <v>37805</v>
      </c>
      <c r="B173" s="18">
        <v>40678.449703590712</v>
      </c>
      <c r="C173" s="4">
        <v>0.19369673728942871</v>
      </c>
      <c r="D173" s="4">
        <v>2734.1191678630439</v>
      </c>
      <c r="G173"/>
      <c r="H173"/>
      <c r="I173"/>
    </row>
    <row r="174" spans="1:9" x14ac:dyDescent="0.35">
      <c r="A174" s="18">
        <v>38199</v>
      </c>
      <c r="B174" s="18">
        <v>38790.140237466592</v>
      </c>
      <c r="C174" s="4">
        <v>0.582846999168396</v>
      </c>
      <c r="D174" s="4">
        <v>3043.9710874707293</v>
      </c>
      <c r="G174"/>
      <c r="H174"/>
      <c r="I174"/>
    </row>
    <row r="175" spans="1:9" x14ac:dyDescent="0.35">
      <c r="A175" s="18">
        <v>37252</v>
      </c>
      <c r="B175" s="18">
        <v>38103.903541217282</v>
      </c>
      <c r="C175" s="4">
        <v>7.1771621704101563E-2</v>
      </c>
      <c r="D175" s="4">
        <v>2575.3165034482226</v>
      </c>
      <c r="G175"/>
      <c r="H175"/>
      <c r="I175"/>
    </row>
    <row r="176" spans="1:9" x14ac:dyDescent="0.35">
      <c r="A176" s="18">
        <v>37621</v>
      </c>
      <c r="B176" s="18">
        <v>37695.360466546837</v>
      </c>
      <c r="C176" s="4">
        <v>0.85124361515045166</v>
      </c>
      <c r="D176" s="4">
        <v>3308.2618122258295</v>
      </c>
      <c r="G176"/>
      <c r="H176"/>
      <c r="I176"/>
    </row>
    <row r="177" spans="1:9" x14ac:dyDescent="0.35">
      <c r="A177" s="18">
        <v>37060</v>
      </c>
      <c r="B177" s="18">
        <v>37279.76458067778</v>
      </c>
      <c r="C177" s="4">
        <v>0.77884507179260254</v>
      </c>
      <c r="D177" s="4">
        <v>3219.0122974089209</v>
      </c>
      <c r="G177"/>
      <c r="H177"/>
      <c r="I177"/>
    </row>
    <row r="178" spans="1:9" x14ac:dyDescent="0.35">
      <c r="A178" s="18">
        <v>37326</v>
      </c>
      <c r="B178" s="18">
        <v>37568.062107069403</v>
      </c>
      <c r="C178" s="4">
        <v>0.83843982219696045</v>
      </c>
      <c r="D178" s="4">
        <v>3290.5387821541908</v>
      </c>
      <c r="G178"/>
      <c r="H178"/>
      <c r="I178"/>
    </row>
    <row r="179" spans="1:9" x14ac:dyDescent="0.35">
      <c r="A179" s="18">
        <v>37416</v>
      </c>
      <c r="B179" s="18">
        <v>38265.616940674154</v>
      </c>
      <c r="C179" s="4">
        <v>0.27542734146118164</v>
      </c>
      <c r="D179" s="4">
        <v>2808.3489034402096</v>
      </c>
      <c r="G179"/>
      <c r="H179"/>
      <c r="I179"/>
    </row>
    <row r="180" spans="1:9" x14ac:dyDescent="0.35">
      <c r="A180" s="18">
        <v>38364</v>
      </c>
      <c r="B180" s="18">
        <v>38585.976557441689</v>
      </c>
      <c r="C180" s="4">
        <v>0.81402790546417236</v>
      </c>
      <c r="D180" s="4">
        <v>3259.3522302604874</v>
      </c>
      <c r="G180"/>
      <c r="H180"/>
      <c r="I180"/>
    </row>
    <row r="181" spans="1:9" x14ac:dyDescent="0.35">
      <c r="A181" s="18">
        <v>37223</v>
      </c>
      <c r="B181" s="18">
        <v>37561.258819893817</v>
      </c>
      <c r="C181" s="4">
        <v>0.61284899711608887</v>
      </c>
      <c r="D181" s="4">
        <v>3067.6750095346761</v>
      </c>
      <c r="G181"/>
      <c r="H181"/>
      <c r="I181"/>
    </row>
    <row r="182" spans="1:9" x14ac:dyDescent="0.35">
      <c r="A182" s="18">
        <v>38369</v>
      </c>
      <c r="B182" s="18">
        <v>38607.619266575653</v>
      </c>
      <c r="C182" s="4">
        <v>0.8649829626083374</v>
      </c>
      <c r="D182" s="4">
        <v>3328.5711570042895</v>
      </c>
      <c r="G182"/>
      <c r="H182"/>
      <c r="I182"/>
    </row>
    <row r="183" spans="1:9" x14ac:dyDescent="0.35">
      <c r="A183" s="18">
        <v>37474</v>
      </c>
      <c r="B183" s="18">
        <v>37621.948760484149</v>
      </c>
      <c r="C183" s="4">
        <v>0.19888591766357422</v>
      </c>
      <c r="D183" s="4">
        <v>2739.2495281886563</v>
      </c>
      <c r="G183"/>
      <c r="H183"/>
      <c r="I183"/>
    </row>
    <row r="184" spans="1:9" x14ac:dyDescent="0.35">
      <c r="A184" s="18">
        <v>37054</v>
      </c>
      <c r="B184" s="18">
        <v>37835.170176745582</v>
      </c>
      <c r="C184" s="4">
        <v>0.28628790378570557</v>
      </c>
      <c r="D184" s="4">
        <v>2817.4113896796102</v>
      </c>
      <c r="G184"/>
      <c r="H184"/>
      <c r="I184"/>
    </row>
    <row r="185" spans="1:9" x14ac:dyDescent="0.35">
      <c r="A185" s="18">
        <v>38593</v>
      </c>
      <c r="B185" s="18">
        <v>38687.196153234341</v>
      </c>
      <c r="C185" s="4">
        <v>0.3133842945098877</v>
      </c>
      <c r="D185" s="4">
        <v>2839.4680019643383</v>
      </c>
      <c r="G185"/>
      <c r="H185"/>
      <c r="I185"/>
    </row>
    <row r="186" spans="1:9" x14ac:dyDescent="0.35">
      <c r="A186" s="18">
        <v>37118</v>
      </c>
      <c r="B186" s="18">
        <v>37340.062359253818</v>
      </c>
      <c r="C186" s="4">
        <v>0.22155845165252686</v>
      </c>
      <c r="D186" s="4">
        <v>2760.8833222585872</v>
      </c>
      <c r="G186"/>
      <c r="H186"/>
      <c r="I186"/>
    </row>
    <row r="187" spans="1:9" x14ac:dyDescent="0.35">
      <c r="A187" s="18">
        <v>37399</v>
      </c>
      <c r="B187" s="18">
        <v>38222.816341237587</v>
      </c>
      <c r="C187" s="4">
        <v>0.8738856315612793</v>
      </c>
      <c r="D187" s="4">
        <v>3342.5700748149952</v>
      </c>
      <c r="G187"/>
      <c r="H187"/>
      <c r="I187"/>
    </row>
    <row r="188" spans="1:9" x14ac:dyDescent="0.35">
      <c r="A188" s="18">
        <v>37604</v>
      </c>
      <c r="B188" s="18">
        <v>38469.767442589662</v>
      </c>
      <c r="C188" s="4">
        <v>0.55366814136505127</v>
      </c>
      <c r="D188" s="4">
        <v>3021.4539744426434</v>
      </c>
      <c r="G188"/>
      <c r="H188"/>
      <c r="I188"/>
    </row>
    <row r="189" spans="1:9" x14ac:dyDescent="0.35">
      <c r="A189" s="18">
        <v>37969</v>
      </c>
      <c r="B189" s="18">
        <v>38650.114112609983</v>
      </c>
      <c r="C189" s="4">
        <v>0.45125174522399902</v>
      </c>
      <c r="D189" s="4">
        <v>2944.6641714613288</v>
      </c>
      <c r="G189"/>
      <c r="H189"/>
      <c r="I189"/>
    </row>
    <row r="190" spans="1:9" x14ac:dyDescent="0.35">
      <c r="A190" s="18">
        <v>37416</v>
      </c>
      <c r="B190" s="18">
        <v>37502.532373737609</v>
      </c>
      <c r="C190" s="4">
        <v>4.5373320579528809E-2</v>
      </c>
      <c r="D190" s="4">
        <v>2517.0749540544875</v>
      </c>
      <c r="G190"/>
      <c r="H190"/>
      <c r="I190"/>
    </row>
    <row r="191" spans="1:9" x14ac:dyDescent="0.35">
      <c r="A191" s="18">
        <v>37086</v>
      </c>
      <c r="B191" s="18">
        <v>37679.386891332819</v>
      </c>
      <c r="C191" s="4">
        <v>0.53528976440429688</v>
      </c>
      <c r="D191" s="4">
        <v>3007.4788039165815</v>
      </c>
      <c r="G191"/>
      <c r="H191"/>
      <c r="I191"/>
    </row>
    <row r="192" spans="1:9" x14ac:dyDescent="0.35">
      <c r="A192" s="18">
        <v>36986</v>
      </c>
      <c r="B192" s="18">
        <v>37139.091118737473</v>
      </c>
      <c r="C192" s="4">
        <v>0.72993814945220947</v>
      </c>
      <c r="D192" s="4">
        <v>3169.2891352681054</v>
      </c>
      <c r="G192"/>
      <c r="H192"/>
      <c r="I192"/>
    </row>
    <row r="193" spans="1:9" x14ac:dyDescent="0.35">
      <c r="A193" s="18">
        <v>38532</v>
      </c>
      <c r="B193" s="18">
        <v>39015.384367338556</v>
      </c>
      <c r="C193" s="4">
        <v>5.0377130508422852E-2</v>
      </c>
      <c r="D193" s="4">
        <v>2529.7587145014109</v>
      </c>
      <c r="G193"/>
      <c r="H193"/>
      <c r="I193"/>
    </row>
    <row r="194" spans="1:9" x14ac:dyDescent="0.35">
      <c r="A194" s="18">
        <v>38129</v>
      </c>
      <c r="B194" s="18">
        <v>38177.734583126854</v>
      </c>
      <c r="C194" s="4">
        <v>0.55175960063934326</v>
      </c>
      <c r="D194" s="4">
        <v>3019.9961122063701</v>
      </c>
      <c r="G194"/>
      <c r="H194"/>
      <c r="I194"/>
    </row>
    <row r="195" spans="1:9" x14ac:dyDescent="0.35">
      <c r="A195" s="18">
        <v>38134</v>
      </c>
      <c r="B195" s="18">
        <v>38853.94384218027</v>
      </c>
      <c r="C195" s="4">
        <v>0.12108659744262695</v>
      </c>
      <c r="D195" s="4">
        <v>2651.9295500686749</v>
      </c>
      <c r="G195"/>
      <c r="H195"/>
      <c r="I195"/>
    </row>
    <row r="196" spans="1:9" x14ac:dyDescent="0.35">
      <c r="A196" s="18">
        <v>38488</v>
      </c>
      <c r="B196" s="18">
        <v>39005.869014940574</v>
      </c>
      <c r="C196" s="4">
        <v>0.25699245929718018</v>
      </c>
      <c r="D196" s="4">
        <v>2792.6198858010921</v>
      </c>
      <c r="G196"/>
      <c r="H196"/>
      <c r="I196"/>
    </row>
    <row r="197" spans="1:9" x14ac:dyDescent="0.35">
      <c r="A197" s="18">
        <v>37787</v>
      </c>
      <c r="B197" s="18">
        <v>39390.694426818809</v>
      </c>
      <c r="C197" s="4">
        <v>8.781123161315918E-2</v>
      </c>
      <c r="D197" s="4">
        <v>2603.375849832375</v>
      </c>
      <c r="G197"/>
      <c r="H197"/>
      <c r="I197"/>
    </row>
    <row r="198" spans="1:9" x14ac:dyDescent="0.35">
      <c r="A198" s="18">
        <v>37459</v>
      </c>
      <c r="B198" s="18">
        <v>38050.633112439391</v>
      </c>
      <c r="C198" s="4">
        <v>0.53417432308197021</v>
      </c>
      <c r="D198" s="4">
        <v>3006.6348310610429</v>
      </c>
      <c r="G198"/>
      <c r="H198"/>
      <c r="I198"/>
    </row>
    <row r="199" spans="1:9" x14ac:dyDescent="0.35">
      <c r="A199" s="18">
        <v>37334</v>
      </c>
      <c r="B199" s="18">
        <v>37433.143722374123</v>
      </c>
      <c r="C199" s="4">
        <v>0.77238941192626953</v>
      </c>
      <c r="D199" s="4">
        <v>3212.0797105632741</v>
      </c>
      <c r="G199"/>
      <c r="H199"/>
      <c r="I199"/>
    </row>
    <row r="200" spans="1:9" x14ac:dyDescent="0.35">
      <c r="A200" s="18">
        <v>37050</v>
      </c>
      <c r="B200" s="18">
        <v>37219.493158908488</v>
      </c>
      <c r="C200" s="4">
        <v>0.40485060214996338</v>
      </c>
      <c r="D200" s="4">
        <v>2910.0305211236505</v>
      </c>
      <c r="G200"/>
      <c r="H200"/>
      <c r="I200"/>
    </row>
    <row r="201" spans="1:9" x14ac:dyDescent="0.35">
      <c r="A201" s="18">
        <v>37201</v>
      </c>
      <c r="B201" s="18">
        <v>37401.655609163718</v>
      </c>
      <c r="C201" s="4">
        <v>0.99372982978820801</v>
      </c>
      <c r="D201" s="4">
        <v>3826.3104780596295</v>
      </c>
      <c r="G201"/>
      <c r="H201"/>
      <c r="I201"/>
    </row>
    <row r="202" spans="1:9" x14ac:dyDescent="0.35">
      <c r="A202" s="18">
        <v>38342</v>
      </c>
      <c r="B202" s="18">
        <v>38588.368295438333</v>
      </c>
      <c r="C202" s="4">
        <v>0.86419951915740967</v>
      </c>
      <c r="D202" s="4">
        <v>3327.3727864980838</v>
      </c>
      <c r="G202"/>
      <c r="H202"/>
      <c r="I202"/>
    </row>
    <row r="203" spans="1:9" x14ac:dyDescent="0.35">
      <c r="A203" s="18">
        <v>38224</v>
      </c>
      <c r="B203" s="18">
        <v>38657.66217007042</v>
      </c>
      <c r="C203" s="4">
        <v>0.33343648910522461</v>
      </c>
      <c r="D203" s="4">
        <v>2855.3669394402518</v>
      </c>
      <c r="G203"/>
      <c r="H203"/>
      <c r="I203"/>
    </row>
    <row r="204" spans="1:9" x14ac:dyDescent="0.35">
      <c r="A204" s="18">
        <v>37097</v>
      </c>
      <c r="B204" s="18">
        <v>38708.351222247191</v>
      </c>
      <c r="C204" s="4">
        <v>0.77165710926055908</v>
      </c>
      <c r="D204" s="4">
        <v>3211.3013030380603</v>
      </c>
      <c r="G204"/>
      <c r="H204"/>
      <c r="I204"/>
    </row>
    <row r="205" spans="1:9" x14ac:dyDescent="0.35">
      <c r="A205" s="18">
        <v>37455</v>
      </c>
      <c r="B205" s="18">
        <v>37771.519266442425</v>
      </c>
      <c r="C205" s="4">
        <v>0.15143370628356934</v>
      </c>
      <c r="D205" s="4">
        <v>2689.12090833517</v>
      </c>
      <c r="G205"/>
      <c r="H205"/>
      <c r="I205"/>
    </row>
    <row r="206" spans="1:9" x14ac:dyDescent="0.35">
      <c r="A206" s="18">
        <v>36900</v>
      </c>
      <c r="B206" s="18">
        <v>37141.382949402039</v>
      </c>
      <c r="C206" s="4">
        <v>0.99154222011566162</v>
      </c>
      <c r="D206" s="4">
        <v>3785.1992183480811</v>
      </c>
      <c r="G206"/>
      <c r="H206"/>
      <c r="I206"/>
    </row>
    <row r="207" spans="1:9" x14ac:dyDescent="0.35">
      <c r="A207" s="18">
        <v>37193</v>
      </c>
      <c r="B207" s="18">
        <v>37456.745124314781</v>
      </c>
      <c r="C207" s="4">
        <v>0.85159111022949219</v>
      </c>
      <c r="D207" s="4">
        <v>3308.7580415868551</v>
      </c>
      <c r="G207"/>
      <c r="H207"/>
      <c r="I207"/>
    </row>
    <row r="208" spans="1:9" x14ac:dyDescent="0.35">
      <c r="A208" s="18">
        <v>37191</v>
      </c>
      <c r="B208" s="18">
        <v>37269.696825381696</v>
      </c>
      <c r="C208" s="4">
        <v>0.78368151187896729</v>
      </c>
      <c r="D208" s="4">
        <v>3224.2921676515466</v>
      </c>
      <c r="G208"/>
      <c r="H208"/>
      <c r="I208"/>
    </row>
    <row r="209" spans="1:9" x14ac:dyDescent="0.35">
      <c r="A209" s="18">
        <v>38068</v>
      </c>
      <c r="B209" s="18">
        <v>38591.119597680867</v>
      </c>
      <c r="C209" s="4">
        <v>0.39734864234924316</v>
      </c>
      <c r="D209" s="4">
        <v>2904.389277741499</v>
      </c>
      <c r="G209"/>
      <c r="H209"/>
      <c r="I209"/>
    </row>
    <row r="210" spans="1:9" x14ac:dyDescent="0.35">
      <c r="A210" s="18">
        <v>37438</v>
      </c>
      <c r="B210" s="18">
        <v>37975.135880015536</v>
      </c>
      <c r="C210" s="4">
        <v>0.44403445720672607</v>
      </c>
      <c r="D210" s="4">
        <v>2939.2954422820217</v>
      </c>
      <c r="G210"/>
      <c r="H210"/>
      <c r="I210"/>
    </row>
    <row r="211" spans="1:9" x14ac:dyDescent="0.35">
      <c r="A211" s="18">
        <v>37968</v>
      </c>
      <c r="B211" s="18">
        <v>38255.491549728758</v>
      </c>
      <c r="C211" s="4">
        <v>7.7341556549072266E-2</v>
      </c>
      <c r="D211" s="4">
        <v>2585.5194130541822</v>
      </c>
      <c r="G211"/>
      <c r="H211"/>
      <c r="I211"/>
    </row>
    <row r="212" spans="1:9" x14ac:dyDescent="0.35">
      <c r="A212" s="18">
        <v>38275</v>
      </c>
      <c r="B212" s="18">
        <v>39649.589267703588</v>
      </c>
      <c r="C212" s="4">
        <v>0.19531834125518799</v>
      </c>
      <c r="D212" s="4">
        <v>2735.7302174206761</v>
      </c>
      <c r="G212"/>
      <c r="H212"/>
      <c r="I212"/>
    </row>
    <row r="213" spans="1:9" x14ac:dyDescent="0.35">
      <c r="A213" s="18">
        <v>38210</v>
      </c>
      <c r="B213" s="18">
        <v>38313.324273151338</v>
      </c>
      <c r="C213" s="4">
        <v>0.52102541923522949</v>
      </c>
      <c r="D213" s="4">
        <v>2996.7172939850698</v>
      </c>
      <c r="G213"/>
      <c r="H213"/>
      <c r="I213"/>
    </row>
    <row r="214" spans="1:9" x14ac:dyDescent="0.35">
      <c r="A214" s="18">
        <v>37823</v>
      </c>
      <c r="B214" s="18">
        <v>38102.269047211812</v>
      </c>
      <c r="C214" s="4">
        <v>0.32763326168060303</v>
      </c>
      <c r="D214" s="4">
        <v>2850.7979339231138</v>
      </c>
      <c r="G214"/>
      <c r="H214"/>
      <c r="I214"/>
    </row>
    <row r="215" spans="1:9" x14ac:dyDescent="0.35">
      <c r="A215" s="18">
        <v>38290</v>
      </c>
      <c r="B215" s="18">
        <v>39465.258012721017</v>
      </c>
      <c r="C215" s="4">
        <v>0.96430110931396484</v>
      </c>
      <c r="D215" s="4">
        <v>3569.9037328040513</v>
      </c>
      <c r="G215"/>
      <c r="H215"/>
      <c r="I215"/>
    </row>
    <row r="216" spans="1:9" x14ac:dyDescent="0.35">
      <c r="A216" s="18">
        <v>37601</v>
      </c>
      <c r="B216" s="18">
        <v>37694.962394200527</v>
      </c>
      <c r="C216" s="4">
        <v>0.58908712863922119</v>
      </c>
      <c r="D216" s="4">
        <v>3048.8499595459884</v>
      </c>
      <c r="G216"/>
      <c r="H216"/>
      <c r="I216"/>
    </row>
    <row r="217" spans="1:9" x14ac:dyDescent="0.35">
      <c r="A217" s="18">
        <v>38278</v>
      </c>
      <c r="B217" s="18">
        <v>38674.433696702908</v>
      </c>
      <c r="C217" s="4">
        <v>0.76513981819152832</v>
      </c>
      <c r="D217" s="4">
        <v>3204.4425132540277</v>
      </c>
      <c r="G217"/>
      <c r="H217"/>
      <c r="I217"/>
    </row>
    <row r="218" spans="1:9" x14ac:dyDescent="0.35">
      <c r="A218" s="18">
        <v>37564</v>
      </c>
      <c r="B218" s="18">
        <v>37820.762558245282</v>
      </c>
      <c r="C218" s="4">
        <v>0.82642066478729248</v>
      </c>
      <c r="D218" s="4">
        <v>3274.798048165394</v>
      </c>
      <c r="G218"/>
      <c r="H218"/>
      <c r="I218"/>
    </row>
    <row r="219" spans="1:9" x14ac:dyDescent="0.35">
      <c r="A219" s="18">
        <v>38570</v>
      </c>
      <c r="B219" s="18">
        <v>39117.142668873865</v>
      </c>
      <c r="C219" s="4">
        <v>0.16920804977416992</v>
      </c>
      <c r="D219" s="4">
        <v>2708.8244795792434</v>
      </c>
      <c r="G219"/>
      <c r="H219"/>
      <c r="I219"/>
    </row>
    <row r="220" spans="1:9" x14ac:dyDescent="0.35">
      <c r="A220" s="18">
        <v>38692</v>
      </c>
      <c r="B220" s="18">
        <v>38816.086546211569</v>
      </c>
      <c r="C220" s="4">
        <v>0.87563240528106689</v>
      </c>
      <c r="D220" s="4">
        <v>3345.4038373731228</v>
      </c>
      <c r="G220"/>
      <c r="H220"/>
      <c r="I220"/>
    </row>
    <row r="221" spans="1:9" x14ac:dyDescent="0.35">
      <c r="A221" s="18">
        <v>38386</v>
      </c>
      <c r="B221" s="18">
        <v>39164.781537119445</v>
      </c>
      <c r="C221" s="4">
        <v>0.32549262046813965</v>
      </c>
      <c r="D221" s="4">
        <v>2849.1062000019069</v>
      </c>
      <c r="G221"/>
      <c r="H221"/>
      <c r="I221"/>
    </row>
    <row r="222" spans="1:9" x14ac:dyDescent="0.35">
      <c r="A222" s="18">
        <v>38242</v>
      </c>
      <c r="B222" s="18">
        <v>38570.685124244854</v>
      </c>
      <c r="C222" s="4">
        <v>0.70260369777679443</v>
      </c>
      <c r="D222" s="4">
        <v>3143.8089432246506</v>
      </c>
      <c r="G222"/>
      <c r="H222"/>
      <c r="I222"/>
    </row>
    <row r="223" spans="1:9" x14ac:dyDescent="0.35">
      <c r="A223" s="18">
        <v>38017</v>
      </c>
      <c r="B223" s="18">
        <v>38091.07738593009</v>
      </c>
      <c r="C223" s="4">
        <v>0.5519256591796875</v>
      </c>
      <c r="D223" s="4">
        <v>3020.1228932797808</v>
      </c>
      <c r="G223"/>
      <c r="H223"/>
      <c r="I223"/>
    </row>
    <row r="224" spans="1:9" x14ac:dyDescent="0.35">
      <c r="A224" s="18">
        <v>37794</v>
      </c>
      <c r="B224" s="18">
        <v>37842.041580245255</v>
      </c>
      <c r="C224" s="4">
        <v>0.7937237024307251</v>
      </c>
      <c r="D224" s="4">
        <v>3235.507229190875</v>
      </c>
      <c r="G224"/>
      <c r="H224"/>
      <c r="I224"/>
    </row>
    <row r="225" spans="1:9" x14ac:dyDescent="0.35">
      <c r="A225" s="18">
        <v>38426</v>
      </c>
      <c r="B225" s="18">
        <v>38511.441381835037</v>
      </c>
      <c r="C225" s="4">
        <v>0.85100960731506348</v>
      </c>
      <c r="D225" s="4">
        <v>3307.9281230090851</v>
      </c>
      <c r="G225"/>
      <c r="H225"/>
      <c r="I225"/>
    </row>
    <row r="226" spans="1:9" x14ac:dyDescent="0.35">
      <c r="A226" s="18">
        <v>38122</v>
      </c>
      <c r="B226" s="18">
        <v>38304.855273090696</v>
      </c>
      <c r="C226" s="4">
        <v>0.79651439189910889</v>
      </c>
      <c r="D226" s="4">
        <v>3238.6878434879236</v>
      </c>
      <c r="G226"/>
      <c r="H226"/>
      <c r="I226"/>
    </row>
    <row r="227" spans="1:9" x14ac:dyDescent="0.35">
      <c r="A227" s="18">
        <v>38593</v>
      </c>
      <c r="B227" s="18">
        <v>43107.932108491877</v>
      </c>
      <c r="C227" s="4">
        <v>0.67544221878051758</v>
      </c>
      <c r="D227" s="4">
        <v>3119.7218338788048</v>
      </c>
      <c r="G227"/>
      <c r="H227"/>
      <c r="I227"/>
    </row>
    <row r="228" spans="1:9" x14ac:dyDescent="0.35">
      <c r="A228" s="18">
        <v>38460</v>
      </c>
      <c r="B228" s="18">
        <v>38774.137145699984</v>
      </c>
      <c r="C228" s="4">
        <v>0.4102555513381958</v>
      </c>
      <c r="D228" s="4">
        <v>2914.0852295656096</v>
      </c>
      <c r="G228"/>
      <c r="H228"/>
      <c r="I228"/>
    </row>
    <row r="229" spans="1:9" x14ac:dyDescent="0.35">
      <c r="A229" s="18">
        <v>37353</v>
      </c>
      <c r="B229" s="18">
        <v>37964.190126430804</v>
      </c>
      <c r="C229" s="4">
        <v>0.9437415599822998</v>
      </c>
      <c r="D229" s="4">
        <v>3493.635382645612</v>
      </c>
      <c r="G229"/>
      <c r="H229"/>
      <c r="I229"/>
    </row>
    <row r="230" spans="1:9" x14ac:dyDescent="0.35">
      <c r="A230" s="18">
        <v>38144</v>
      </c>
      <c r="B230" s="18">
        <v>38422.86203838345</v>
      </c>
      <c r="C230" s="4">
        <v>0.52660977840423584</v>
      </c>
      <c r="D230" s="4">
        <v>3000.9225464939605</v>
      </c>
      <c r="G230"/>
      <c r="H230"/>
      <c r="I230"/>
    </row>
    <row r="231" spans="1:9" x14ac:dyDescent="0.35">
      <c r="A231" s="18">
        <v>38133</v>
      </c>
      <c r="B231" s="18">
        <v>38696.909446600803</v>
      </c>
      <c r="C231" s="4">
        <v>0.30587100982666016</v>
      </c>
      <c r="D231" s="4">
        <v>2833.424015875928</v>
      </c>
      <c r="G231"/>
      <c r="H231"/>
      <c r="I231"/>
    </row>
    <row r="232" spans="1:9" x14ac:dyDescent="0.35">
      <c r="A232" s="18">
        <v>38641</v>
      </c>
      <c r="B232" s="18">
        <v>39298.590910235609</v>
      </c>
      <c r="C232" s="4">
        <v>0.620247483253479</v>
      </c>
      <c r="D232" s="4">
        <v>3073.6254839265903</v>
      </c>
      <c r="G232"/>
      <c r="H232"/>
      <c r="I232"/>
    </row>
    <row r="233" spans="1:9" x14ac:dyDescent="0.35">
      <c r="A233" s="18">
        <v>37416</v>
      </c>
      <c r="B233" s="18">
        <v>37783.906307479047</v>
      </c>
      <c r="C233" s="4">
        <v>0.65886425971984863</v>
      </c>
      <c r="D233" s="4">
        <v>3105.5202925818298</v>
      </c>
      <c r="G233"/>
      <c r="H233"/>
      <c r="I233"/>
    </row>
    <row r="234" spans="1:9" x14ac:dyDescent="0.35">
      <c r="A234" s="18">
        <v>37805</v>
      </c>
      <c r="B234" s="18">
        <v>38000.330469257358</v>
      </c>
      <c r="C234" s="4">
        <v>0.38947188854217529</v>
      </c>
      <c r="D234" s="4">
        <v>2898.4472051862908</v>
      </c>
      <c r="G234"/>
      <c r="H234"/>
      <c r="I234"/>
    </row>
    <row r="235" spans="1:9" x14ac:dyDescent="0.35">
      <c r="A235" s="18">
        <v>37755</v>
      </c>
      <c r="B235" s="18">
        <v>37908.500622954962</v>
      </c>
      <c r="C235" s="4">
        <v>0.91245031356811523</v>
      </c>
      <c r="D235" s="4">
        <v>3413.8635529108628</v>
      </c>
      <c r="G235"/>
      <c r="H235"/>
      <c r="I235"/>
    </row>
    <row r="236" spans="1:9" x14ac:dyDescent="0.35">
      <c r="A236" s="18">
        <v>37328</v>
      </c>
      <c r="B236" s="18">
        <v>38758.495106874441</v>
      </c>
      <c r="C236" s="4">
        <v>0.64684402942657471</v>
      </c>
      <c r="D236" s="4">
        <v>3095.4277607733225</v>
      </c>
      <c r="G236"/>
      <c r="H236"/>
      <c r="I236"/>
    </row>
    <row r="237" spans="1:9" x14ac:dyDescent="0.35">
      <c r="A237" s="18">
        <v>38386</v>
      </c>
      <c r="B237" s="18">
        <v>38617.272010023291</v>
      </c>
      <c r="C237" s="4">
        <v>4.6784877777099609E-3</v>
      </c>
      <c r="D237" s="4">
        <v>2298.7646597891003</v>
      </c>
      <c r="G237"/>
      <c r="H237"/>
      <c r="I237"/>
    </row>
    <row r="238" spans="1:9" x14ac:dyDescent="0.35">
      <c r="A238" s="18">
        <v>38378</v>
      </c>
      <c r="B238" s="18">
        <v>38604.102036491604</v>
      </c>
      <c r="C238" s="4">
        <v>0.45980775356292725</v>
      </c>
      <c r="D238" s="4">
        <v>2951.0260253876495</v>
      </c>
      <c r="G238"/>
      <c r="H238"/>
      <c r="I238"/>
    </row>
    <row r="239" spans="1:9" x14ac:dyDescent="0.35">
      <c r="A239" s="18">
        <v>37286</v>
      </c>
      <c r="B239" s="18">
        <v>38144.607543759281</v>
      </c>
      <c r="C239" s="4">
        <v>0.16754341125488281</v>
      </c>
      <c r="D239" s="4">
        <v>2707.0321249020744</v>
      </c>
      <c r="G239"/>
      <c r="H239"/>
      <c r="I239"/>
    </row>
    <row r="240" spans="1:9" x14ac:dyDescent="0.35">
      <c r="A240" s="18">
        <v>37757</v>
      </c>
      <c r="B240" s="18">
        <v>38063.277786751009</v>
      </c>
      <c r="C240" s="4">
        <v>0.54131472110748291</v>
      </c>
      <c r="D240" s="4">
        <v>3012.0453515179715</v>
      </c>
      <c r="G240"/>
      <c r="H240"/>
      <c r="I240"/>
    </row>
    <row r="241" spans="1:9" x14ac:dyDescent="0.35">
      <c r="A241" s="18">
        <v>37258</v>
      </c>
      <c r="B241" s="18">
        <v>37614.603423083543</v>
      </c>
      <c r="C241" s="4">
        <v>0.44261002540588379</v>
      </c>
      <c r="D241" s="4">
        <v>2938.2354336872486</v>
      </c>
      <c r="G241"/>
      <c r="H241"/>
      <c r="I241"/>
    </row>
    <row r="242" spans="1:9" x14ac:dyDescent="0.35">
      <c r="A242" s="18">
        <v>38380</v>
      </c>
      <c r="B242" s="18">
        <v>38957.069323953867</v>
      </c>
      <c r="C242" s="4">
        <v>0.8904494047164917</v>
      </c>
      <c r="D242" s="4">
        <v>3370.7554355169791</v>
      </c>
      <c r="G242"/>
      <c r="H242"/>
      <c r="I242"/>
    </row>
    <row r="243" spans="1:9" x14ac:dyDescent="0.35">
      <c r="A243" s="18">
        <v>36899</v>
      </c>
      <c r="B243" s="18">
        <v>37271.710238651423</v>
      </c>
      <c r="C243" s="4">
        <v>0.44663858413696289</v>
      </c>
      <c r="D243" s="4">
        <v>2941.2329428960766</v>
      </c>
      <c r="G243"/>
      <c r="H243"/>
      <c r="I243"/>
    </row>
    <row r="244" spans="1:9" x14ac:dyDescent="0.35">
      <c r="A244" s="18">
        <v>38604</v>
      </c>
      <c r="B244" s="18">
        <v>39327.784004835223</v>
      </c>
      <c r="C244" s="4">
        <v>0.68305408954620361</v>
      </c>
      <c r="D244" s="4">
        <v>3126.3629974417445</v>
      </c>
      <c r="G244"/>
      <c r="H244"/>
      <c r="I244"/>
    </row>
    <row r="245" spans="1:9" x14ac:dyDescent="0.35">
      <c r="A245" s="18">
        <v>38128</v>
      </c>
      <c r="B245" s="18">
        <v>38390.700140260968</v>
      </c>
      <c r="C245" s="4">
        <v>0.38720965385437012</v>
      </c>
      <c r="D245" s="4">
        <v>2896.7366537044586</v>
      </c>
      <c r="G245"/>
      <c r="H245"/>
      <c r="I245"/>
    </row>
    <row r="246" spans="1:9" x14ac:dyDescent="0.35">
      <c r="A246" s="18">
        <v>38544</v>
      </c>
      <c r="B246" s="18">
        <v>38995.1538293044</v>
      </c>
      <c r="C246" s="4">
        <v>0.41235387325286865</v>
      </c>
      <c r="D246" s="4">
        <v>2915.6573871715377</v>
      </c>
      <c r="G246"/>
      <c r="H246"/>
      <c r="I246"/>
    </row>
    <row r="247" spans="1:9" x14ac:dyDescent="0.35">
      <c r="A247" s="18">
        <v>37429</v>
      </c>
      <c r="B247" s="18">
        <v>37994.53498704201</v>
      </c>
      <c r="C247" s="4">
        <v>0.32834911346435547</v>
      </c>
      <c r="D247" s="4">
        <v>2851.3628884240347</v>
      </c>
      <c r="G247"/>
      <c r="H247"/>
      <c r="I247"/>
    </row>
    <row r="248" spans="1:9" x14ac:dyDescent="0.35">
      <c r="A248" s="18">
        <v>37655</v>
      </c>
      <c r="B248" s="18">
        <v>38088.951199204887</v>
      </c>
      <c r="C248" s="4">
        <v>0.27958166599273682</v>
      </c>
      <c r="D248" s="4">
        <v>2811.8320658072657</v>
      </c>
      <c r="G248"/>
      <c r="H248"/>
      <c r="I248"/>
    </row>
    <row r="249" spans="1:9" x14ac:dyDescent="0.35">
      <c r="A249" s="18">
        <v>37325</v>
      </c>
      <c r="B249" s="18">
        <v>38436.970755239767</v>
      </c>
      <c r="C249" s="4">
        <v>0.70615315437316895</v>
      </c>
      <c r="D249" s="4">
        <v>3147.0416100444845</v>
      </c>
      <c r="G249"/>
      <c r="H249"/>
      <c r="I249"/>
    </row>
    <row r="250" spans="1:9" x14ac:dyDescent="0.35">
      <c r="A250" s="18">
        <v>37341</v>
      </c>
      <c r="B250" s="18">
        <v>37351.947285889764</v>
      </c>
      <c r="C250" s="4">
        <v>0.83460319042205811</v>
      </c>
      <c r="D250" s="4">
        <v>3285.4261820608967</v>
      </c>
      <c r="G250"/>
      <c r="H250"/>
      <c r="I250"/>
    </row>
    <row r="251" spans="1:9" x14ac:dyDescent="0.35">
      <c r="A251" s="18">
        <v>37445</v>
      </c>
      <c r="B251" s="18">
        <v>37673.243873763597</v>
      </c>
      <c r="C251" s="4">
        <v>9.4413280487060547E-2</v>
      </c>
      <c r="D251" s="4">
        <v>2613.8883021605484</v>
      </c>
      <c r="G251"/>
      <c r="H251"/>
      <c r="I251"/>
    </row>
    <row r="252" spans="1:9" x14ac:dyDescent="0.35">
      <c r="A252" s="18">
        <v>37589</v>
      </c>
      <c r="B252" s="18">
        <v>38026.50898365576</v>
      </c>
      <c r="C252" s="4">
        <v>0.86654198169708252</v>
      </c>
      <c r="D252" s="4">
        <v>3330.9714294586156</v>
      </c>
      <c r="G252"/>
      <c r="H252"/>
      <c r="I252"/>
    </row>
    <row r="253" spans="1:9" x14ac:dyDescent="0.35">
      <c r="A253" s="18">
        <v>38179</v>
      </c>
      <c r="B253" s="18">
        <v>39059.551817998101</v>
      </c>
      <c r="C253" s="4">
        <v>0.22024130821228027</v>
      </c>
      <c r="D253" s="4">
        <v>2759.6583097595972</v>
      </c>
      <c r="G253"/>
      <c r="H253"/>
      <c r="I253"/>
    </row>
    <row r="254" spans="1:9" x14ac:dyDescent="0.35">
      <c r="A254" s="18">
        <v>38041</v>
      </c>
      <c r="B254" s="18">
        <v>39000.113319495467</v>
      </c>
      <c r="C254" s="4">
        <v>0.54440438747406006</v>
      </c>
      <c r="D254" s="4">
        <v>3014.3925471111961</v>
      </c>
      <c r="G254"/>
      <c r="H254"/>
      <c r="I254"/>
    </row>
    <row r="255" spans="1:9" x14ac:dyDescent="0.35">
      <c r="A255" s="18">
        <v>37586</v>
      </c>
      <c r="B255" s="18">
        <v>38561.62771430119</v>
      </c>
      <c r="C255" s="4">
        <v>0.22969436645507813</v>
      </c>
      <c r="D255" s="4">
        <v>2768.3717867760934</v>
      </c>
      <c r="G255"/>
      <c r="H255"/>
      <c r="I255"/>
    </row>
    <row r="256" spans="1:9" x14ac:dyDescent="0.35">
      <c r="A256" s="18">
        <v>38228</v>
      </c>
      <c r="B256" s="18">
        <v>39120.461910075916</v>
      </c>
      <c r="C256" s="4">
        <v>0.80770456790924072</v>
      </c>
      <c r="D256" s="4">
        <v>3251.7443748968917</v>
      </c>
      <c r="G256"/>
      <c r="H256"/>
      <c r="I256"/>
    </row>
    <row r="257" spans="1:9" x14ac:dyDescent="0.35">
      <c r="A257" s="18">
        <v>37690</v>
      </c>
      <c r="B257" s="18">
        <v>38207.631841504306</v>
      </c>
      <c r="C257" s="4">
        <v>0.2033998966217041</v>
      </c>
      <c r="D257" s="4">
        <v>2743.654735750933</v>
      </c>
      <c r="G257"/>
      <c r="H257"/>
      <c r="I257"/>
    </row>
    <row r="258" spans="1:9" x14ac:dyDescent="0.35">
      <c r="A258" s="18">
        <v>37854</v>
      </c>
      <c r="B258" s="18">
        <v>38975.78287388484</v>
      </c>
      <c r="C258" s="4">
        <v>7.0894956588745117E-3</v>
      </c>
      <c r="D258" s="4">
        <v>2332.5802794484362</v>
      </c>
      <c r="G258"/>
      <c r="H258"/>
      <c r="I258"/>
    </row>
    <row r="259" spans="1:9" x14ac:dyDescent="0.35">
      <c r="A259" s="18">
        <v>37892</v>
      </c>
      <c r="B259" s="18">
        <v>38083.469279421479</v>
      </c>
      <c r="C259" s="4">
        <v>0.9221806526184082</v>
      </c>
      <c r="D259" s="4">
        <v>3435.7459679219369</v>
      </c>
      <c r="G259"/>
      <c r="H259"/>
      <c r="I259"/>
    </row>
    <row r="260" spans="1:9" x14ac:dyDescent="0.35">
      <c r="A260" s="18">
        <v>37076</v>
      </c>
      <c r="B260" s="18">
        <v>37225.133347805684</v>
      </c>
      <c r="C260" s="4">
        <v>0.79496395587921143</v>
      </c>
      <c r="D260" s="4">
        <v>3236.9172108637813</v>
      </c>
      <c r="G260"/>
      <c r="H260"/>
      <c r="I260"/>
    </row>
    <row r="261" spans="1:9" x14ac:dyDescent="0.35">
      <c r="A261" s="18">
        <v>38275</v>
      </c>
      <c r="B261" s="18">
        <v>39144.509111543317</v>
      </c>
      <c r="C261" s="4">
        <v>0.88267970085144043</v>
      </c>
      <c r="D261" s="4">
        <v>3357.1542813430183</v>
      </c>
      <c r="G261"/>
      <c r="H261"/>
      <c r="I261"/>
    </row>
    <row r="262" spans="1:9" x14ac:dyDescent="0.35">
      <c r="A262" s="18">
        <v>38071</v>
      </c>
      <c r="B262" s="18">
        <v>39342.833613040413</v>
      </c>
      <c r="C262" s="4">
        <v>0.26611554622650146</v>
      </c>
      <c r="D262" s="4">
        <v>2800.4618109234511</v>
      </c>
      <c r="G262"/>
      <c r="H262"/>
      <c r="I262"/>
    </row>
    <row r="263" spans="1:9" x14ac:dyDescent="0.35">
      <c r="A263" s="18">
        <v>37478</v>
      </c>
      <c r="B263" s="18">
        <v>37544.506359891464</v>
      </c>
      <c r="C263" s="4">
        <v>0.56298542022705078</v>
      </c>
      <c r="D263" s="4">
        <v>3028.5955377073378</v>
      </c>
      <c r="G263"/>
      <c r="H263"/>
      <c r="I263"/>
    </row>
    <row r="264" spans="1:9" x14ac:dyDescent="0.35">
      <c r="A264" s="18">
        <v>38045</v>
      </c>
      <c r="B264" s="18">
        <v>38126.537819020697</v>
      </c>
      <c r="C264" s="4">
        <v>0.34833967685699463</v>
      </c>
      <c r="D264" s="4">
        <v>2866.9938239655571</v>
      </c>
      <c r="G264"/>
      <c r="H264"/>
      <c r="I264"/>
    </row>
    <row r="265" spans="1:9" x14ac:dyDescent="0.35">
      <c r="A265" s="18">
        <v>38389</v>
      </c>
      <c r="B265" s="18">
        <v>38550.535850406261</v>
      </c>
      <c r="C265" s="4">
        <v>0.93825650215148926</v>
      </c>
      <c r="D265" s="4">
        <v>3477.3649992198698</v>
      </c>
      <c r="G265"/>
      <c r="H265"/>
      <c r="I265"/>
    </row>
    <row r="266" spans="1:9" x14ac:dyDescent="0.35">
      <c r="A266" s="18">
        <v>38247</v>
      </c>
      <c r="B266" s="18">
        <v>38484.910431329052</v>
      </c>
      <c r="C266" s="4">
        <v>0.44306457042694092</v>
      </c>
      <c r="D266" s="4">
        <v>2938.5737067691525</v>
      </c>
      <c r="G266"/>
      <c r="H266"/>
      <c r="I266"/>
    </row>
    <row r="267" spans="1:9" x14ac:dyDescent="0.35">
      <c r="A267" s="18">
        <v>37194</v>
      </c>
      <c r="B267" s="18">
        <v>37363.268659894711</v>
      </c>
      <c r="C267" s="4">
        <v>0.24634695053100586</v>
      </c>
      <c r="D267" s="4">
        <v>2783.3122493570004</v>
      </c>
      <c r="G267"/>
      <c r="H267"/>
      <c r="I267"/>
    </row>
    <row r="268" spans="1:9" x14ac:dyDescent="0.35">
      <c r="A268" s="18">
        <v>37816</v>
      </c>
      <c r="B268" s="18">
        <v>38290.99983358469</v>
      </c>
      <c r="C268" s="4">
        <v>0.31597626209259033</v>
      </c>
      <c r="D268" s="4">
        <v>2841.5414648984929</v>
      </c>
      <c r="G268"/>
      <c r="H268"/>
      <c r="I268"/>
    </row>
    <row r="269" spans="1:9" x14ac:dyDescent="0.35">
      <c r="A269" s="18">
        <v>37172</v>
      </c>
      <c r="B269" s="18">
        <v>38172.552328018595</v>
      </c>
      <c r="C269" s="4">
        <v>3.4310817718505859E-3</v>
      </c>
      <c r="D269" s="4">
        <v>2274.8149000809403</v>
      </c>
      <c r="G269"/>
      <c r="H269"/>
      <c r="I269"/>
    </row>
    <row r="270" spans="1:9" x14ac:dyDescent="0.35">
      <c r="A270" s="18">
        <v>38220</v>
      </c>
      <c r="B270" s="18">
        <v>39417.835675067785</v>
      </c>
      <c r="C270" s="4">
        <v>0.23764359951019287</v>
      </c>
      <c r="D270" s="4">
        <v>2775.5652689553131</v>
      </c>
      <c r="G270"/>
      <c r="H270"/>
      <c r="I270"/>
    </row>
    <row r="271" spans="1:9" x14ac:dyDescent="0.35">
      <c r="A271" s="18">
        <v>37806</v>
      </c>
      <c r="B271" s="18">
        <v>38004.676870368523</v>
      </c>
      <c r="C271" s="4">
        <v>0.26962852478027344</v>
      </c>
      <c r="D271" s="4">
        <v>2803.4506536108984</v>
      </c>
      <c r="G271"/>
      <c r="H271"/>
      <c r="I271"/>
    </row>
    <row r="272" spans="1:9" x14ac:dyDescent="0.35">
      <c r="A272" s="18">
        <v>38696</v>
      </c>
      <c r="B272" s="18">
        <v>39036.166964708522</v>
      </c>
      <c r="C272" s="4">
        <v>0.37414324283599854</v>
      </c>
      <c r="D272" s="4">
        <v>2886.8177248241414</v>
      </c>
      <c r="G272"/>
      <c r="H272"/>
      <c r="I272"/>
    </row>
    <row r="273" spans="1:9" x14ac:dyDescent="0.35">
      <c r="A273" s="18">
        <v>38527</v>
      </c>
      <c r="B273" s="18">
        <v>38650.401903472637</v>
      </c>
      <c r="C273" s="4">
        <v>0.16462922096252441</v>
      </c>
      <c r="D273" s="4">
        <v>2703.869397146228</v>
      </c>
      <c r="G273"/>
      <c r="H273"/>
      <c r="I273"/>
    </row>
    <row r="274" spans="1:9" x14ac:dyDescent="0.35">
      <c r="A274" s="18">
        <v>38364</v>
      </c>
      <c r="B274" s="18">
        <v>38930.988429361147</v>
      </c>
      <c r="C274" s="4">
        <v>0.42768466472625732</v>
      </c>
      <c r="D274" s="4">
        <v>2927.1156794115873</v>
      </c>
      <c r="G274"/>
      <c r="H274"/>
      <c r="I274"/>
    </row>
    <row r="275" spans="1:9" x14ac:dyDescent="0.35">
      <c r="A275" s="18">
        <v>36964</v>
      </c>
      <c r="B275" s="18">
        <v>37205.061385790643</v>
      </c>
      <c r="C275" s="4">
        <v>0.63331842422485352</v>
      </c>
      <c r="D275" s="4">
        <v>3084.2553274780512</v>
      </c>
      <c r="G275"/>
      <c r="H275"/>
      <c r="I275"/>
    </row>
    <row r="276" spans="1:9" x14ac:dyDescent="0.35">
      <c r="A276" s="18">
        <v>38313</v>
      </c>
      <c r="B276" s="18">
        <v>38451.118365161208</v>
      </c>
      <c r="C276" s="4">
        <v>0.52723515033721924</v>
      </c>
      <c r="D276" s="4">
        <v>3001.3940747249176</v>
      </c>
      <c r="G276"/>
      <c r="H276"/>
      <c r="I276"/>
    </row>
    <row r="277" spans="1:9" x14ac:dyDescent="0.35">
      <c r="A277" s="18">
        <v>37939</v>
      </c>
      <c r="B277" s="18">
        <v>38403.679661734161</v>
      </c>
      <c r="C277" s="4">
        <v>0.46140170097351074</v>
      </c>
      <c r="D277" s="4">
        <v>2952.2111086245563</v>
      </c>
      <c r="G277"/>
      <c r="H277"/>
      <c r="I277"/>
    </row>
    <row r="278" spans="1:9" x14ac:dyDescent="0.35">
      <c r="A278" s="18">
        <v>37549</v>
      </c>
      <c r="B278" s="18">
        <v>37683.443276260252</v>
      </c>
      <c r="C278" s="4">
        <v>0.36914479732513428</v>
      </c>
      <c r="D278" s="4">
        <v>2883.0039786045818</v>
      </c>
      <c r="G278"/>
      <c r="H278"/>
      <c r="I278"/>
    </row>
    <row r="279" spans="1:9" x14ac:dyDescent="0.35">
      <c r="A279" s="18">
        <v>38710</v>
      </c>
      <c r="B279" s="18">
        <v>39944.875328355804</v>
      </c>
      <c r="C279" s="4">
        <v>0.54102993011474609</v>
      </c>
      <c r="D279" s="4">
        <v>3011.8291876008452</v>
      </c>
      <c r="G279"/>
      <c r="H279"/>
      <c r="I279"/>
    </row>
    <row r="280" spans="1:9" x14ac:dyDescent="0.35">
      <c r="A280" s="18">
        <v>37357</v>
      </c>
      <c r="B280" s="18">
        <v>37747.477592182287</v>
      </c>
      <c r="C280" s="4">
        <v>0.60777151584625244</v>
      </c>
      <c r="D280" s="4">
        <v>3063.6170868979125</v>
      </c>
      <c r="G280"/>
      <c r="H280"/>
      <c r="I280"/>
    </row>
    <row r="281" spans="1:9" x14ac:dyDescent="0.35">
      <c r="A281" s="18">
        <v>37516</v>
      </c>
      <c r="B281" s="18">
        <v>37696.541121469068</v>
      </c>
      <c r="C281" s="4">
        <v>0.38642430305480957</v>
      </c>
      <c r="D281" s="4">
        <v>2896.142385712837</v>
      </c>
      <c r="G281"/>
      <c r="H281"/>
      <c r="I281"/>
    </row>
    <row r="282" spans="1:9" x14ac:dyDescent="0.35">
      <c r="A282" s="18">
        <v>37776</v>
      </c>
      <c r="B282" s="18">
        <v>38004.949897303763</v>
      </c>
      <c r="C282" s="4">
        <v>0.49610602855682373</v>
      </c>
      <c r="D282" s="4">
        <v>2978.0497251674115</v>
      </c>
      <c r="G282"/>
      <c r="H282"/>
      <c r="I282"/>
    </row>
    <row r="283" spans="1:9" x14ac:dyDescent="0.35">
      <c r="A283" s="18">
        <v>36966</v>
      </c>
      <c r="B283" s="18">
        <v>37041.048906710246</v>
      </c>
      <c r="C283" s="4">
        <v>0.89950132369995117</v>
      </c>
      <c r="D283" s="4">
        <v>3387.5814986712826</v>
      </c>
      <c r="G283"/>
      <c r="H283"/>
      <c r="I283"/>
    </row>
    <row r="284" spans="1:9" x14ac:dyDescent="0.35">
      <c r="A284" s="18">
        <v>38036</v>
      </c>
      <c r="B284" s="18">
        <v>38303.001889076877</v>
      </c>
      <c r="C284" s="4">
        <v>0.77639687061309814</v>
      </c>
      <c r="D284" s="4">
        <v>3216.3681073402504</v>
      </c>
      <c r="G284"/>
      <c r="H284"/>
      <c r="I284"/>
    </row>
    <row r="285" spans="1:9" x14ac:dyDescent="0.35">
      <c r="A285" s="18">
        <v>37005</v>
      </c>
      <c r="B285" s="18">
        <v>37100.594347347491</v>
      </c>
      <c r="C285" s="4">
        <v>0.3854978084564209</v>
      </c>
      <c r="D285" s="4">
        <v>2895.4410193642093</v>
      </c>
      <c r="G285"/>
      <c r="H285"/>
      <c r="I285"/>
    </row>
    <row r="286" spans="1:9" x14ac:dyDescent="0.35">
      <c r="A286" s="18">
        <v>37713</v>
      </c>
      <c r="B286" s="18">
        <v>37961.258153567069</v>
      </c>
      <c r="C286" s="4">
        <v>0.82077538967132568</v>
      </c>
      <c r="D286" s="4">
        <v>3267.6697941023344</v>
      </c>
      <c r="G286"/>
      <c r="H286"/>
      <c r="I286"/>
    </row>
    <row r="287" spans="1:9" x14ac:dyDescent="0.35">
      <c r="A287" s="18">
        <v>37288</v>
      </c>
      <c r="B287" s="18">
        <v>37506.222314550752</v>
      </c>
      <c r="C287" s="4">
        <v>0.81859588623046875</v>
      </c>
      <c r="D287" s="4">
        <v>3264.9597313496993</v>
      </c>
      <c r="G287"/>
      <c r="H287"/>
      <c r="I287"/>
    </row>
    <row r="288" spans="1:9" x14ac:dyDescent="0.35">
      <c r="A288" s="18">
        <v>38420</v>
      </c>
      <c r="B288" s="18">
        <v>39798.12166346368</v>
      </c>
      <c r="C288" s="4">
        <v>2.1880745887756348E-2</v>
      </c>
      <c r="D288" s="4">
        <v>2436.6104274481136</v>
      </c>
      <c r="G288"/>
      <c r="H288"/>
      <c r="I288"/>
    </row>
    <row r="289" spans="1:9" x14ac:dyDescent="0.35">
      <c r="A289" s="18">
        <v>38043</v>
      </c>
      <c r="B289" s="18">
        <v>38541.186003198825</v>
      </c>
      <c r="C289" s="4">
        <v>0.35754799842834473</v>
      </c>
      <c r="D289" s="4">
        <v>2874.1088376925545</v>
      </c>
      <c r="G289"/>
      <c r="H289"/>
      <c r="I289"/>
    </row>
    <row r="290" spans="1:9" x14ac:dyDescent="0.35">
      <c r="A290" s="18">
        <v>38008</v>
      </c>
      <c r="B290" s="18">
        <v>38090.722403405474</v>
      </c>
      <c r="C290" s="4">
        <v>0.43348491191864014</v>
      </c>
      <c r="D290" s="4">
        <v>2931.4402457645415</v>
      </c>
      <c r="G290"/>
      <c r="H290"/>
      <c r="I290"/>
    </row>
    <row r="291" spans="1:9" x14ac:dyDescent="0.35">
      <c r="A291" s="18">
        <v>37769</v>
      </c>
      <c r="B291" s="18">
        <v>39836.903792849102</v>
      </c>
      <c r="C291" s="4">
        <v>0.11130189895629883</v>
      </c>
      <c r="D291" s="4">
        <v>2638.6867748611098</v>
      </c>
      <c r="G291"/>
      <c r="H291"/>
      <c r="I291"/>
    </row>
    <row r="292" spans="1:9" x14ac:dyDescent="0.35">
      <c r="A292" s="18">
        <v>38606</v>
      </c>
      <c r="B292" s="18">
        <v>38708.593601922432</v>
      </c>
      <c r="C292" s="4">
        <v>0.66111767292022705</v>
      </c>
      <c r="D292" s="4">
        <v>3107.4307508114216</v>
      </c>
      <c r="G292"/>
      <c r="H292"/>
      <c r="I292"/>
    </row>
    <row r="293" spans="1:9" x14ac:dyDescent="0.35">
      <c r="A293" s="18">
        <v>38173</v>
      </c>
      <c r="B293" s="18">
        <v>38488.406821677105</v>
      </c>
      <c r="C293" s="4">
        <v>0.15462565422058105</v>
      </c>
      <c r="D293" s="4">
        <v>2692.756241121057</v>
      </c>
      <c r="G293"/>
      <c r="H293"/>
      <c r="I293"/>
    </row>
    <row r="294" spans="1:9" x14ac:dyDescent="0.35">
      <c r="A294" s="18">
        <v>36916</v>
      </c>
      <c r="B294" s="18">
        <v>37153.1821228642</v>
      </c>
      <c r="C294" s="4">
        <v>2.6916265487670898E-3</v>
      </c>
      <c r="D294" s="4">
        <v>2256.7571407899654</v>
      </c>
      <c r="G294"/>
      <c r="H294"/>
      <c r="I294"/>
    </row>
    <row r="295" spans="1:9" x14ac:dyDescent="0.35">
      <c r="A295" s="18">
        <v>37110</v>
      </c>
      <c r="B295" s="18">
        <v>37368.960131779575</v>
      </c>
      <c r="C295" s="4">
        <v>0.79373264312744141</v>
      </c>
      <c r="D295" s="4">
        <v>3235.5173732006815</v>
      </c>
      <c r="G295"/>
      <c r="H295"/>
      <c r="I295"/>
    </row>
    <row r="296" spans="1:9" x14ac:dyDescent="0.35">
      <c r="A296" s="18">
        <v>37528</v>
      </c>
      <c r="B296" s="18">
        <v>37843.002638055419</v>
      </c>
      <c r="C296" s="4">
        <v>0.83912718296051025</v>
      </c>
      <c r="D296" s="4">
        <v>3291.4639096004976</v>
      </c>
      <c r="G296"/>
      <c r="H296"/>
      <c r="I296"/>
    </row>
    <row r="297" spans="1:9" x14ac:dyDescent="0.35">
      <c r="A297" s="18">
        <v>37280</v>
      </c>
      <c r="B297" s="18">
        <v>37760.24332526014</v>
      </c>
      <c r="C297" s="4">
        <v>8.1906557083129883E-2</v>
      </c>
      <c r="D297" s="4">
        <v>2593.5007993279755</v>
      </c>
      <c r="G297"/>
      <c r="H297"/>
      <c r="I297"/>
    </row>
    <row r="298" spans="1:9" x14ac:dyDescent="0.35">
      <c r="A298" s="18">
        <v>37485</v>
      </c>
      <c r="B298" s="18">
        <v>38454.767343087151</v>
      </c>
      <c r="C298" s="4">
        <v>0.27497756481170654</v>
      </c>
      <c r="D298" s="4">
        <v>2807.970511627318</v>
      </c>
      <c r="G298"/>
      <c r="H298"/>
      <c r="I298"/>
    </row>
    <row r="299" spans="1:9" x14ac:dyDescent="0.35">
      <c r="A299" s="18">
        <v>38090</v>
      </c>
      <c r="B299" s="18">
        <v>39961.262151805087</v>
      </c>
      <c r="C299" s="4">
        <v>0.58512639999389648</v>
      </c>
      <c r="D299" s="4">
        <v>3045.7503813741159</v>
      </c>
      <c r="G299"/>
      <c r="H299"/>
      <c r="I299"/>
    </row>
    <row r="300" spans="1:9" x14ac:dyDescent="0.35">
      <c r="A300" s="18">
        <v>37542</v>
      </c>
      <c r="B300" s="18">
        <v>37763.744612186776</v>
      </c>
      <c r="C300" s="4">
        <v>2.9053807258605957E-2</v>
      </c>
      <c r="D300" s="4">
        <v>2466.3916267816917</v>
      </c>
      <c r="G300"/>
      <c r="H300"/>
      <c r="I300"/>
    </row>
    <row r="301" spans="1:9" x14ac:dyDescent="0.35">
      <c r="A301" s="18">
        <v>37942</v>
      </c>
      <c r="B301" s="18">
        <v>38096.221063597943</v>
      </c>
      <c r="C301" s="4">
        <v>0.39769148826599121</v>
      </c>
      <c r="D301" s="4">
        <v>2904.6474540626505</v>
      </c>
      <c r="G301"/>
      <c r="H301"/>
      <c r="I301"/>
    </row>
    <row r="302" spans="1:9" x14ac:dyDescent="0.35">
      <c r="A302" s="18">
        <v>37691</v>
      </c>
      <c r="B302" s="18">
        <v>37856.329892950511</v>
      </c>
      <c r="C302" s="4">
        <v>0.5750497579574585</v>
      </c>
      <c r="D302" s="4">
        <v>3037.9084273849521</v>
      </c>
      <c r="G302"/>
      <c r="H302"/>
      <c r="I302"/>
    </row>
    <row r="303" spans="1:9" x14ac:dyDescent="0.35">
      <c r="A303" s="18">
        <v>37922</v>
      </c>
      <c r="B303" s="18">
        <v>38020.869810006654</v>
      </c>
      <c r="C303" s="4">
        <v>0.40784645080566406</v>
      </c>
      <c r="D303" s="4">
        <v>2912.2788915840729</v>
      </c>
      <c r="G303"/>
      <c r="H303"/>
      <c r="I303"/>
    </row>
    <row r="304" spans="1:9" x14ac:dyDescent="0.35">
      <c r="A304" s="18">
        <v>38027</v>
      </c>
      <c r="B304" s="18">
        <v>38313.98725408328</v>
      </c>
      <c r="C304" s="4">
        <v>0.53216707706451416</v>
      </c>
      <c r="D304" s="4">
        <v>3005.1171981103189</v>
      </c>
      <c r="G304"/>
      <c r="H304"/>
      <c r="I304"/>
    </row>
    <row r="305" spans="1:9" x14ac:dyDescent="0.35">
      <c r="A305" s="18">
        <v>37563</v>
      </c>
      <c r="B305" s="18">
        <v>38394.967944366297</v>
      </c>
      <c r="C305" s="4">
        <v>0.81340622901916504</v>
      </c>
      <c r="D305" s="4">
        <v>3258.5964651568975</v>
      </c>
      <c r="G305"/>
      <c r="H305"/>
      <c r="I305"/>
    </row>
    <row r="306" spans="1:9" x14ac:dyDescent="0.35">
      <c r="A306" s="18">
        <v>37270</v>
      </c>
      <c r="B306" s="18">
        <v>38669.713307324324</v>
      </c>
      <c r="C306" s="4">
        <v>0.30574023723602295</v>
      </c>
      <c r="D306" s="4">
        <v>2833.3183588546217</v>
      </c>
      <c r="G306"/>
      <c r="H306"/>
      <c r="I306"/>
    </row>
    <row r="307" spans="1:9" x14ac:dyDescent="0.35">
      <c r="A307" s="18">
        <v>37671</v>
      </c>
      <c r="B307" s="18">
        <v>37806.07717686754</v>
      </c>
      <c r="C307" s="4">
        <v>0.88738107681274414</v>
      </c>
      <c r="D307" s="4">
        <v>3365.2978426554496</v>
      </c>
      <c r="G307"/>
      <c r="H307"/>
      <c r="I307"/>
    </row>
    <row r="308" spans="1:9" x14ac:dyDescent="0.35">
      <c r="A308" s="18">
        <v>38346</v>
      </c>
      <c r="B308" s="18">
        <v>38602.58356410855</v>
      </c>
      <c r="C308" s="4">
        <v>0.97786152362823486</v>
      </c>
      <c r="D308" s="4">
        <v>3645.1250158530343</v>
      </c>
      <c r="G308"/>
      <c r="H308"/>
      <c r="I308"/>
    </row>
    <row r="309" spans="1:9" x14ac:dyDescent="0.35">
      <c r="A309" s="18">
        <v>37456</v>
      </c>
      <c r="B309" s="18">
        <v>37514.059145752704</v>
      </c>
      <c r="C309" s="4">
        <v>0.99360156059265137</v>
      </c>
      <c r="D309" s="4">
        <v>3823.5601953249388</v>
      </c>
      <c r="G309"/>
      <c r="H309"/>
      <c r="I309"/>
    </row>
    <row r="310" spans="1:9" x14ac:dyDescent="0.35">
      <c r="A310" s="18">
        <v>37725</v>
      </c>
      <c r="B310" s="18">
        <v>37962.590908591526</v>
      </c>
      <c r="C310" s="4">
        <v>0.4480060338973999</v>
      </c>
      <c r="D310" s="4">
        <v>2942.2501614689895</v>
      </c>
      <c r="G310"/>
      <c r="H310"/>
      <c r="I310"/>
    </row>
    <row r="311" spans="1:9" x14ac:dyDescent="0.35">
      <c r="A311" s="18">
        <v>37072</v>
      </c>
      <c r="B311" s="18">
        <v>37683.710761925322</v>
      </c>
      <c r="C311" s="4">
        <v>0.85234355926513672</v>
      </c>
      <c r="D311" s="4">
        <v>3309.835478792113</v>
      </c>
      <c r="G311"/>
      <c r="H311"/>
      <c r="I311"/>
    </row>
    <row r="312" spans="1:9" x14ac:dyDescent="0.35">
      <c r="A312" s="18">
        <v>37719</v>
      </c>
      <c r="B312" s="18">
        <v>37876.567039128771</v>
      </c>
      <c r="C312" s="4">
        <v>0.82365667819976807</v>
      </c>
      <c r="D312" s="4">
        <v>3271.2880008975294</v>
      </c>
      <c r="G312"/>
      <c r="H312"/>
      <c r="I312"/>
    </row>
    <row r="313" spans="1:9" x14ac:dyDescent="0.35">
      <c r="A313" s="18">
        <v>38409</v>
      </c>
      <c r="B313" s="18">
        <v>38446.07700122938</v>
      </c>
      <c r="C313" s="4">
        <v>5.5953264236450195E-2</v>
      </c>
      <c r="D313" s="4">
        <v>2542.8271984839021</v>
      </c>
      <c r="G313"/>
      <c r="H313"/>
      <c r="I313"/>
    </row>
    <row r="314" spans="1:9" x14ac:dyDescent="0.35">
      <c r="A314" s="18">
        <v>36916</v>
      </c>
      <c r="B314" s="18">
        <v>37595.127015313949</v>
      </c>
      <c r="C314" s="4">
        <v>6.0929179191589355E-2</v>
      </c>
      <c r="D314" s="4">
        <v>2553.6984838896105</v>
      </c>
      <c r="G314"/>
      <c r="H314"/>
      <c r="I314"/>
    </row>
    <row r="315" spans="1:9" x14ac:dyDescent="0.35">
      <c r="A315" s="18">
        <v>37373</v>
      </c>
      <c r="B315" s="18">
        <v>37446.408074093823</v>
      </c>
      <c r="C315" s="4">
        <v>0.8344721794128418</v>
      </c>
      <c r="D315" s="4">
        <v>3285.2531039578803</v>
      </c>
      <c r="G315"/>
      <c r="H315"/>
      <c r="I315"/>
    </row>
    <row r="316" spans="1:9" x14ac:dyDescent="0.35">
      <c r="A316" s="18">
        <v>38700</v>
      </c>
      <c r="B316" s="18">
        <v>39598.490454509796</v>
      </c>
      <c r="C316" s="4">
        <v>0.85519707202911377</v>
      </c>
      <c r="D316" s="4">
        <v>3313.9584686342228</v>
      </c>
      <c r="G316"/>
      <c r="H316"/>
      <c r="I316"/>
    </row>
    <row r="317" spans="1:9" x14ac:dyDescent="0.35">
      <c r="A317" s="18">
        <v>38478</v>
      </c>
      <c r="B317" s="18">
        <v>39546.222372162352</v>
      </c>
      <c r="C317" s="4">
        <v>7.1262121200561523E-2</v>
      </c>
      <c r="D317" s="4">
        <v>2574.3554018694522</v>
      </c>
      <c r="G317"/>
      <c r="H317"/>
      <c r="I317"/>
    </row>
    <row r="318" spans="1:9" x14ac:dyDescent="0.35">
      <c r="A318" s="18">
        <v>38075</v>
      </c>
      <c r="B318" s="18">
        <v>38309.185382593794</v>
      </c>
      <c r="C318" s="4">
        <v>0.78171670436859131</v>
      </c>
      <c r="D318" s="4">
        <v>3222.1380562905119</v>
      </c>
      <c r="G318"/>
      <c r="H318"/>
      <c r="I318"/>
    </row>
    <row r="319" spans="1:9" x14ac:dyDescent="0.35">
      <c r="A319" s="18">
        <v>38059</v>
      </c>
      <c r="B319" s="18">
        <v>38771.818677285715</v>
      </c>
      <c r="C319" s="4">
        <v>0.56863021850585938</v>
      </c>
      <c r="D319" s="4">
        <v>3032.9432220051453</v>
      </c>
      <c r="G319"/>
      <c r="H319"/>
      <c r="I319"/>
    </row>
    <row r="320" spans="1:9" x14ac:dyDescent="0.35">
      <c r="A320" s="18">
        <v>37648</v>
      </c>
      <c r="B320" s="18">
        <v>37987.717718503183</v>
      </c>
      <c r="C320" s="4">
        <v>0.68625223636627197</v>
      </c>
      <c r="D320" s="4">
        <v>3129.1775712264503</v>
      </c>
      <c r="G320"/>
      <c r="H320"/>
      <c r="I320"/>
    </row>
    <row r="321" spans="1:9" x14ac:dyDescent="0.35">
      <c r="A321" s="18">
        <v>38146</v>
      </c>
      <c r="B321" s="18">
        <v>38337.125353830103</v>
      </c>
      <c r="C321" s="4">
        <v>0.56345391273498535</v>
      </c>
      <c r="D321" s="4">
        <v>3028.9557503092365</v>
      </c>
      <c r="G321"/>
      <c r="H321"/>
      <c r="I321"/>
    </row>
    <row r="322" spans="1:9" x14ac:dyDescent="0.35">
      <c r="A322" s="18">
        <v>38530</v>
      </c>
      <c r="B322" s="18">
        <v>38633.904263236465</v>
      </c>
      <c r="C322" s="4">
        <v>0.32570064067840576</v>
      </c>
      <c r="D322" s="4">
        <v>2849.2707513098121</v>
      </c>
      <c r="G322"/>
      <c r="H322"/>
      <c r="I322"/>
    </row>
    <row r="323" spans="1:9" x14ac:dyDescent="0.35">
      <c r="A323" s="18">
        <v>38078</v>
      </c>
      <c r="B323" s="18">
        <v>38230.958951053894</v>
      </c>
      <c r="C323" s="4">
        <v>0.49280595779418945</v>
      </c>
      <c r="D323" s="4">
        <v>2975.5870412287186</v>
      </c>
      <c r="G323"/>
      <c r="H323"/>
      <c r="I323"/>
    </row>
    <row r="324" spans="1:9" x14ac:dyDescent="0.35">
      <c r="A324" s="18">
        <v>38075</v>
      </c>
      <c r="B324" s="18">
        <v>38363.063645765549</v>
      </c>
      <c r="C324" s="4">
        <v>0.25871670246124268</v>
      </c>
      <c r="D324" s="4">
        <v>2794.1111495553423</v>
      </c>
      <c r="G324"/>
      <c r="H324"/>
      <c r="I324"/>
    </row>
    <row r="325" spans="1:9" x14ac:dyDescent="0.35">
      <c r="A325" s="18">
        <v>38429</v>
      </c>
      <c r="B325" s="18">
        <v>40205.260978473809</v>
      </c>
      <c r="C325" s="4">
        <v>9.5794200897216797E-3</v>
      </c>
      <c r="D325" s="4">
        <v>2358.4441313955854</v>
      </c>
      <c r="G325"/>
      <c r="H325"/>
      <c r="I325"/>
    </row>
    <row r="326" spans="1:9" x14ac:dyDescent="0.35">
      <c r="A326" s="18">
        <v>37454</v>
      </c>
      <c r="B326" s="18">
        <v>37543.400777327828</v>
      </c>
      <c r="C326" s="4">
        <v>0.98633801937103271</v>
      </c>
      <c r="D326" s="4">
        <v>3717.0507694814605</v>
      </c>
    </row>
    <row r="327" spans="1:9" x14ac:dyDescent="0.35">
      <c r="A327" s="18">
        <v>37765</v>
      </c>
      <c r="B327" s="18">
        <v>37814.315218079173</v>
      </c>
      <c r="C327" s="4">
        <v>0.24811267852783203</v>
      </c>
      <c r="D327" s="4">
        <v>2784.8684445349272</v>
      </c>
    </row>
    <row r="328" spans="1:9" x14ac:dyDescent="0.35">
      <c r="A328" s="18">
        <v>38498</v>
      </c>
      <c r="B328" s="18">
        <v>38648.725636696916</v>
      </c>
      <c r="C328" s="4">
        <v>0.34261000156402588</v>
      </c>
      <c r="D328" s="4">
        <v>2862.5409838776427</v>
      </c>
    </row>
    <row r="329" spans="1:9" x14ac:dyDescent="0.35">
      <c r="A329" s="18">
        <v>38428</v>
      </c>
      <c r="B329" s="18">
        <v>38471.443597332538</v>
      </c>
      <c r="C329" s="4">
        <v>0.33981442451477051</v>
      </c>
      <c r="D329" s="4">
        <v>2860.3607575423116</v>
      </c>
    </row>
    <row r="330" spans="1:9" x14ac:dyDescent="0.35">
      <c r="A330" s="18">
        <v>37048</v>
      </c>
      <c r="B330" s="18">
        <v>48934.384101739357</v>
      </c>
      <c r="C330" s="4">
        <v>0.13521087169647217</v>
      </c>
      <c r="D330" s="4">
        <v>2669.8853630127251</v>
      </c>
    </row>
    <row r="331" spans="1:9" x14ac:dyDescent="0.35">
      <c r="A331" s="18">
        <v>38313</v>
      </c>
      <c r="B331" s="18">
        <v>38696.222997345758</v>
      </c>
      <c r="C331" s="4">
        <v>0.17878866195678711</v>
      </c>
      <c r="D331" s="4">
        <v>2718.9495055569801</v>
      </c>
    </row>
    <row r="332" spans="1:9" x14ac:dyDescent="0.35">
      <c r="A332" s="18">
        <v>37754</v>
      </c>
      <c r="B332" s="18">
        <v>37942.33489511568</v>
      </c>
      <c r="C332" s="4">
        <v>3.6076664924621582E-2</v>
      </c>
      <c r="D332" s="4">
        <v>2490.3662235172073</v>
      </c>
    </row>
    <row r="333" spans="1:9" x14ac:dyDescent="0.35">
      <c r="A333" s="18">
        <v>37206</v>
      </c>
      <c r="B333" s="18">
        <v>37779.275704421467</v>
      </c>
      <c r="C333" s="4">
        <v>0.43745970726013184</v>
      </c>
      <c r="D333" s="4">
        <v>2934.40124347244</v>
      </c>
    </row>
    <row r="334" spans="1:9" x14ac:dyDescent="0.35">
      <c r="A334" s="18">
        <v>38026</v>
      </c>
      <c r="B334" s="18">
        <v>38528.918330610562</v>
      </c>
      <c r="C334" s="4">
        <v>0.72202622890472412</v>
      </c>
      <c r="D334" s="4">
        <v>3161.7695700021109</v>
      </c>
    </row>
    <row r="335" spans="1:9" x14ac:dyDescent="0.35">
      <c r="A335" s="18">
        <v>37604</v>
      </c>
      <c r="B335" s="18">
        <v>37922.653584730273</v>
      </c>
      <c r="C335" s="4">
        <v>0.83219718933105469</v>
      </c>
      <c r="D335" s="4">
        <v>3282.2630692836383</v>
      </c>
    </row>
    <row r="336" spans="1:9" x14ac:dyDescent="0.35">
      <c r="A336" s="18">
        <v>38143</v>
      </c>
      <c r="B336" s="18">
        <v>38489.80216983163</v>
      </c>
      <c r="C336" s="4">
        <v>0.26538622379302979</v>
      </c>
      <c r="D336" s="4">
        <v>2799.8392119241612</v>
      </c>
    </row>
    <row r="337" spans="1:4" x14ac:dyDescent="0.35">
      <c r="A337" s="18">
        <v>37606</v>
      </c>
      <c r="B337" s="18">
        <v>38253.241913089907</v>
      </c>
      <c r="C337" s="4">
        <v>0.63894104957580566</v>
      </c>
      <c r="D337" s="4">
        <v>3088.8772973645641</v>
      </c>
    </row>
    <row r="338" spans="1:4" x14ac:dyDescent="0.35">
      <c r="A338" s="18">
        <v>37616</v>
      </c>
      <c r="B338" s="18">
        <v>38042.30259323978</v>
      </c>
      <c r="C338" s="4">
        <v>0.77461612224578857</v>
      </c>
      <c r="D338" s="4">
        <v>3214.4564897302962</v>
      </c>
    </row>
    <row r="339" spans="1:4" x14ac:dyDescent="0.35">
      <c r="A339" s="18">
        <v>37301</v>
      </c>
      <c r="B339" s="18">
        <v>37453.430836161097</v>
      </c>
      <c r="C339" s="4">
        <v>0.45882654190063477</v>
      </c>
      <c r="D339" s="4">
        <v>2950.2965038186953</v>
      </c>
    </row>
    <row r="340" spans="1:4" x14ac:dyDescent="0.35">
      <c r="A340" s="18">
        <v>38581</v>
      </c>
      <c r="B340" s="18">
        <v>39082.698653524363</v>
      </c>
      <c r="C340" s="4">
        <v>0.28493320941925049</v>
      </c>
      <c r="D340" s="4">
        <v>2816.2885381973911</v>
      </c>
    </row>
    <row r="341" spans="1:4" x14ac:dyDescent="0.35">
      <c r="A341" s="18">
        <v>38712</v>
      </c>
      <c r="B341" s="18">
        <v>39753.305116427793</v>
      </c>
      <c r="C341" s="4">
        <v>0.23380923271179199</v>
      </c>
      <c r="D341" s="4">
        <v>2772.110045999385</v>
      </c>
    </row>
    <row r="342" spans="1:4" x14ac:dyDescent="0.35">
      <c r="A342" s="18">
        <v>36975</v>
      </c>
      <c r="B342" s="18">
        <v>37255.89676108626</v>
      </c>
      <c r="C342" s="4">
        <v>0.89893758296966553</v>
      </c>
      <c r="D342" s="4">
        <v>3386.4996575390273</v>
      </c>
    </row>
    <row r="343" spans="1:4" x14ac:dyDescent="0.35">
      <c r="A343" s="18">
        <v>37883</v>
      </c>
      <c r="B343" s="18">
        <v>38166.960776731088</v>
      </c>
      <c r="C343" s="4">
        <v>0.51229000091552734</v>
      </c>
      <c r="D343" s="4">
        <v>2990.1568817354014</v>
      </c>
    </row>
    <row r="344" spans="1:4" x14ac:dyDescent="0.35">
      <c r="A344" s="18">
        <v>37287</v>
      </c>
      <c r="B344" s="18">
        <v>38237.964333319767</v>
      </c>
      <c r="C344" s="4">
        <v>0.17723715305328369</v>
      </c>
      <c r="D344" s="4">
        <v>2717.3310621686805</v>
      </c>
    </row>
    <row r="345" spans="1:4" x14ac:dyDescent="0.35">
      <c r="A345" s="18">
        <v>37931</v>
      </c>
      <c r="B345" s="18">
        <v>38139.04003975659</v>
      </c>
      <c r="C345" s="4">
        <v>0.96474003791809082</v>
      </c>
      <c r="D345" s="4">
        <v>3571.9096753802019</v>
      </c>
    </row>
    <row r="346" spans="1:4" x14ac:dyDescent="0.35">
      <c r="A346" s="18">
        <v>37680</v>
      </c>
      <c r="B346" s="18">
        <v>37965.898288472985</v>
      </c>
      <c r="C346" s="4">
        <v>0.77907264232635498</v>
      </c>
      <c r="D346" s="4">
        <v>3219.2590441337775</v>
      </c>
    </row>
    <row r="347" spans="1:4" x14ac:dyDescent="0.35">
      <c r="A347" s="18">
        <v>37310</v>
      </c>
      <c r="B347" s="18">
        <v>37734.267872328208</v>
      </c>
      <c r="C347" s="4">
        <v>0.14932584762573242</v>
      </c>
      <c r="D347" s="4">
        <v>2686.6949868552092</v>
      </c>
    </row>
    <row r="348" spans="1:4" x14ac:dyDescent="0.35">
      <c r="A348" s="18">
        <v>37714</v>
      </c>
      <c r="B348" s="18">
        <v>37813.806959612652</v>
      </c>
      <c r="C348" s="4">
        <v>0.35294258594512939</v>
      </c>
      <c r="D348" s="4">
        <v>2870.5564787599219</v>
      </c>
    </row>
    <row r="349" spans="1:4" x14ac:dyDescent="0.35">
      <c r="A349" s="18">
        <v>37494</v>
      </c>
      <c r="B349" s="18">
        <v>37738.089497677443</v>
      </c>
      <c r="C349" s="4">
        <v>0.52753424644470215</v>
      </c>
      <c r="D349" s="4">
        <v>3001.619636150489</v>
      </c>
    </row>
    <row r="350" spans="1:4" x14ac:dyDescent="0.35">
      <c r="A350" s="18">
        <v>38151</v>
      </c>
      <c r="B350" s="18">
        <v>38208.476356798797</v>
      </c>
      <c r="C350" s="4">
        <v>0.67722833156585693</v>
      </c>
      <c r="D350" s="4">
        <v>3121.2730368810553</v>
      </c>
    </row>
    <row r="351" spans="1:4" x14ac:dyDescent="0.35">
      <c r="A351" s="18">
        <v>37822</v>
      </c>
      <c r="B351" s="18">
        <v>38080.190143876483</v>
      </c>
      <c r="C351" s="4">
        <v>0.72979736328125</v>
      </c>
      <c r="D351" s="4">
        <v>3169.154225442283</v>
      </c>
    </row>
    <row r="352" spans="1:4" x14ac:dyDescent="0.35">
      <c r="A352" s="18">
        <v>38565</v>
      </c>
      <c r="B352" s="18">
        <v>39655.780892249008</v>
      </c>
      <c r="C352" s="4">
        <v>5.0819039344787598E-2</v>
      </c>
      <c r="D352" s="4">
        <v>2530.8326583507992</v>
      </c>
    </row>
    <row r="353" spans="1:4" x14ac:dyDescent="0.35">
      <c r="A353" s="18">
        <v>38156</v>
      </c>
      <c r="B353" s="18">
        <v>39030.843492029977</v>
      </c>
      <c r="C353" s="4">
        <v>7.1117639541625977E-2</v>
      </c>
      <c r="D353" s="4">
        <v>2574.0819633397759</v>
      </c>
    </row>
    <row r="354" spans="1:4" x14ac:dyDescent="0.35">
      <c r="A354" s="18">
        <v>37285</v>
      </c>
      <c r="B354" s="18">
        <v>37457.344118486908</v>
      </c>
      <c r="C354" s="4">
        <v>0.93373668193817139</v>
      </c>
      <c r="D354" s="4">
        <v>3464.8383536825054</v>
      </c>
    </row>
    <row r="355" spans="1:4" x14ac:dyDescent="0.35">
      <c r="A355" s="18">
        <v>38364</v>
      </c>
      <c r="B355" s="18">
        <v>38580.7645578257</v>
      </c>
      <c r="C355" s="4">
        <v>0.31669282913208008</v>
      </c>
      <c r="D355" s="4">
        <v>2842.1136726704567</v>
      </c>
    </row>
    <row r="356" spans="1:4" x14ac:dyDescent="0.35">
      <c r="A356" s="18">
        <v>37507</v>
      </c>
      <c r="B356" s="18">
        <v>37795.79517234963</v>
      </c>
      <c r="C356" s="4">
        <v>0.8377610445022583</v>
      </c>
      <c r="D356" s="4">
        <v>3289.6279756454869</v>
      </c>
    </row>
    <row r="357" spans="1:4" x14ac:dyDescent="0.35">
      <c r="A357" s="18">
        <v>38171</v>
      </c>
      <c r="B357" s="18">
        <v>38469.200465586007</v>
      </c>
      <c r="C357" s="4">
        <v>0.6975409984588623</v>
      </c>
      <c r="D357" s="4">
        <v>3139.2340603465877</v>
      </c>
    </row>
    <row r="358" spans="1:4" x14ac:dyDescent="0.35">
      <c r="A358" s="18">
        <v>37390</v>
      </c>
      <c r="B358" s="18">
        <v>37592.306210879986</v>
      </c>
      <c r="C358" s="4">
        <v>0.46705472469329834</v>
      </c>
      <c r="D358" s="4">
        <v>2956.4143219661469</v>
      </c>
    </row>
    <row r="359" spans="1:4" x14ac:dyDescent="0.35">
      <c r="A359" s="18">
        <v>37092</v>
      </c>
      <c r="B359" s="18">
        <v>37207.464835437524</v>
      </c>
      <c r="C359" s="4">
        <v>0.17612552642822266</v>
      </c>
      <c r="D359" s="4">
        <v>2716.1665665219302</v>
      </c>
    </row>
    <row r="360" spans="1:4" x14ac:dyDescent="0.35">
      <c r="A360" s="18">
        <v>37656</v>
      </c>
      <c r="B360" s="18">
        <v>38011.926431093758</v>
      </c>
      <c r="C360" s="4">
        <v>0.1087881326675415</v>
      </c>
      <c r="D360" s="4">
        <v>2635.1625142943158</v>
      </c>
    </row>
    <row r="361" spans="1:4" x14ac:dyDescent="0.35">
      <c r="A361" s="18">
        <v>37743</v>
      </c>
      <c r="B361" s="18">
        <v>38161.711014536369</v>
      </c>
      <c r="C361" s="4">
        <v>0.96198010444641113</v>
      </c>
      <c r="D361" s="4">
        <v>3559.6379662097402</v>
      </c>
    </row>
    <row r="362" spans="1:4" x14ac:dyDescent="0.35">
      <c r="A362" s="18">
        <v>37002</v>
      </c>
      <c r="B362" s="18">
        <v>37058.799524276183</v>
      </c>
      <c r="C362" s="4">
        <v>0.27376449108123779</v>
      </c>
      <c r="D362" s="4">
        <v>2806.9486975177151</v>
      </c>
    </row>
    <row r="363" spans="1:4" x14ac:dyDescent="0.35">
      <c r="A363" s="18">
        <v>37454</v>
      </c>
      <c r="B363" s="18">
        <v>37668.709962366447</v>
      </c>
      <c r="C363" s="4">
        <v>0.27733373641967773</v>
      </c>
      <c r="D363" s="4">
        <v>2809.9499354854634</v>
      </c>
    </row>
    <row r="364" spans="1:4" x14ac:dyDescent="0.35">
      <c r="A364" s="18">
        <v>38127</v>
      </c>
      <c r="B364" s="18">
        <v>38716.067329310055</v>
      </c>
      <c r="C364" s="4">
        <v>0.58704483509063721</v>
      </c>
      <c r="D364" s="4">
        <v>3047.2504459681968</v>
      </c>
    </row>
    <row r="365" spans="1:4" x14ac:dyDescent="0.35">
      <c r="A365" s="18">
        <v>37608</v>
      </c>
      <c r="B365" s="18">
        <v>37989.509261419749</v>
      </c>
      <c r="C365" s="4">
        <v>0.37273573875427246</v>
      </c>
      <c r="D365" s="4">
        <v>2885.7449729239484</v>
      </c>
    </row>
    <row r="366" spans="1:4" x14ac:dyDescent="0.35">
      <c r="A366" s="18">
        <v>36906</v>
      </c>
      <c r="B366" s="18">
        <v>37155.023210974316</v>
      </c>
      <c r="C366" s="4">
        <v>0.92857301235198975</v>
      </c>
      <c r="D366" s="4">
        <v>3451.3631249614668</v>
      </c>
    </row>
    <row r="367" spans="1:4" x14ac:dyDescent="0.35">
      <c r="A367" s="18">
        <v>37670</v>
      </c>
      <c r="B367" s="18">
        <v>38205.93197905855</v>
      </c>
      <c r="C367" s="4">
        <v>0.79268074035644531</v>
      </c>
      <c r="D367" s="4">
        <v>3234.3258963308185</v>
      </c>
    </row>
    <row r="368" spans="1:4" x14ac:dyDescent="0.35">
      <c r="A368" s="18">
        <v>37861</v>
      </c>
      <c r="B368" s="18">
        <v>43278.917010118617</v>
      </c>
      <c r="C368" s="4">
        <v>0.82380068302154541</v>
      </c>
      <c r="D368" s="4">
        <v>3271.4699184929727</v>
      </c>
    </row>
    <row r="369" spans="1:4" x14ac:dyDescent="0.35">
      <c r="A369" s="18">
        <v>37470</v>
      </c>
      <c r="B369" s="18">
        <v>37611.976736115677</v>
      </c>
      <c r="C369" s="4">
        <v>0.89123368263244629</v>
      </c>
      <c r="D369" s="4">
        <v>3372.1694194959337</v>
      </c>
    </row>
    <row r="370" spans="1:4" x14ac:dyDescent="0.35">
      <c r="A370" s="18">
        <v>38525</v>
      </c>
      <c r="B370" s="18">
        <v>38560.26582950601</v>
      </c>
      <c r="C370" s="4">
        <v>8.4312319755554199E-2</v>
      </c>
      <c r="D370" s="4">
        <v>2597.5821351456061</v>
      </c>
    </row>
    <row r="371" spans="1:4" x14ac:dyDescent="0.35">
      <c r="A371" s="18">
        <v>37728</v>
      </c>
      <c r="B371" s="18">
        <v>38348.670645312457</v>
      </c>
      <c r="C371" s="4">
        <v>0.59765481948852539</v>
      </c>
      <c r="D371" s="4">
        <v>3055.5905281381056</v>
      </c>
    </row>
    <row r="372" spans="1:4" x14ac:dyDescent="0.35">
      <c r="A372" s="18">
        <v>38219</v>
      </c>
      <c r="B372" s="18">
        <v>38369.581096428978</v>
      </c>
      <c r="C372" s="4">
        <v>0.69845020771026611</v>
      </c>
      <c r="D372" s="4">
        <v>3140.0526102061563</v>
      </c>
    </row>
    <row r="373" spans="1:4" x14ac:dyDescent="0.35">
      <c r="A373" s="18">
        <v>38297</v>
      </c>
      <c r="B373" s="18">
        <v>38539.590342804768</v>
      </c>
      <c r="C373" s="4">
        <v>0.43202471733093262</v>
      </c>
      <c r="D373" s="4">
        <v>2930.3519921791858</v>
      </c>
    </row>
    <row r="374" spans="1:4" x14ac:dyDescent="0.35">
      <c r="A374" s="18">
        <v>38253</v>
      </c>
      <c r="B374" s="18">
        <v>38711.718329340518</v>
      </c>
      <c r="C374" s="4">
        <v>0.97193944454193115</v>
      </c>
      <c r="D374" s="4">
        <v>3608.3626914923061</v>
      </c>
    </row>
    <row r="375" spans="1:4" x14ac:dyDescent="0.35">
      <c r="A375" s="18">
        <v>38529</v>
      </c>
      <c r="B375" s="18">
        <v>38717.503892654306</v>
      </c>
      <c r="C375" s="4">
        <v>0.77086925506591797</v>
      </c>
      <c r="D375" s="4">
        <v>3210.4656215352124</v>
      </c>
    </row>
    <row r="376" spans="1:4" x14ac:dyDescent="0.35">
      <c r="A376" s="18">
        <v>37544</v>
      </c>
      <c r="B376" s="18">
        <v>38059.535398783504</v>
      </c>
      <c r="C376" s="4">
        <v>0.91851294040679932</v>
      </c>
      <c r="D376" s="4">
        <v>3427.2512581895658</v>
      </c>
    </row>
    <row r="377" spans="1:4" x14ac:dyDescent="0.35">
      <c r="A377" s="18">
        <v>36982</v>
      </c>
      <c r="B377" s="18">
        <v>37294.131332378522</v>
      </c>
      <c r="C377" s="4">
        <v>0.36278462409973145</v>
      </c>
      <c r="D377" s="4">
        <v>2878.1340217580105</v>
      </c>
    </row>
    <row r="378" spans="1:4" x14ac:dyDescent="0.35">
      <c r="A378" s="18">
        <v>37390</v>
      </c>
      <c r="B378" s="18">
        <v>37891.412191288931</v>
      </c>
      <c r="C378" s="4">
        <v>0.90053641796112061</v>
      </c>
      <c r="D378" s="4">
        <v>3389.5803813761227</v>
      </c>
    </row>
    <row r="379" spans="1:4" x14ac:dyDescent="0.35">
      <c r="A379" s="18">
        <v>37436</v>
      </c>
      <c r="B379" s="18">
        <v>38933.423708770577</v>
      </c>
      <c r="C379" s="4">
        <v>9.4062328338623047E-2</v>
      </c>
      <c r="D379" s="4">
        <v>2613.3423751541527</v>
      </c>
    </row>
    <row r="380" spans="1:4" x14ac:dyDescent="0.35">
      <c r="A380" s="18">
        <v>37863</v>
      </c>
      <c r="B380" s="18">
        <v>38193.892302663473</v>
      </c>
      <c r="C380" s="4">
        <v>0.51963341236114502</v>
      </c>
      <c r="D380" s="4">
        <v>2995.670488930245</v>
      </c>
    </row>
    <row r="381" spans="1:4" x14ac:dyDescent="0.35">
      <c r="A381" s="18">
        <v>38478</v>
      </c>
      <c r="B381" s="18">
        <v>39633.218051322678</v>
      </c>
      <c r="C381" s="4">
        <v>4.3141841888427734E-3</v>
      </c>
      <c r="D381" s="4">
        <v>2292.4036840810577</v>
      </c>
    </row>
    <row r="382" spans="1:4" x14ac:dyDescent="0.35">
      <c r="A382" s="18">
        <v>37769</v>
      </c>
      <c r="B382" s="18">
        <v>38241.189864002736</v>
      </c>
      <c r="C382" s="4">
        <v>0.75731027126312256</v>
      </c>
      <c r="D382" s="4">
        <v>3196.3591047135565</v>
      </c>
    </row>
    <row r="383" spans="1:4" x14ac:dyDescent="0.35">
      <c r="A383" s="18">
        <v>38652</v>
      </c>
      <c r="B383" s="18">
        <v>38965.652682177504</v>
      </c>
      <c r="C383" s="4">
        <v>0.55209732055664063</v>
      </c>
      <c r="D383" s="4">
        <v>3020.2539648614097</v>
      </c>
    </row>
    <row r="384" spans="1:4" x14ac:dyDescent="0.35">
      <c r="A384" s="18">
        <v>38433</v>
      </c>
      <c r="B384" s="18">
        <v>38604.408562936886</v>
      </c>
      <c r="C384" s="4">
        <v>0.36558115482330322</v>
      </c>
      <c r="D384" s="4">
        <v>2880.2777771218821</v>
      </c>
    </row>
    <row r="385" spans="1:4" x14ac:dyDescent="0.35">
      <c r="A385" s="18">
        <v>37881</v>
      </c>
      <c r="B385" s="18">
        <v>38221.891626917961</v>
      </c>
      <c r="C385" s="4">
        <v>0.1305391788482666</v>
      </c>
      <c r="D385" s="4">
        <v>2664.0835632187586</v>
      </c>
    </row>
    <row r="386" spans="1:4" x14ac:dyDescent="0.35">
      <c r="A386" s="18">
        <v>37241</v>
      </c>
      <c r="B386" s="18">
        <v>37877.928311265619</v>
      </c>
      <c r="C386" s="4">
        <v>0.50759303569793701</v>
      </c>
      <c r="D386" s="4">
        <v>2986.6373658860257</v>
      </c>
    </row>
    <row r="387" spans="1:4" x14ac:dyDescent="0.35">
      <c r="A387" s="18">
        <v>38357</v>
      </c>
      <c r="B387" s="18">
        <v>38739.301568133094</v>
      </c>
      <c r="C387" s="4">
        <v>0.8329625129699707</v>
      </c>
      <c r="D387" s="4">
        <v>3283.2657002144479</v>
      </c>
    </row>
    <row r="388" spans="1:4" x14ac:dyDescent="0.35">
      <c r="A388" s="18">
        <v>38648</v>
      </c>
      <c r="B388" s="18">
        <v>38885.120278897273</v>
      </c>
      <c r="C388" s="4">
        <v>0.64825069904327393</v>
      </c>
      <c r="D388" s="4">
        <v>3096.6005727393763</v>
      </c>
    </row>
    <row r="389" spans="1:4" x14ac:dyDescent="0.35">
      <c r="A389" s="18">
        <v>37925</v>
      </c>
      <c r="B389" s="18">
        <v>38110.370006669415</v>
      </c>
      <c r="C389" s="4">
        <v>0.46851038932800293</v>
      </c>
      <c r="D389" s="4">
        <v>2957.496791204579</v>
      </c>
    </row>
    <row r="390" spans="1:4" x14ac:dyDescent="0.35">
      <c r="A390" s="18">
        <v>37377</v>
      </c>
      <c r="B390" s="18">
        <v>37563.852895030686</v>
      </c>
      <c r="C390" s="4">
        <v>0.69484174251556396</v>
      </c>
      <c r="D390" s="4">
        <v>3136.8116672925094</v>
      </c>
    </row>
    <row r="391" spans="1:4" x14ac:dyDescent="0.35">
      <c r="A391" s="18">
        <v>38686</v>
      </c>
      <c r="B391" s="18">
        <v>38740.187143350529</v>
      </c>
      <c r="C391" s="4">
        <v>0.82777118682861328</v>
      </c>
      <c r="D391" s="4">
        <v>3276.5274196433743</v>
      </c>
    </row>
    <row r="392" spans="1:4" x14ac:dyDescent="0.35">
      <c r="A392" s="18">
        <v>37563</v>
      </c>
      <c r="B392" s="18">
        <v>38083.120907043318</v>
      </c>
      <c r="C392" s="4">
        <v>0.38766157627105713</v>
      </c>
      <c r="D392" s="4">
        <v>2897.0785161392068</v>
      </c>
    </row>
    <row r="393" spans="1:4" x14ac:dyDescent="0.35">
      <c r="A393" s="18">
        <v>38533</v>
      </c>
      <c r="B393" s="18">
        <v>39001.726331732199</v>
      </c>
      <c r="C393" s="4">
        <v>0.19840359687805176</v>
      </c>
      <c r="D393" s="4">
        <v>2738.7757126702991</v>
      </c>
    </row>
    <row r="394" spans="1:4" x14ac:dyDescent="0.35">
      <c r="A394" s="18">
        <v>36935</v>
      </c>
      <c r="B394" s="18">
        <v>37094.142600810519</v>
      </c>
      <c r="C394" s="4">
        <v>0.94063842296600342</v>
      </c>
      <c r="D394" s="4">
        <v>3484.2759630110804</v>
      </c>
    </row>
    <row r="395" spans="1:4" x14ac:dyDescent="0.35">
      <c r="A395" s="18">
        <v>37312</v>
      </c>
      <c r="B395" s="18">
        <v>37663.784014052471</v>
      </c>
      <c r="C395" s="4">
        <v>0.13076162338256836</v>
      </c>
      <c r="D395" s="4">
        <v>2664.3627469105109</v>
      </c>
    </row>
    <row r="396" spans="1:4" x14ac:dyDescent="0.35">
      <c r="A396" s="18">
        <v>37242</v>
      </c>
      <c r="B396" s="18">
        <v>38342.654528418505</v>
      </c>
      <c r="C396" s="4">
        <v>0.93195831775665283</v>
      </c>
      <c r="D396" s="4">
        <v>3460.1028655881119</v>
      </c>
    </row>
    <row r="397" spans="1:4" x14ac:dyDescent="0.35">
      <c r="A397" s="18">
        <v>37288</v>
      </c>
      <c r="B397" s="18">
        <v>37341.127782402051</v>
      </c>
      <c r="C397" s="4">
        <v>0.45351958274841309</v>
      </c>
      <c r="D397" s="4">
        <v>2946.3506102271035</v>
      </c>
    </row>
    <row r="398" spans="1:4" x14ac:dyDescent="0.35">
      <c r="A398" s="18">
        <v>37418</v>
      </c>
      <c r="B398" s="18">
        <v>37953.538451538006</v>
      </c>
      <c r="C398" s="4">
        <v>0.44469010829925537</v>
      </c>
      <c r="D398" s="4">
        <v>2939.7832999929074</v>
      </c>
    </row>
    <row r="399" spans="1:4" x14ac:dyDescent="0.35">
      <c r="A399" s="18">
        <v>37250</v>
      </c>
      <c r="B399" s="18">
        <v>39191.53442791017</v>
      </c>
      <c r="C399" s="4">
        <v>0.53929710388183594</v>
      </c>
      <c r="D399" s="4">
        <v>3010.514601015002</v>
      </c>
    </row>
    <row r="400" spans="1:4" x14ac:dyDescent="0.35">
      <c r="A400" s="18">
        <v>38081</v>
      </c>
      <c r="B400" s="18">
        <v>38171.360539081477</v>
      </c>
      <c r="C400" s="4">
        <v>0.45741045475006104</v>
      </c>
      <c r="D400" s="4">
        <v>2949.2436445010544</v>
      </c>
    </row>
    <row r="401" spans="1:4" x14ac:dyDescent="0.35">
      <c r="A401" s="18">
        <v>37296</v>
      </c>
      <c r="B401" s="18">
        <v>37569.94340802433</v>
      </c>
      <c r="C401" s="4">
        <v>0.82028412818908691</v>
      </c>
      <c r="D401" s="4">
        <v>3267.0569490576822</v>
      </c>
    </row>
    <row r="402" spans="1:4" x14ac:dyDescent="0.35">
      <c r="A402" s="18">
        <v>38544</v>
      </c>
      <c r="B402" s="18">
        <v>38784.013961387995</v>
      </c>
      <c r="C402" s="4">
        <v>0.48482882976531982</v>
      </c>
      <c r="D402" s="4">
        <v>2969.6406598203207</v>
      </c>
    </row>
    <row r="403" spans="1:4" x14ac:dyDescent="0.35">
      <c r="A403" s="18">
        <v>38525</v>
      </c>
      <c r="B403" s="18">
        <v>41280.077661405587</v>
      </c>
      <c r="C403" s="4">
        <v>0.55386590957641602</v>
      </c>
      <c r="D403" s="4">
        <v>3021.6051360872066</v>
      </c>
    </row>
    <row r="404" spans="1:4" x14ac:dyDescent="0.35">
      <c r="A404" s="18">
        <v>38626</v>
      </c>
      <c r="B404" s="18">
        <v>38832.280059484743</v>
      </c>
      <c r="C404" s="4">
        <v>0.46841251850128174</v>
      </c>
      <c r="D404" s="4">
        <v>2957.4240095234204</v>
      </c>
    </row>
    <row r="405" spans="1:4" x14ac:dyDescent="0.35">
      <c r="A405" s="18">
        <v>38399</v>
      </c>
      <c r="B405" s="18">
        <v>39258.689502937508</v>
      </c>
      <c r="C405" s="4">
        <v>0.83824801445007324</v>
      </c>
      <c r="D405" s="4">
        <v>3290.2811302318314</v>
      </c>
    </row>
    <row r="406" spans="1:4" x14ac:dyDescent="0.35">
      <c r="A406" s="18">
        <v>37095</v>
      </c>
      <c r="B406" s="18">
        <v>37234.427336250934</v>
      </c>
      <c r="C406" s="4">
        <v>0.91701161861419678</v>
      </c>
      <c r="D406" s="4">
        <v>3423.863129039079</v>
      </c>
    </row>
    <row r="407" spans="1:4" x14ac:dyDescent="0.35">
      <c r="A407" s="18">
        <v>38667</v>
      </c>
      <c r="B407" s="18">
        <v>39013.651644132959</v>
      </c>
      <c r="C407" s="4">
        <v>0.87808132171630859</v>
      </c>
      <c r="D407" s="4">
        <v>3349.4280678388882</v>
      </c>
    </row>
    <row r="408" spans="1:4" x14ac:dyDescent="0.35">
      <c r="A408" s="18">
        <v>38696</v>
      </c>
      <c r="B408" s="18">
        <v>40513.922353865106</v>
      </c>
      <c r="C408" s="4">
        <v>0.29748404026031494</v>
      </c>
      <c r="D408" s="4">
        <v>2826.614401336743</v>
      </c>
    </row>
    <row r="409" spans="1:4" x14ac:dyDescent="0.35">
      <c r="A409" s="18">
        <v>37620</v>
      </c>
      <c r="B409" s="18">
        <v>38218.309745112863</v>
      </c>
      <c r="C409" s="4">
        <v>0.50008702278137207</v>
      </c>
      <c r="D409" s="4">
        <v>2981.0230125101548</v>
      </c>
    </row>
    <row r="410" spans="1:4" x14ac:dyDescent="0.35">
      <c r="A410" s="18">
        <v>38370</v>
      </c>
      <c r="B410" s="18">
        <v>38868.966982415877</v>
      </c>
      <c r="C410" s="4">
        <v>0.67532050609588623</v>
      </c>
      <c r="D410" s="4">
        <v>3119.6162848958961</v>
      </c>
    </row>
    <row r="411" spans="1:4" x14ac:dyDescent="0.35">
      <c r="A411" s="18">
        <v>38607</v>
      </c>
      <c r="B411" s="18">
        <v>38797.496601752486</v>
      </c>
      <c r="C411" s="4">
        <v>0.91868162155151367</v>
      </c>
      <c r="D411" s="4">
        <v>3427.6350748537493</v>
      </c>
    </row>
    <row r="412" spans="1:4" x14ac:dyDescent="0.35">
      <c r="A412" s="18">
        <v>38316</v>
      </c>
      <c r="B412" s="18">
        <v>38484.007559210986</v>
      </c>
      <c r="C412" s="4">
        <v>0.60526955127716064</v>
      </c>
      <c r="D412" s="4">
        <v>3061.6249189749315</v>
      </c>
    </row>
    <row r="413" spans="1:4" x14ac:dyDescent="0.35">
      <c r="A413" s="18">
        <v>37855</v>
      </c>
      <c r="B413" s="18">
        <v>38321.255880624696</v>
      </c>
      <c r="C413" s="4">
        <v>0.7516019344329834</v>
      </c>
      <c r="D413" s="4">
        <v>3190.5670649504209</v>
      </c>
    </row>
    <row r="414" spans="1:4" x14ac:dyDescent="0.35">
      <c r="A414" s="18">
        <v>37238</v>
      </c>
      <c r="B414" s="18">
        <v>37514.954318231386</v>
      </c>
      <c r="C414" s="4">
        <v>0.27196252346038818</v>
      </c>
      <c r="D414" s="4">
        <v>2805.4273816045384</v>
      </c>
    </row>
    <row r="415" spans="1:4" x14ac:dyDescent="0.35">
      <c r="A415" s="18">
        <v>38560</v>
      </c>
      <c r="B415" s="18">
        <v>38729.332808883941</v>
      </c>
      <c r="C415" s="4">
        <v>0.28553009033203125</v>
      </c>
      <c r="D415" s="4">
        <v>2816.7835259416456</v>
      </c>
    </row>
    <row r="416" spans="1:4" x14ac:dyDescent="0.35">
      <c r="A416" s="18">
        <v>38317</v>
      </c>
      <c r="B416" s="18">
        <v>39602.514842791526</v>
      </c>
      <c r="C416" s="4">
        <v>0.88053858280181885</v>
      </c>
      <c r="D416" s="4">
        <v>3353.5284634941504</v>
      </c>
    </row>
    <row r="417" spans="1:4" x14ac:dyDescent="0.35">
      <c r="A417" s="18">
        <v>37501</v>
      </c>
      <c r="B417" s="18">
        <v>37924.229332708703</v>
      </c>
      <c r="C417" s="4">
        <v>0.99171853065490723</v>
      </c>
      <c r="D417" s="4">
        <v>3788.1266203728351</v>
      </c>
    </row>
    <row r="418" spans="1:4" x14ac:dyDescent="0.35">
      <c r="A418" s="18">
        <v>37207</v>
      </c>
      <c r="B418" s="18">
        <v>38041.815314342486</v>
      </c>
      <c r="C418" s="4">
        <v>0.29726970195770264</v>
      </c>
      <c r="D418" s="4">
        <v>2826.4394603850164</v>
      </c>
    </row>
    <row r="419" spans="1:4" x14ac:dyDescent="0.35">
      <c r="A419" s="18">
        <v>37988</v>
      </c>
      <c r="B419" s="18">
        <v>38096.363617657255</v>
      </c>
      <c r="C419" s="4">
        <v>0.29161500930786133</v>
      </c>
      <c r="D419" s="4">
        <v>2821.8069479308433</v>
      </c>
    </row>
    <row r="420" spans="1:4" x14ac:dyDescent="0.35">
      <c r="A420" s="18">
        <v>37165</v>
      </c>
      <c r="B420" s="18">
        <v>37469.275432728493</v>
      </c>
      <c r="C420" s="4">
        <v>0.94018566608428955</v>
      </c>
      <c r="D420" s="4">
        <v>3482.9447571864089</v>
      </c>
    </row>
    <row r="421" spans="1:4" x14ac:dyDescent="0.35">
      <c r="A421" s="18">
        <v>38389</v>
      </c>
      <c r="B421" s="18">
        <v>38891.919505108897</v>
      </c>
      <c r="C421" s="4">
        <v>0.57248759269714355</v>
      </c>
      <c r="D421" s="4">
        <v>3035.9239722946372</v>
      </c>
    </row>
    <row r="422" spans="1:4" x14ac:dyDescent="0.35">
      <c r="A422" s="18">
        <v>37312</v>
      </c>
      <c r="B422" s="18">
        <v>37484.494183444986</v>
      </c>
      <c r="C422" s="4">
        <v>0.91969907283782959</v>
      </c>
      <c r="D422" s="4">
        <v>3429.9639339651517</v>
      </c>
    </row>
    <row r="423" spans="1:4" x14ac:dyDescent="0.35">
      <c r="A423" s="18">
        <v>37428</v>
      </c>
      <c r="B423" s="18">
        <v>38864.954688064361</v>
      </c>
      <c r="C423" s="4">
        <v>0.45304965972900391</v>
      </c>
      <c r="D423" s="4">
        <v>2946.0011751032248</v>
      </c>
    </row>
    <row r="424" spans="1:4" x14ac:dyDescent="0.35">
      <c r="A424" s="18">
        <v>38451</v>
      </c>
      <c r="B424" s="18">
        <v>39663.060691832732</v>
      </c>
      <c r="C424" s="4">
        <v>0.42923033237457275</v>
      </c>
      <c r="D424" s="4">
        <v>2928.268577706493</v>
      </c>
    </row>
    <row r="425" spans="1:4" x14ac:dyDescent="0.35">
      <c r="A425" s="18">
        <v>38211</v>
      </c>
      <c r="B425" s="18">
        <v>38459.593578278036</v>
      </c>
      <c r="C425" s="4">
        <v>0.29908490180969238</v>
      </c>
      <c r="D425" s="4">
        <v>2827.9195385766247</v>
      </c>
    </row>
    <row r="426" spans="1:4" x14ac:dyDescent="0.35">
      <c r="A426" s="18">
        <v>38165</v>
      </c>
      <c r="B426" s="18">
        <v>39088.328039440756</v>
      </c>
      <c r="C426" s="4">
        <v>0.38583266735076904</v>
      </c>
      <c r="D426" s="4">
        <v>2895.694548381512</v>
      </c>
    </row>
    <row r="427" spans="1:4" x14ac:dyDescent="0.35">
      <c r="A427" s="18">
        <v>37287</v>
      </c>
      <c r="B427" s="18">
        <v>37530.283709638679</v>
      </c>
      <c r="C427" s="4">
        <v>0.98907232284545898</v>
      </c>
      <c r="D427" s="4">
        <v>3749.1605343684414</v>
      </c>
    </row>
    <row r="428" spans="1:4" x14ac:dyDescent="0.35">
      <c r="A428" s="18">
        <v>38703</v>
      </c>
      <c r="B428" s="18">
        <v>38755.435481280234</v>
      </c>
      <c r="C428" s="4">
        <v>0.32081711292266846</v>
      </c>
      <c r="D428" s="4">
        <v>2845.3987372411184</v>
      </c>
    </row>
    <row r="429" spans="1:4" x14ac:dyDescent="0.35">
      <c r="A429" s="18">
        <v>37493</v>
      </c>
      <c r="B429" s="18">
        <v>37725.210420571006</v>
      </c>
      <c r="C429" s="4">
        <v>0.92981123924255371</v>
      </c>
      <c r="D429" s="4">
        <v>3454.5195363732018</v>
      </c>
    </row>
    <row r="430" spans="1:4" x14ac:dyDescent="0.35">
      <c r="A430" s="18">
        <v>37044</v>
      </c>
      <c r="B430" s="18">
        <v>37795.859596411974</v>
      </c>
      <c r="C430" s="4">
        <v>0.520377516746521</v>
      </c>
      <c r="D430" s="4">
        <v>2996.2299952077719</v>
      </c>
    </row>
    <row r="431" spans="1:4" x14ac:dyDescent="0.35">
      <c r="A431" s="18">
        <v>37233</v>
      </c>
      <c r="B431" s="18">
        <v>37598.663416344243</v>
      </c>
      <c r="C431" s="4">
        <v>0.32204627990722656</v>
      </c>
      <c r="D431" s="4">
        <v>2846.3750951818711</v>
      </c>
    </row>
    <row r="432" spans="1:4" x14ac:dyDescent="0.35">
      <c r="A432" s="18">
        <v>36944</v>
      </c>
      <c r="B432" s="18">
        <v>37034.063910144912</v>
      </c>
      <c r="C432" s="4">
        <v>0.41621553897857666</v>
      </c>
      <c r="D432" s="4">
        <v>2918.5480662208224</v>
      </c>
    </row>
    <row r="433" spans="1:4" x14ac:dyDescent="0.35">
      <c r="A433" s="18">
        <v>38577</v>
      </c>
      <c r="B433" s="18">
        <v>39107.260086646529</v>
      </c>
      <c r="C433" s="4">
        <v>0.67609238624572754</v>
      </c>
      <c r="D433" s="4">
        <v>3120.2859939570044</v>
      </c>
    </row>
    <row r="434" spans="1:4" x14ac:dyDescent="0.35">
      <c r="A434" s="18">
        <v>37106</v>
      </c>
      <c r="B434" s="18">
        <v>39673.419659823317</v>
      </c>
      <c r="C434" s="4">
        <v>0.22616565227508545</v>
      </c>
      <c r="D434" s="4">
        <v>2765.1401310709871</v>
      </c>
    </row>
    <row r="435" spans="1:4" x14ac:dyDescent="0.35">
      <c r="A435" s="18">
        <v>36911</v>
      </c>
      <c r="B435" s="18">
        <v>37048.224014876505</v>
      </c>
      <c r="C435" s="4">
        <v>0.57745981216430664</v>
      </c>
      <c r="D435" s="4">
        <v>3039.7784959814417</v>
      </c>
    </row>
    <row r="436" spans="1:4" x14ac:dyDescent="0.35">
      <c r="A436" s="18">
        <v>38467</v>
      </c>
      <c r="B436" s="18">
        <v>38620.56305096257</v>
      </c>
      <c r="C436" s="4">
        <v>0.84482014179229736</v>
      </c>
      <c r="D436" s="4">
        <v>3299.2378056474386</v>
      </c>
    </row>
    <row r="437" spans="1:4" x14ac:dyDescent="0.35">
      <c r="A437" s="18">
        <v>37667</v>
      </c>
      <c r="B437" s="18">
        <v>37956.671215397619</v>
      </c>
      <c r="C437" s="4">
        <v>0.70247912406921387</v>
      </c>
      <c r="D437" s="4">
        <v>3143.6958702576512</v>
      </c>
    </row>
    <row r="438" spans="1:4" x14ac:dyDescent="0.35">
      <c r="A438" s="18">
        <v>37347</v>
      </c>
      <c r="B438" s="18">
        <v>37593.50840643463</v>
      </c>
      <c r="C438" s="4">
        <v>0.9841541051864624</v>
      </c>
      <c r="D438" s="4">
        <v>3695.3393104580409</v>
      </c>
    </row>
    <row r="439" spans="1:4" x14ac:dyDescent="0.35">
      <c r="A439" s="18">
        <v>36892</v>
      </c>
      <c r="B439" s="18">
        <v>37137.450032925546</v>
      </c>
      <c r="C439" s="4">
        <v>8.3926200866699219E-2</v>
      </c>
      <c r="D439" s="4">
        <v>2596.9326104809866</v>
      </c>
    </row>
    <row r="440" spans="1:4" x14ac:dyDescent="0.35">
      <c r="A440" s="18">
        <v>37118</v>
      </c>
      <c r="B440" s="18">
        <v>38624.405500492801</v>
      </c>
      <c r="C440" s="4">
        <v>0.56415045261383057</v>
      </c>
      <c r="D440" s="4">
        <v>3029.4915089568012</v>
      </c>
    </row>
    <row r="441" spans="1:4" x14ac:dyDescent="0.35">
      <c r="A441" s="18">
        <v>37379</v>
      </c>
      <c r="B441" s="18">
        <v>37573.424846113594</v>
      </c>
      <c r="C441" s="4">
        <v>0.6266472339630127</v>
      </c>
      <c r="D441" s="4">
        <v>3078.8106268696379</v>
      </c>
    </row>
    <row r="442" spans="1:4" x14ac:dyDescent="0.35">
      <c r="A442" s="18">
        <v>38119</v>
      </c>
      <c r="B442" s="18">
        <v>38663.163210751227</v>
      </c>
      <c r="C442" s="4">
        <v>0.35342490673065186</v>
      </c>
      <c r="D442" s="4">
        <v>2870.9290767021262</v>
      </c>
    </row>
    <row r="443" spans="1:4" x14ac:dyDescent="0.35">
      <c r="A443" s="18">
        <v>37350</v>
      </c>
      <c r="B443" s="18">
        <v>39243.071308879407</v>
      </c>
      <c r="C443" s="4">
        <v>0.8731837272644043</v>
      </c>
      <c r="D443" s="4">
        <v>3341.4397674493021</v>
      </c>
    </row>
    <row r="444" spans="1:4" x14ac:dyDescent="0.35">
      <c r="A444" s="18">
        <v>37761</v>
      </c>
      <c r="B444" s="18">
        <v>38198.074712906295</v>
      </c>
      <c r="C444" s="4">
        <v>0.85985100269317627</v>
      </c>
      <c r="D444" s="4">
        <v>3320.813348079806</v>
      </c>
    </row>
    <row r="445" spans="1:4" x14ac:dyDescent="0.35">
      <c r="A445" s="18">
        <v>37516</v>
      </c>
      <c r="B445" s="18">
        <v>38593.46148498344</v>
      </c>
      <c r="C445" s="4">
        <v>1.9397497177124023E-2</v>
      </c>
      <c r="D445" s="4">
        <v>2424.4610325269086</v>
      </c>
    </row>
    <row r="446" spans="1:4" x14ac:dyDescent="0.35">
      <c r="A446" s="18">
        <v>38063</v>
      </c>
      <c r="B446" s="18">
        <v>38569.076190851789</v>
      </c>
      <c r="C446" s="4">
        <v>0.47118508815765381</v>
      </c>
      <c r="D446" s="4">
        <v>2959.4859925558167</v>
      </c>
    </row>
    <row r="447" spans="1:4" x14ac:dyDescent="0.35">
      <c r="A447" s="18">
        <v>38057</v>
      </c>
      <c r="B447" s="18">
        <v>40774.366003164905</v>
      </c>
      <c r="C447" s="4">
        <v>0.18009567260742188</v>
      </c>
      <c r="D447" s="4">
        <v>2720.3067964134375</v>
      </c>
    </row>
    <row r="448" spans="1:4" x14ac:dyDescent="0.35">
      <c r="A448" s="18">
        <v>37233</v>
      </c>
      <c r="B448" s="18">
        <v>37310.072837852647</v>
      </c>
      <c r="C448" s="4">
        <v>0.84569132328033447</v>
      </c>
      <c r="D448" s="4">
        <v>3300.4455485876269</v>
      </c>
    </row>
    <row r="449" spans="1:4" x14ac:dyDescent="0.35">
      <c r="A449" s="18">
        <v>37025</v>
      </c>
      <c r="B449" s="18">
        <v>37237.299661015015</v>
      </c>
      <c r="C449" s="4">
        <v>0.90465569496154785</v>
      </c>
      <c r="D449" s="4">
        <v>3397.7015727045555</v>
      </c>
    </row>
    <row r="450" spans="1:4" x14ac:dyDescent="0.35">
      <c r="A450" s="18">
        <v>37241</v>
      </c>
      <c r="B450" s="18">
        <v>37873.809039746768</v>
      </c>
      <c r="C450" s="4">
        <v>0.55276668071746826</v>
      </c>
      <c r="D450" s="4">
        <v>3020.765178756601</v>
      </c>
    </row>
    <row r="451" spans="1:4" x14ac:dyDescent="0.35">
      <c r="A451" s="18">
        <v>38257</v>
      </c>
      <c r="B451" s="18">
        <v>38454.821351982093</v>
      </c>
      <c r="C451" s="4">
        <v>0.94265031814575195</v>
      </c>
      <c r="D451" s="4">
        <v>3490.2959307339793</v>
      </c>
    </row>
    <row r="452" spans="1:4" x14ac:dyDescent="0.35">
      <c r="A452" s="18">
        <v>37897</v>
      </c>
      <c r="B452" s="18">
        <v>45617.73076392644</v>
      </c>
      <c r="C452" s="4">
        <v>0.96356594562530518</v>
      </c>
      <c r="D452" s="4">
        <v>3566.5912607253917</v>
      </c>
    </row>
    <row r="453" spans="1:4" x14ac:dyDescent="0.35">
      <c r="A453" s="18">
        <v>37432</v>
      </c>
      <c r="B453" s="18">
        <v>38369.741420430386</v>
      </c>
      <c r="C453" s="4">
        <v>0.25947260856628418</v>
      </c>
      <c r="D453" s="4">
        <v>2794.7635441811758</v>
      </c>
    </row>
    <row r="454" spans="1:4" x14ac:dyDescent="0.35">
      <c r="A454" s="18">
        <v>38188</v>
      </c>
      <c r="B454" s="18">
        <v>38503.780609575297</v>
      </c>
      <c r="C454" s="4">
        <v>0.39162671566009521</v>
      </c>
      <c r="D454" s="4">
        <v>2900.0748467695271</v>
      </c>
    </row>
    <row r="455" spans="1:4" x14ac:dyDescent="0.35">
      <c r="A455" s="18">
        <v>38114</v>
      </c>
      <c r="B455" s="18">
        <v>38192.382691699197</v>
      </c>
      <c r="C455" s="4">
        <v>0.30196094512939453</v>
      </c>
      <c r="D455" s="4">
        <v>2830.2578724052573</v>
      </c>
    </row>
    <row r="456" spans="1:4" x14ac:dyDescent="0.35">
      <c r="A456" s="18">
        <v>38012</v>
      </c>
      <c r="B456" s="18">
        <v>38299.187516375117</v>
      </c>
      <c r="C456" s="4">
        <v>0.48349440097808838</v>
      </c>
      <c r="D456" s="4">
        <v>2968.6467220570862</v>
      </c>
    </row>
    <row r="457" spans="1:4" x14ac:dyDescent="0.35">
      <c r="A457" s="18">
        <v>36907</v>
      </c>
      <c r="B457" s="18">
        <v>37003.221333412177</v>
      </c>
      <c r="C457" s="4">
        <v>0.51402401924133301</v>
      </c>
      <c r="D457" s="4">
        <v>2991.4575562841874</v>
      </c>
    </row>
    <row r="458" spans="1:4" x14ac:dyDescent="0.35">
      <c r="A458" s="18">
        <v>37830</v>
      </c>
      <c r="B458" s="18">
        <v>37926.626243559498</v>
      </c>
      <c r="C458" s="4">
        <v>0.85934722423553467</v>
      </c>
      <c r="D458" s="4">
        <v>3320.0632603244917</v>
      </c>
    </row>
    <row r="459" spans="1:4" x14ac:dyDescent="0.35">
      <c r="A459" s="18">
        <v>38346</v>
      </c>
      <c r="B459" s="18">
        <v>38464.974468166343</v>
      </c>
      <c r="C459" s="4">
        <v>0.10226583480834961</v>
      </c>
      <c r="D459" s="4">
        <v>2625.7593248277358</v>
      </c>
    </row>
    <row r="460" spans="1:4" x14ac:dyDescent="0.35">
      <c r="A460" s="18">
        <v>38202</v>
      </c>
      <c r="B460" s="18">
        <v>38463.084983104171</v>
      </c>
      <c r="C460" s="4">
        <v>3.621220588684082E-3</v>
      </c>
      <c r="D460" s="4">
        <v>2278.9074108942054</v>
      </c>
    </row>
    <row r="461" spans="1:4" x14ac:dyDescent="0.35">
      <c r="A461" s="18">
        <v>37777</v>
      </c>
      <c r="B461" s="18">
        <v>38619.354771987324</v>
      </c>
      <c r="C461" s="4">
        <v>5.1610708236694336E-2</v>
      </c>
      <c r="D461" s="4">
        <v>2532.7392756069376</v>
      </c>
    </row>
    <row r="462" spans="1:4" x14ac:dyDescent="0.35">
      <c r="A462" s="18">
        <v>37431</v>
      </c>
      <c r="B462" s="18">
        <v>39588.030598294172</v>
      </c>
      <c r="C462" s="4">
        <v>0.40563523769378662</v>
      </c>
      <c r="D462" s="4">
        <v>2910.6196173834524</v>
      </c>
    </row>
    <row r="463" spans="1:4" x14ac:dyDescent="0.35">
      <c r="A463" s="18">
        <v>38072</v>
      </c>
      <c r="B463" s="18">
        <v>38636.944927690987</v>
      </c>
      <c r="C463" s="4">
        <v>0.39092826843261719</v>
      </c>
      <c r="D463" s="4">
        <v>2899.547454640619</v>
      </c>
    </row>
    <row r="464" spans="1:4" x14ac:dyDescent="0.35">
      <c r="A464" s="18">
        <v>37116</v>
      </c>
      <c r="B464" s="18">
        <v>37275.800644238414</v>
      </c>
      <c r="C464" s="4">
        <v>0.95021593570709229</v>
      </c>
      <c r="D464" s="4">
        <v>3514.6495387613977</v>
      </c>
    </row>
    <row r="465" spans="1:4" x14ac:dyDescent="0.35">
      <c r="A465" s="18">
        <v>37043</v>
      </c>
      <c r="B465" s="18">
        <v>37188.704506439368</v>
      </c>
      <c r="C465" s="4">
        <v>0.70865845680236816</v>
      </c>
      <c r="D465" s="4">
        <v>3149.336200734896</v>
      </c>
    </row>
    <row r="466" spans="1:4" x14ac:dyDescent="0.35">
      <c r="A466" s="18">
        <v>37876</v>
      </c>
      <c r="B466" s="18">
        <v>37932.314128194092</v>
      </c>
      <c r="C466" s="4">
        <v>0.55832278728485107</v>
      </c>
      <c r="D466" s="4">
        <v>3025.0164952796526</v>
      </c>
    </row>
    <row r="467" spans="1:4" x14ac:dyDescent="0.35">
      <c r="A467" s="18">
        <v>37336</v>
      </c>
      <c r="B467" s="18">
        <v>37803.457378537896</v>
      </c>
      <c r="C467" s="4">
        <v>0.91843652725219727</v>
      </c>
      <c r="D467" s="4">
        <v>3427.0775991895712</v>
      </c>
    </row>
    <row r="468" spans="1:4" x14ac:dyDescent="0.35">
      <c r="A468" s="18">
        <v>37385</v>
      </c>
      <c r="B468" s="18">
        <v>37513.561695429074</v>
      </c>
      <c r="C468" s="4">
        <v>7.7673077583312988E-2</v>
      </c>
      <c r="D468" s="4">
        <v>2586.1100404356625</v>
      </c>
    </row>
    <row r="469" spans="1:4" x14ac:dyDescent="0.35">
      <c r="A469" s="18">
        <v>38030</v>
      </c>
      <c r="B469" s="18">
        <v>38363.336660440109</v>
      </c>
      <c r="C469" s="4">
        <v>0.27471804618835449</v>
      </c>
      <c r="D469" s="4">
        <v>2807.7520661587632</v>
      </c>
    </row>
    <row r="470" spans="1:4" x14ac:dyDescent="0.35">
      <c r="A470" s="18">
        <v>38167</v>
      </c>
      <c r="B470" s="18">
        <v>38461.006691696959</v>
      </c>
      <c r="C470" s="4">
        <v>0.42336690425872803</v>
      </c>
      <c r="D470" s="4">
        <v>2923.8930662013854</v>
      </c>
    </row>
    <row r="471" spans="1:4" x14ac:dyDescent="0.35">
      <c r="A471" s="18">
        <v>37281</v>
      </c>
      <c r="B471" s="18">
        <v>37390.854368745946</v>
      </c>
      <c r="C471" s="4">
        <v>0.63840389251708984</v>
      </c>
      <c r="D471" s="4">
        <v>3088.4343895973479</v>
      </c>
    </row>
    <row r="472" spans="1:4" x14ac:dyDescent="0.35">
      <c r="A472" s="18">
        <v>38393</v>
      </c>
      <c r="B472" s="18">
        <v>39400.028126005782</v>
      </c>
      <c r="C472" s="4">
        <v>0.96851217746734619</v>
      </c>
      <c r="D472" s="4">
        <v>3590.1036058620434</v>
      </c>
    </row>
    <row r="473" spans="1:4" x14ac:dyDescent="0.35">
      <c r="A473" s="18">
        <v>38072</v>
      </c>
      <c r="B473" s="18">
        <v>38373.795069510859</v>
      </c>
      <c r="C473" s="4">
        <v>0.99246525764465332</v>
      </c>
      <c r="D473" s="4">
        <v>3801.1939169243651</v>
      </c>
    </row>
    <row r="474" spans="1:4" x14ac:dyDescent="0.35">
      <c r="A474" s="18">
        <v>37202</v>
      </c>
      <c r="B474" s="18">
        <v>37235.32760879257</v>
      </c>
      <c r="C474" s="4">
        <v>0.18484961986541748</v>
      </c>
      <c r="D474" s="4">
        <v>2725.1978564630967</v>
      </c>
    </row>
    <row r="475" spans="1:4" x14ac:dyDescent="0.35">
      <c r="A475" s="18">
        <v>38317</v>
      </c>
      <c r="B475" s="18">
        <v>38433.146958881516</v>
      </c>
      <c r="C475" s="4">
        <v>0.20756864547729492</v>
      </c>
      <c r="D475" s="4">
        <v>2747.6776739278553</v>
      </c>
    </row>
    <row r="476" spans="1:4" x14ac:dyDescent="0.35">
      <c r="A476" s="18">
        <v>37656</v>
      </c>
      <c r="B476" s="18">
        <v>38532.051765147844</v>
      </c>
      <c r="C476" s="4">
        <v>0.53337776660919189</v>
      </c>
      <c r="D476" s="4">
        <v>3006.0324046676265</v>
      </c>
    </row>
    <row r="477" spans="1:4" x14ac:dyDescent="0.35">
      <c r="A477" s="18">
        <v>37372</v>
      </c>
      <c r="B477" s="18">
        <v>38363.957295415785</v>
      </c>
      <c r="C477" s="4">
        <v>5.7700872421264648E-2</v>
      </c>
      <c r="D477" s="4">
        <v>2546.723519352644</v>
      </c>
    </row>
    <row r="478" spans="1:4" x14ac:dyDescent="0.35">
      <c r="A478" s="18">
        <v>37806</v>
      </c>
      <c r="B478" s="18">
        <v>38214.21932932888</v>
      </c>
      <c r="C478" s="4">
        <v>0.60497796535491943</v>
      </c>
      <c r="D478" s="4">
        <v>3061.3930569583249</v>
      </c>
    </row>
    <row r="479" spans="1:4" x14ac:dyDescent="0.35">
      <c r="A479" s="18">
        <v>37234</v>
      </c>
      <c r="B479" s="18">
        <v>38389.67554886885</v>
      </c>
      <c r="C479" s="4">
        <v>0.4857940673828125</v>
      </c>
      <c r="D479" s="4">
        <v>2970.3597365884834</v>
      </c>
    </row>
    <row r="480" spans="1:4" x14ac:dyDescent="0.35">
      <c r="A480" s="18">
        <v>38693</v>
      </c>
      <c r="B480" s="18">
        <v>38723.379031434481</v>
      </c>
      <c r="C480" s="4">
        <v>0.5110393762588501</v>
      </c>
      <c r="D480" s="4">
        <v>2989.2192578314152</v>
      </c>
    </row>
    <row r="481" spans="1:4" x14ac:dyDescent="0.35">
      <c r="A481" s="18">
        <v>37611</v>
      </c>
      <c r="B481" s="18">
        <v>39925.963990871358</v>
      </c>
      <c r="C481" s="4">
        <v>0.11935067176818848</v>
      </c>
      <c r="D481" s="4">
        <v>2649.6321584747011</v>
      </c>
    </row>
    <row r="482" spans="1:4" x14ac:dyDescent="0.35">
      <c r="A482" s="18">
        <v>37664</v>
      </c>
      <c r="B482" s="18">
        <v>38330.580331511228</v>
      </c>
      <c r="C482" s="4">
        <v>0.52408397197723389</v>
      </c>
      <c r="D482" s="4">
        <v>2999.0193417543383</v>
      </c>
    </row>
    <row r="483" spans="1:4" x14ac:dyDescent="0.35">
      <c r="A483" s="18">
        <v>38656</v>
      </c>
      <c r="B483" s="18">
        <v>38869.573297768977</v>
      </c>
      <c r="C483" s="4">
        <v>3.6068439483642578E-2</v>
      </c>
      <c r="D483" s="4">
        <v>2490.3403615355487</v>
      </c>
    </row>
    <row r="484" spans="1:4" x14ac:dyDescent="0.35">
      <c r="A484" s="18">
        <v>37132</v>
      </c>
      <c r="B484" s="18">
        <v>37264.700196877187</v>
      </c>
      <c r="C484" s="4">
        <v>0.9683915376663208</v>
      </c>
      <c r="D484" s="4">
        <v>3589.493096372014</v>
      </c>
    </row>
    <row r="485" spans="1:4" x14ac:dyDescent="0.35">
      <c r="A485" s="18">
        <v>38055</v>
      </c>
      <c r="B485" s="18">
        <v>38140.401816721991</v>
      </c>
      <c r="C485" s="4">
        <v>0.7794654369354248</v>
      </c>
      <c r="D485" s="4">
        <v>3219.6853246484375</v>
      </c>
    </row>
    <row r="486" spans="1:4" x14ac:dyDescent="0.35">
      <c r="A486" s="18">
        <v>38019</v>
      </c>
      <c r="B486" s="18">
        <v>38165.521134760602</v>
      </c>
      <c r="C486" s="4">
        <v>0.36062467098236084</v>
      </c>
      <c r="D486" s="4">
        <v>2876.4755104192282</v>
      </c>
    </row>
    <row r="487" spans="1:4" x14ac:dyDescent="0.35">
      <c r="A487" s="18">
        <v>37000</v>
      </c>
      <c r="B487" s="18">
        <v>37616.261741634735</v>
      </c>
      <c r="C487" s="4">
        <v>0.62450504302978516</v>
      </c>
      <c r="D487" s="4">
        <v>3077.0709561589351</v>
      </c>
    </row>
    <row r="488" spans="1:4" x14ac:dyDescent="0.35">
      <c r="A488" s="18">
        <v>37551</v>
      </c>
      <c r="B488" s="18">
        <v>37951.034834230544</v>
      </c>
      <c r="C488" s="4">
        <v>0.800453782081604</v>
      </c>
      <c r="D488" s="4">
        <v>3243.2277147555337</v>
      </c>
    </row>
    <row r="489" spans="1:4" x14ac:dyDescent="0.35">
      <c r="A489" s="18">
        <v>38600</v>
      </c>
      <c r="B489" s="18">
        <v>38657.757058953619</v>
      </c>
      <c r="C489" s="4">
        <v>9.3220949172973633E-2</v>
      </c>
      <c r="D489" s="4">
        <v>2612.0278782844271</v>
      </c>
    </row>
    <row r="490" spans="1:4" x14ac:dyDescent="0.35">
      <c r="A490" s="18">
        <v>38410</v>
      </c>
      <c r="B490" s="18">
        <v>38593.344646311431</v>
      </c>
      <c r="C490" s="4">
        <v>0.61118209362030029</v>
      </c>
      <c r="D490" s="4">
        <v>3066.3405634874498</v>
      </c>
    </row>
    <row r="491" spans="1:4" x14ac:dyDescent="0.35">
      <c r="A491" s="18">
        <v>38691</v>
      </c>
      <c r="B491" s="18">
        <v>38778.431956137007</v>
      </c>
      <c r="C491" s="4">
        <v>0.72034215927124023</v>
      </c>
      <c r="D491" s="4">
        <v>3160.1849249142124</v>
      </c>
    </row>
    <row r="492" spans="1:4" x14ac:dyDescent="0.35">
      <c r="A492" s="18">
        <v>37917</v>
      </c>
      <c r="B492" s="18">
        <v>38099.148941196698</v>
      </c>
      <c r="C492" s="4">
        <v>0.23037064075469971</v>
      </c>
      <c r="D492" s="4">
        <v>2768.9883689374533</v>
      </c>
    </row>
    <row r="493" spans="1:4" x14ac:dyDescent="0.35">
      <c r="A493" s="18">
        <v>38428</v>
      </c>
      <c r="B493" s="18">
        <v>38906.445779711023</v>
      </c>
      <c r="C493" s="4">
        <v>6.8917989730834961E-2</v>
      </c>
      <c r="D493" s="4">
        <v>2569.8689871693182</v>
      </c>
    </row>
    <row r="494" spans="1:4" x14ac:dyDescent="0.35">
      <c r="A494" s="18">
        <v>37895</v>
      </c>
      <c r="B494" s="18">
        <v>38179.807626017311</v>
      </c>
      <c r="C494" s="4">
        <v>0.35046327114105225</v>
      </c>
      <c r="D494" s="4">
        <v>2868.6390474803234</v>
      </c>
    </row>
    <row r="495" spans="1:4" x14ac:dyDescent="0.35">
      <c r="A495" s="18">
        <v>37783</v>
      </c>
      <c r="B495" s="18">
        <v>38318.861233612253</v>
      </c>
      <c r="C495" s="4">
        <v>0.99594306945800781</v>
      </c>
      <c r="D495" s="4">
        <v>3884.4219812181191</v>
      </c>
    </row>
    <row r="496" spans="1:4" x14ac:dyDescent="0.35">
      <c r="A496" s="18">
        <v>37123</v>
      </c>
      <c r="B496" s="18">
        <v>37818.179017455754</v>
      </c>
      <c r="C496" s="4">
        <v>0.30941164493560791</v>
      </c>
      <c r="D496" s="4">
        <v>2836.2786171445796</v>
      </c>
    </row>
    <row r="497" spans="1:4" x14ac:dyDescent="0.35">
      <c r="A497" s="18">
        <v>38418</v>
      </c>
      <c r="B497" s="18">
        <v>38590.002390725225</v>
      </c>
      <c r="C497" s="4">
        <v>0.16798233985900879</v>
      </c>
      <c r="D497" s="4">
        <v>2707.5057221153038</v>
      </c>
    </row>
    <row r="498" spans="1:4" x14ac:dyDescent="0.35">
      <c r="A498" s="18">
        <v>37566</v>
      </c>
      <c r="B498" s="18">
        <v>38389.692779918158</v>
      </c>
      <c r="C498" s="4">
        <v>0.7313002347946167</v>
      </c>
      <c r="D498" s="4">
        <v>3170.5964889183883</v>
      </c>
    </row>
    <row r="499" spans="1:4" x14ac:dyDescent="0.35">
      <c r="A499" s="18">
        <v>37609</v>
      </c>
      <c r="B499" s="18">
        <v>37990.123758927002</v>
      </c>
      <c r="C499" s="4">
        <v>0.82679605484008789</v>
      </c>
      <c r="D499" s="4">
        <v>3275.2777886407989</v>
      </c>
    </row>
    <row r="500" spans="1:4" x14ac:dyDescent="0.35">
      <c r="A500" s="18">
        <v>38211</v>
      </c>
      <c r="B500" s="18">
        <v>38479.584061115798</v>
      </c>
      <c r="C500" s="4">
        <v>0.41697132587432861</v>
      </c>
      <c r="D500" s="4">
        <v>2919.1134335918427</v>
      </c>
    </row>
    <row r="501" spans="1:4" x14ac:dyDescent="0.35">
      <c r="A501" s="18">
        <v>38125</v>
      </c>
      <c r="B501" s="18">
        <v>38287.876941816809</v>
      </c>
      <c r="C501" s="4">
        <v>0.80496478080749512</v>
      </c>
      <c r="D501" s="4">
        <v>3248.5010809604637</v>
      </c>
    </row>
    <row r="502" spans="1:4" x14ac:dyDescent="0.35">
      <c r="A502" s="18">
        <v>37842</v>
      </c>
      <c r="B502" s="18">
        <v>38328.835637437325</v>
      </c>
      <c r="C502" s="4">
        <v>0.48465001583099365</v>
      </c>
      <c r="D502" s="4">
        <v>2969.5074600869243</v>
      </c>
    </row>
    <row r="503" spans="1:4" x14ac:dyDescent="0.35">
      <c r="A503" s="18">
        <v>37984</v>
      </c>
      <c r="B503" s="18">
        <v>38029.956687472695</v>
      </c>
      <c r="C503" s="4">
        <v>0.79151439666748047</v>
      </c>
      <c r="D503" s="4">
        <v>3233.0094753457129</v>
      </c>
    </row>
    <row r="504" spans="1:4" x14ac:dyDescent="0.35">
      <c r="A504" s="18">
        <v>37062</v>
      </c>
      <c r="B504" s="18">
        <v>37092.181727551942</v>
      </c>
      <c r="C504" s="4">
        <v>0.76056921482086182</v>
      </c>
      <c r="D504" s="4">
        <v>3199.7036554213273</v>
      </c>
    </row>
    <row r="505" spans="1:4" x14ac:dyDescent="0.35">
      <c r="A505" s="18">
        <v>38673</v>
      </c>
      <c r="B505" s="18">
        <v>38976.896991435242</v>
      </c>
      <c r="C505" s="4">
        <v>0.84754109382629395</v>
      </c>
      <c r="D505" s="4">
        <v>3303.0264584732017</v>
      </c>
    </row>
    <row r="506" spans="1:4" x14ac:dyDescent="0.35">
      <c r="A506" s="18">
        <v>36937</v>
      </c>
      <c r="B506" s="18">
        <v>37881.123152156601</v>
      </c>
      <c r="C506" s="4">
        <v>0.41959464550018311</v>
      </c>
      <c r="D506" s="4">
        <v>2921.0748938371748</v>
      </c>
    </row>
    <row r="507" spans="1:4" x14ac:dyDescent="0.35">
      <c r="A507" s="18">
        <v>36915</v>
      </c>
      <c r="B507" s="18">
        <v>37024.896454491194</v>
      </c>
      <c r="C507" s="4">
        <v>0.17183637619018555</v>
      </c>
      <c r="D507" s="4">
        <v>2711.6339531487333</v>
      </c>
    </row>
    <row r="508" spans="1:4" x14ac:dyDescent="0.35">
      <c r="A508" s="18">
        <v>38413</v>
      </c>
      <c r="B508" s="18">
        <v>38535.14460039579</v>
      </c>
      <c r="C508" s="4">
        <v>0.87584984302520752</v>
      </c>
      <c r="D508" s="4">
        <v>3345.7586944639256</v>
      </c>
    </row>
    <row r="509" spans="1:4" x14ac:dyDescent="0.35">
      <c r="A509" s="18">
        <v>38220</v>
      </c>
      <c r="B509" s="18">
        <v>39112.961790680027</v>
      </c>
      <c r="C509" s="4">
        <v>0.11651206016540527</v>
      </c>
      <c r="D509" s="4">
        <v>2645.8284357307157</v>
      </c>
    </row>
    <row r="510" spans="1:4" x14ac:dyDescent="0.35">
      <c r="A510" s="18">
        <v>38357</v>
      </c>
      <c r="B510" s="18">
        <v>38641.659389858803</v>
      </c>
      <c r="C510" s="4">
        <v>0.92334115505218506</v>
      </c>
      <c r="D510" s="4">
        <v>3438.5014349120711</v>
      </c>
    </row>
    <row r="511" spans="1:4" x14ac:dyDescent="0.35">
      <c r="A511" s="18">
        <v>37473</v>
      </c>
      <c r="B511" s="18">
        <v>37639.765943706407</v>
      </c>
      <c r="C511" s="4">
        <v>0.45262527465820313</v>
      </c>
      <c r="D511" s="4">
        <v>2945.6855956500613</v>
      </c>
    </row>
    <row r="512" spans="1:4" x14ac:dyDescent="0.35">
      <c r="A512" s="18">
        <v>37170</v>
      </c>
      <c r="B512" s="18">
        <v>38987.941548543349</v>
      </c>
      <c r="C512" s="4">
        <v>0.12658274173736572</v>
      </c>
      <c r="D512" s="4">
        <v>2659.0669167485075</v>
      </c>
    </row>
    <row r="513" spans="1:4" x14ac:dyDescent="0.35">
      <c r="A513" s="18">
        <v>37079</v>
      </c>
      <c r="B513" s="18">
        <v>37727.067499535478</v>
      </c>
      <c r="C513" s="4">
        <v>0.8858034610748291</v>
      </c>
      <c r="D513" s="4">
        <v>3362.5364210979769</v>
      </c>
    </row>
    <row r="514" spans="1:4" x14ac:dyDescent="0.35">
      <c r="A514" s="18">
        <v>38137</v>
      </c>
      <c r="B514" s="18">
        <v>38237.906944282455</v>
      </c>
      <c r="C514" s="4">
        <v>0.46122157573699951</v>
      </c>
      <c r="D514" s="4">
        <v>2952.0771870109029</v>
      </c>
    </row>
    <row r="515" spans="1:4" x14ac:dyDescent="0.35">
      <c r="A515" s="18">
        <v>38108</v>
      </c>
      <c r="B515" s="18">
        <v>38408.039586350686</v>
      </c>
      <c r="C515" s="4">
        <v>0.8218693733215332</v>
      </c>
      <c r="D515" s="4">
        <v>3269.0387534411875</v>
      </c>
    </row>
    <row r="516" spans="1:4" x14ac:dyDescent="0.35">
      <c r="A516" s="18">
        <v>38694</v>
      </c>
      <c r="B516" s="18">
        <v>38886.344691216058</v>
      </c>
      <c r="C516" s="4">
        <v>0.20466244220733643</v>
      </c>
      <c r="D516" s="4">
        <v>2744.8776278139962</v>
      </c>
    </row>
    <row r="517" spans="1:4" x14ac:dyDescent="0.35">
      <c r="A517" s="18">
        <v>37857</v>
      </c>
      <c r="B517" s="18">
        <v>38317.940021382892</v>
      </c>
      <c r="C517" s="4">
        <v>0.38246607780456543</v>
      </c>
      <c r="D517" s="4">
        <v>2893.1436727221144</v>
      </c>
    </row>
    <row r="518" spans="1:4" x14ac:dyDescent="0.35">
      <c r="A518" s="18">
        <v>38570</v>
      </c>
      <c r="B518" s="18">
        <v>39107.468068925591</v>
      </c>
      <c r="C518" s="4">
        <v>7.6692938804626465E-2</v>
      </c>
      <c r="D518" s="4">
        <v>2584.3586639809914</v>
      </c>
    </row>
    <row r="519" spans="1:4" x14ac:dyDescent="0.35">
      <c r="A519" s="18">
        <v>38150</v>
      </c>
      <c r="B519" s="18">
        <v>38266.982872378321</v>
      </c>
      <c r="C519" s="4">
        <v>0.67068195343017578</v>
      </c>
      <c r="D519" s="4">
        <v>3115.608328747549</v>
      </c>
    </row>
    <row r="520" spans="1:4" x14ac:dyDescent="0.35">
      <c r="A520" s="18">
        <v>37629</v>
      </c>
      <c r="B520" s="18">
        <v>37989.135305459131</v>
      </c>
      <c r="C520" s="4">
        <v>0.63010847568511963</v>
      </c>
      <c r="D520" s="4">
        <v>3081.6303367659161</v>
      </c>
    </row>
    <row r="521" spans="1:4" x14ac:dyDescent="0.35">
      <c r="A521" s="18">
        <v>38387</v>
      </c>
      <c r="B521" s="18">
        <v>38658.532018869031</v>
      </c>
      <c r="C521" s="4">
        <v>0.28667569160461426</v>
      </c>
      <c r="D521" s="4">
        <v>2817.73242842633</v>
      </c>
    </row>
    <row r="522" spans="1:4" x14ac:dyDescent="0.35">
      <c r="A522" s="18">
        <v>38537</v>
      </c>
      <c r="B522" s="18">
        <v>38973.511387627441</v>
      </c>
      <c r="C522" s="4">
        <v>0.89133727550506592</v>
      </c>
      <c r="D522" s="4">
        <v>3372.3567802026932</v>
      </c>
    </row>
    <row r="523" spans="1:4" x14ac:dyDescent="0.35">
      <c r="A523" s="18">
        <v>38123</v>
      </c>
      <c r="B523" s="18">
        <v>38405.441676150258</v>
      </c>
      <c r="C523" s="4">
        <v>9.3301296234130859E-2</v>
      </c>
      <c r="D523" s="4">
        <v>2612.1537543425638</v>
      </c>
    </row>
    <row r="524" spans="1:4" x14ac:dyDescent="0.35">
      <c r="A524" s="18">
        <v>37487</v>
      </c>
      <c r="B524" s="18">
        <v>38605.637736710225</v>
      </c>
      <c r="C524" s="4">
        <v>0.25106537342071533</v>
      </c>
      <c r="D524" s="4">
        <v>2787.4595536458537</v>
      </c>
    </row>
    <row r="525" spans="1:4" x14ac:dyDescent="0.35">
      <c r="A525" s="18">
        <v>37479</v>
      </c>
      <c r="B525" s="18">
        <v>37564.712852931327</v>
      </c>
      <c r="C525" s="4">
        <v>0.23173308372497559</v>
      </c>
      <c r="D525" s="4">
        <v>2770.227905475173</v>
      </c>
    </row>
    <row r="526" spans="1:4" x14ac:dyDescent="0.35">
      <c r="A526" s="18">
        <v>38322</v>
      </c>
      <c r="B526" s="18">
        <v>38642.674829380558</v>
      </c>
      <c r="C526" s="4">
        <v>0.60486161708831787</v>
      </c>
      <c r="D526" s="4">
        <v>3061.3005576092637</v>
      </c>
    </row>
    <row r="527" spans="1:4" x14ac:dyDescent="0.35">
      <c r="A527" s="18">
        <v>36992</v>
      </c>
      <c r="B527" s="18">
        <v>37621.080672344739</v>
      </c>
      <c r="C527" s="4">
        <v>0.38709068298339844</v>
      </c>
      <c r="D527" s="4">
        <v>2896.6466441828256</v>
      </c>
    </row>
    <row r="528" spans="1:4" x14ac:dyDescent="0.35">
      <c r="A528" s="18">
        <v>37762</v>
      </c>
      <c r="B528" s="18">
        <v>39493.809610016418</v>
      </c>
      <c r="C528" s="4">
        <v>0.74380266666412354</v>
      </c>
      <c r="D528" s="4">
        <v>3182.7833243959763</v>
      </c>
    </row>
    <row r="529" spans="1:4" x14ac:dyDescent="0.35">
      <c r="A529" s="18">
        <v>38248</v>
      </c>
      <c r="B529" s="18">
        <v>38333.121793452185</v>
      </c>
      <c r="C529" s="4">
        <v>0.30406403541564941</v>
      </c>
      <c r="D529" s="4">
        <v>2831.9626497718341</v>
      </c>
    </row>
    <row r="530" spans="1:4" x14ac:dyDescent="0.35">
      <c r="A530" s="18">
        <v>37625</v>
      </c>
      <c r="B530" s="18">
        <v>38014.699756334681</v>
      </c>
      <c r="C530" s="4">
        <v>0.99509799480438232</v>
      </c>
      <c r="D530" s="4">
        <v>3859.3985277102056</v>
      </c>
    </row>
    <row r="531" spans="1:4" x14ac:dyDescent="0.35">
      <c r="A531" s="18">
        <v>38424</v>
      </c>
      <c r="B531" s="18">
        <v>38569.88641852187</v>
      </c>
      <c r="C531" s="4">
        <v>0.55253839492797852</v>
      </c>
      <c r="D531" s="4">
        <v>3020.5908063243155</v>
      </c>
    </row>
    <row r="532" spans="1:4" x14ac:dyDescent="0.35">
      <c r="A532" s="18">
        <v>38444</v>
      </c>
      <c r="B532" s="18">
        <v>38593.890879292325</v>
      </c>
      <c r="C532" s="4">
        <v>0.11271488666534424</v>
      </c>
      <c r="D532" s="4">
        <v>2640.6448217379816</v>
      </c>
    </row>
    <row r="533" spans="1:4" x14ac:dyDescent="0.35">
      <c r="A533" s="18">
        <v>37334</v>
      </c>
      <c r="B533" s="18">
        <v>38644.738705148819</v>
      </c>
      <c r="C533" s="4">
        <v>0.54321932792663574</v>
      </c>
      <c r="D533" s="4">
        <v>3013.4918170400356</v>
      </c>
    </row>
    <row r="534" spans="1:4" x14ac:dyDescent="0.35">
      <c r="A534" s="18">
        <v>38176</v>
      </c>
      <c r="B534" s="18">
        <v>38328.295448537734</v>
      </c>
      <c r="C534" s="4">
        <v>0.41800343990325928</v>
      </c>
      <c r="D534" s="4">
        <v>2919.8853143736405</v>
      </c>
    </row>
    <row r="535" spans="1:4" x14ac:dyDescent="0.35">
      <c r="A535" s="18">
        <v>37310</v>
      </c>
      <c r="B535" s="18">
        <v>37495.141502173763</v>
      </c>
      <c r="C535" s="4">
        <v>0.79325771331787109</v>
      </c>
      <c r="D535" s="4">
        <v>3234.9789275576532</v>
      </c>
    </row>
    <row r="536" spans="1:4" x14ac:dyDescent="0.35">
      <c r="A536" s="18">
        <v>37883</v>
      </c>
      <c r="B536" s="18">
        <v>38299.235814649925</v>
      </c>
      <c r="C536" s="4">
        <v>0.19032156467437744</v>
      </c>
      <c r="D536" s="4">
        <v>2730.7424413869421</v>
      </c>
    </row>
    <row r="537" spans="1:4" x14ac:dyDescent="0.35">
      <c r="A537" s="18">
        <v>38105</v>
      </c>
      <c r="B537" s="18">
        <v>38486.73343187623</v>
      </c>
      <c r="C537" s="4">
        <v>0.44187474250793457</v>
      </c>
      <c r="D537" s="4">
        <v>2937.6881982881964</v>
      </c>
    </row>
    <row r="538" spans="1:4" x14ac:dyDescent="0.35">
      <c r="A538" s="18">
        <v>37542</v>
      </c>
      <c r="B538" s="18">
        <v>37850.182983536819</v>
      </c>
      <c r="C538" s="4">
        <v>0.30765998363494873</v>
      </c>
      <c r="D538" s="4">
        <v>2834.8678040859445</v>
      </c>
    </row>
    <row r="539" spans="1:4" x14ac:dyDescent="0.35">
      <c r="A539" s="18">
        <v>37133</v>
      </c>
      <c r="B539" s="18">
        <v>37256.157163267817</v>
      </c>
      <c r="C539" s="4">
        <v>1.5986919403076172E-2</v>
      </c>
      <c r="D539" s="4">
        <v>2405.5317199476744</v>
      </c>
    </row>
    <row r="540" spans="1:4" x14ac:dyDescent="0.35">
      <c r="A540" s="18">
        <v>38383</v>
      </c>
      <c r="B540" s="18">
        <v>39338.789408378565</v>
      </c>
      <c r="C540" s="4">
        <v>0.13726723194122314</v>
      </c>
      <c r="D540" s="4">
        <v>2672.3994863629064</v>
      </c>
    </row>
    <row r="541" spans="1:4" x14ac:dyDescent="0.35">
      <c r="A541" s="18">
        <v>38342</v>
      </c>
      <c r="B541" s="18">
        <v>38411.004301151988</v>
      </c>
      <c r="C541" s="4">
        <v>0.4458310604095459</v>
      </c>
      <c r="D541" s="4">
        <v>2940.6321864605634</v>
      </c>
    </row>
    <row r="542" spans="1:4" x14ac:dyDescent="0.35">
      <c r="A542" s="18">
        <v>37199</v>
      </c>
      <c r="B542" s="18">
        <v>37519.905812015</v>
      </c>
      <c r="C542" s="4">
        <v>0.67627465724945068</v>
      </c>
      <c r="D542" s="4">
        <v>3120.4442551530033</v>
      </c>
    </row>
    <row r="543" spans="1:4" x14ac:dyDescent="0.35">
      <c r="A543" s="18">
        <v>37529</v>
      </c>
      <c r="B543" s="18">
        <v>37726.867148117373</v>
      </c>
      <c r="C543" s="4">
        <v>0.33058929443359375</v>
      </c>
      <c r="D543" s="4">
        <v>2853.1283757509391</v>
      </c>
    </row>
    <row r="544" spans="1:4" x14ac:dyDescent="0.35">
      <c r="A544" s="18">
        <v>37425</v>
      </c>
      <c r="B544" s="18">
        <v>37547.531021987568</v>
      </c>
      <c r="C544" s="4">
        <v>0.94232141971588135</v>
      </c>
      <c r="D544" s="4">
        <v>3489.299858829826</v>
      </c>
    </row>
    <row r="545" spans="1:4" x14ac:dyDescent="0.35">
      <c r="A545" s="18">
        <v>37562</v>
      </c>
      <c r="B545" s="18">
        <v>39088.420377165006</v>
      </c>
      <c r="C545" s="4">
        <v>0.45401406288146973</v>
      </c>
      <c r="D545" s="4">
        <v>2946.7182985432464</v>
      </c>
    </row>
    <row r="546" spans="1:4" x14ac:dyDescent="0.35">
      <c r="A546" s="18">
        <v>38119</v>
      </c>
      <c r="B546" s="18">
        <v>38197.495779379744</v>
      </c>
      <c r="C546" s="4">
        <v>0.61417949199676514</v>
      </c>
      <c r="D546" s="4">
        <v>3068.7417546767247</v>
      </c>
    </row>
    <row r="547" spans="1:4" x14ac:dyDescent="0.35">
      <c r="A547" s="18">
        <v>38589</v>
      </c>
      <c r="B547" s="18">
        <v>40398.745041765724</v>
      </c>
      <c r="C547" s="4">
        <v>0.55005311965942383</v>
      </c>
      <c r="D547" s="4">
        <v>3018.6939666818548</v>
      </c>
    </row>
    <row r="548" spans="1:4" x14ac:dyDescent="0.35">
      <c r="A548" s="18">
        <v>37963</v>
      </c>
      <c r="B548" s="18">
        <v>38371.472946753711</v>
      </c>
      <c r="C548" s="4">
        <v>0.92237865924835205</v>
      </c>
      <c r="D548" s="4">
        <v>3436.2137354790116</v>
      </c>
    </row>
    <row r="549" spans="1:4" x14ac:dyDescent="0.35">
      <c r="A549" s="18">
        <v>38678</v>
      </c>
      <c r="B549" s="18">
        <v>39294.340233650881</v>
      </c>
      <c r="C549" s="4">
        <v>0.31847453117370605</v>
      </c>
      <c r="D549" s="4">
        <v>2843.534559468008</v>
      </c>
    </row>
    <row r="550" spans="1:4" x14ac:dyDescent="0.35">
      <c r="A550" s="18">
        <v>38248</v>
      </c>
      <c r="B550" s="18">
        <v>38371.468301877001</v>
      </c>
      <c r="C550" s="4">
        <v>0.78983151912689209</v>
      </c>
      <c r="D550" s="4">
        <v>3231.1186225374418</v>
      </c>
    </row>
    <row r="551" spans="1:4" x14ac:dyDescent="0.35">
      <c r="A551" s="18">
        <v>37379</v>
      </c>
      <c r="B551" s="18">
        <v>37778.520221791761</v>
      </c>
      <c r="C551" s="4">
        <v>0.69049167633056641</v>
      </c>
      <c r="D551" s="4">
        <v>3132.9315716499441</v>
      </c>
    </row>
    <row r="552" spans="1:4" x14ac:dyDescent="0.35">
      <c r="A552" s="18">
        <v>37336</v>
      </c>
      <c r="B552" s="18">
        <v>37733.297540790081</v>
      </c>
      <c r="C552" s="4">
        <v>0.22245848178863525</v>
      </c>
      <c r="D552" s="4">
        <v>2761.7183159177507</v>
      </c>
    </row>
    <row r="553" spans="1:4" x14ac:dyDescent="0.35">
      <c r="A553" s="18">
        <v>36987</v>
      </c>
      <c r="B553" s="18">
        <v>37338.782947006992</v>
      </c>
      <c r="C553" s="4">
        <v>0.34438824653625488</v>
      </c>
      <c r="D553" s="4">
        <v>2863.9251669822111</v>
      </c>
    </row>
    <row r="554" spans="1:4" x14ac:dyDescent="0.35">
      <c r="A554" s="18">
        <v>38145</v>
      </c>
      <c r="B554" s="18">
        <v>38366.333076743686</v>
      </c>
      <c r="C554" s="4">
        <v>0.94981276988983154</v>
      </c>
      <c r="D554" s="4">
        <v>3513.2755813867229</v>
      </c>
    </row>
    <row r="555" spans="1:4" x14ac:dyDescent="0.35">
      <c r="A555" s="18">
        <v>37343</v>
      </c>
      <c r="B555" s="18">
        <v>37637.177581926648</v>
      </c>
      <c r="C555" s="4">
        <v>0.47114324569702148</v>
      </c>
      <c r="D555" s="4">
        <v>2959.4548712635474</v>
      </c>
    </row>
    <row r="556" spans="1:4" x14ac:dyDescent="0.35">
      <c r="A556" s="18">
        <v>37917</v>
      </c>
      <c r="B556" s="18">
        <v>38222.400055279919</v>
      </c>
      <c r="C556" s="4">
        <v>0.31570541858673096</v>
      </c>
      <c r="D556" s="4">
        <v>2841.3250717589667</v>
      </c>
    </row>
    <row r="557" spans="1:4" x14ac:dyDescent="0.35">
      <c r="A557" s="18">
        <v>37938</v>
      </c>
      <c r="B557" s="18">
        <v>38189.942111942735</v>
      </c>
      <c r="C557" s="4">
        <v>0.79005599021911621</v>
      </c>
      <c r="D557" s="4">
        <v>3231.3702546207628</v>
      </c>
    </row>
    <row r="558" spans="1:4" x14ac:dyDescent="0.35">
      <c r="A558" s="18">
        <v>37366</v>
      </c>
      <c r="B558" s="18">
        <v>37589.334834986468</v>
      </c>
      <c r="C558" s="4">
        <v>0.4188302755355835</v>
      </c>
      <c r="D558" s="4">
        <v>2920.5035171190639</v>
      </c>
    </row>
    <row r="559" spans="1:4" x14ac:dyDescent="0.35">
      <c r="A559" s="18">
        <v>38342</v>
      </c>
      <c r="B559" s="18">
        <v>38440.82469516791</v>
      </c>
      <c r="C559" s="4">
        <v>0.81437110900878906</v>
      </c>
      <c r="D559" s="4">
        <v>3259.7702053390394</v>
      </c>
    </row>
    <row r="560" spans="1:4" x14ac:dyDescent="0.35">
      <c r="A560" s="18">
        <v>37733</v>
      </c>
      <c r="B560" s="18">
        <v>37771.734068530517</v>
      </c>
      <c r="C560" s="4">
        <v>0.50338900089263916</v>
      </c>
      <c r="D560" s="4">
        <v>2983.4914069398092</v>
      </c>
    </row>
    <row r="561" spans="1:4" x14ac:dyDescent="0.35">
      <c r="A561" s="18">
        <v>36980</v>
      </c>
      <c r="B561" s="18">
        <v>38591.792852686456</v>
      </c>
      <c r="C561" s="4">
        <v>0.36690354347229004</v>
      </c>
      <c r="D561" s="4">
        <v>2881.2901302203436</v>
      </c>
    </row>
    <row r="562" spans="1:4" x14ac:dyDescent="0.35">
      <c r="A562" s="18">
        <v>38338</v>
      </c>
      <c r="B562" s="18">
        <v>38700.347132046198</v>
      </c>
      <c r="C562" s="4">
        <v>0.59971606731414795</v>
      </c>
      <c r="D562" s="4">
        <v>3057.2198147105969</v>
      </c>
    </row>
    <row r="563" spans="1:4" x14ac:dyDescent="0.35">
      <c r="A563" s="18">
        <v>37739</v>
      </c>
      <c r="B563" s="18">
        <v>38635.794587016295</v>
      </c>
      <c r="C563" s="4">
        <v>0.34566354751586914</v>
      </c>
      <c r="D563" s="4">
        <v>2864.9166208591646</v>
      </c>
    </row>
    <row r="564" spans="1:4" x14ac:dyDescent="0.35">
      <c r="A564" s="18">
        <v>36909</v>
      </c>
      <c r="B564" s="18">
        <v>37715.432721046927</v>
      </c>
      <c r="C564" s="4">
        <v>0.41490375995635986</v>
      </c>
      <c r="D564" s="4">
        <v>2917.5664967429934</v>
      </c>
    </row>
    <row r="565" spans="1:4" x14ac:dyDescent="0.35">
      <c r="A565" s="18">
        <v>37065</v>
      </c>
      <c r="B565" s="18">
        <v>37731.442909233476</v>
      </c>
      <c r="C565" s="4">
        <v>0.73948168754577637</v>
      </c>
      <c r="D565" s="4">
        <v>3178.5323042582158</v>
      </c>
    </row>
    <row r="566" spans="1:4" x14ac:dyDescent="0.35">
      <c r="A566" s="18">
        <v>37853</v>
      </c>
      <c r="B566" s="18">
        <v>38119.217443952621</v>
      </c>
      <c r="C566" s="4">
        <v>0.4734271764755249</v>
      </c>
      <c r="D566" s="4">
        <v>2961.1537387228645</v>
      </c>
    </row>
    <row r="567" spans="1:4" x14ac:dyDescent="0.35">
      <c r="A567" s="18">
        <v>38665</v>
      </c>
      <c r="B567" s="18">
        <v>38798.809706196756</v>
      </c>
      <c r="C567" s="4">
        <v>0.89363384246826172</v>
      </c>
      <c r="D567" s="4">
        <v>3376.5465610093511</v>
      </c>
    </row>
    <row r="568" spans="1:4" x14ac:dyDescent="0.35">
      <c r="A568" s="18">
        <v>37048</v>
      </c>
      <c r="B568" s="18">
        <v>38209.29945423796</v>
      </c>
      <c r="C568" s="4">
        <v>0.50776922702789307</v>
      </c>
      <c r="D568" s="4">
        <v>2986.7692969502364</v>
      </c>
    </row>
    <row r="569" spans="1:4" x14ac:dyDescent="0.35">
      <c r="A569" s="18">
        <v>38364</v>
      </c>
      <c r="B569" s="18">
        <v>42804.018488242982</v>
      </c>
      <c r="C569" s="4">
        <v>2.5466203689575195E-2</v>
      </c>
      <c r="D569" s="4">
        <v>2452.3330527971593</v>
      </c>
    </row>
    <row r="570" spans="1:4" x14ac:dyDescent="0.35">
      <c r="A570" s="18">
        <v>38531</v>
      </c>
      <c r="B570" s="18">
        <v>38640.485736106617</v>
      </c>
      <c r="C570" s="4">
        <v>9.9045634269714355E-2</v>
      </c>
      <c r="D570" s="4">
        <v>2620.9683656065567</v>
      </c>
    </row>
    <row r="571" spans="1:4" x14ac:dyDescent="0.35">
      <c r="A571" s="18">
        <v>37612</v>
      </c>
      <c r="B571" s="18">
        <v>37923.863806863381</v>
      </c>
      <c r="C571" s="4">
        <v>0.9900202751159668</v>
      </c>
      <c r="D571" s="4">
        <v>3762.0185018010593</v>
      </c>
    </row>
    <row r="572" spans="1:4" x14ac:dyDescent="0.35">
      <c r="A572" s="18">
        <v>38125</v>
      </c>
      <c r="B572" s="18">
        <v>38242.640986642225</v>
      </c>
      <c r="C572" s="4">
        <v>0.56762993335723877</v>
      </c>
      <c r="D572" s="4">
        <v>3032.1715756692042</v>
      </c>
    </row>
    <row r="573" spans="1:4" x14ac:dyDescent="0.35">
      <c r="A573" s="18">
        <v>37222</v>
      </c>
      <c r="B573" s="18">
        <v>37914.656095000071</v>
      </c>
      <c r="C573" s="4">
        <v>0.29565787315368652</v>
      </c>
      <c r="D573" s="4">
        <v>2825.1223940638133</v>
      </c>
    </row>
    <row r="574" spans="1:4" x14ac:dyDescent="0.35">
      <c r="A574" s="18">
        <v>38698</v>
      </c>
      <c r="B574" s="18">
        <v>41676.127559688553</v>
      </c>
      <c r="C574" s="4">
        <v>0.11377847194671631</v>
      </c>
      <c r="D574" s="4">
        <v>2642.108098451627</v>
      </c>
    </row>
    <row r="575" spans="1:4" x14ac:dyDescent="0.35">
      <c r="A575" s="18">
        <v>37430</v>
      </c>
      <c r="B575" s="18">
        <v>37630.061217012408</v>
      </c>
      <c r="C575" s="4">
        <v>0.36968612670898438</v>
      </c>
      <c r="D575" s="4">
        <v>2883.4175641686788</v>
      </c>
    </row>
    <row r="576" spans="1:4" x14ac:dyDescent="0.35">
      <c r="A576" s="18">
        <v>37216</v>
      </c>
      <c r="B576" s="18">
        <v>38394.181416565858</v>
      </c>
      <c r="C576" s="4">
        <v>0.20825541019439697</v>
      </c>
      <c r="D576" s="4">
        <v>2748.3363719987692</v>
      </c>
    </row>
    <row r="577" spans="1:4" x14ac:dyDescent="0.35">
      <c r="A577" s="18">
        <v>37750</v>
      </c>
      <c r="B577" s="18">
        <v>38425.824939265905</v>
      </c>
      <c r="C577" s="4">
        <v>7.3982477188110352E-2</v>
      </c>
      <c r="D577" s="4">
        <v>2579.4314512392139</v>
      </c>
    </row>
    <row r="578" spans="1:4" x14ac:dyDescent="0.35">
      <c r="A578" s="18">
        <v>37498</v>
      </c>
      <c r="B578" s="18">
        <v>38560.963858748677</v>
      </c>
      <c r="C578" s="4">
        <v>0.23295772075653076</v>
      </c>
      <c r="D578" s="4">
        <v>2771.3390778940279</v>
      </c>
    </row>
    <row r="579" spans="1:4" x14ac:dyDescent="0.35">
      <c r="A579" s="18">
        <v>38679</v>
      </c>
      <c r="B579" s="18">
        <v>38734.686284223222</v>
      </c>
      <c r="C579" s="4">
        <v>0.47061967849731445</v>
      </c>
      <c r="D579" s="4">
        <v>2959.065463645034</v>
      </c>
    </row>
    <row r="580" spans="1:4" x14ac:dyDescent="0.35">
      <c r="A580" s="18">
        <v>37735</v>
      </c>
      <c r="B580" s="18">
        <v>37926.825571375717</v>
      </c>
      <c r="C580" s="4">
        <v>0.37154018878936768</v>
      </c>
      <c r="D580" s="4">
        <v>2884.833061769742</v>
      </c>
    </row>
    <row r="581" spans="1:4" x14ac:dyDescent="0.35">
      <c r="A581" s="18">
        <v>38381</v>
      </c>
      <c r="B581" s="18">
        <v>38851.004593062993</v>
      </c>
      <c r="C581" s="4">
        <v>0.83749079704284668</v>
      </c>
      <c r="D581" s="4">
        <v>3289.2661093288602</v>
      </c>
    </row>
    <row r="582" spans="1:4" x14ac:dyDescent="0.35">
      <c r="A582" s="18">
        <v>36946</v>
      </c>
      <c r="B582" s="18">
        <v>38121.87419028025</v>
      </c>
      <c r="C582" s="4">
        <v>0.75004041194915771</v>
      </c>
      <c r="D582" s="4">
        <v>3188.9968927999626</v>
      </c>
    </row>
    <row r="583" spans="1:4" x14ac:dyDescent="0.35">
      <c r="A583" s="18">
        <v>38104</v>
      </c>
      <c r="B583" s="18">
        <v>38277.619490014615</v>
      </c>
      <c r="C583" s="4">
        <v>0.93393421173095703</v>
      </c>
      <c r="D583" s="4">
        <v>3465.3707931819758</v>
      </c>
    </row>
    <row r="584" spans="1:4" x14ac:dyDescent="0.35">
      <c r="A584" s="18">
        <v>38572</v>
      </c>
      <c r="B584" s="18">
        <v>40288.400058238498</v>
      </c>
      <c r="C584" s="4">
        <v>0.82750380039215088</v>
      </c>
      <c r="D584" s="4">
        <v>3276.1842687119452</v>
      </c>
    </row>
    <row r="585" spans="1:4" x14ac:dyDescent="0.35">
      <c r="A585" s="18">
        <v>37717</v>
      </c>
      <c r="B585" s="18">
        <v>38131.558509828152</v>
      </c>
      <c r="C585" s="4">
        <v>0.51635861396789551</v>
      </c>
      <c r="D585" s="4">
        <v>2993.2099314592501</v>
      </c>
    </row>
    <row r="586" spans="1:4" x14ac:dyDescent="0.35">
      <c r="A586" s="18">
        <v>38038</v>
      </c>
      <c r="B586" s="18">
        <v>38674.457431561175</v>
      </c>
      <c r="C586" s="4">
        <v>3.6608576774597168E-2</v>
      </c>
      <c r="D586" s="4">
        <v>2492.0290361358648</v>
      </c>
    </row>
    <row r="587" spans="1:4" x14ac:dyDescent="0.35">
      <c r="A587" s="18">
        <v>37467</v>
      </c>
      <c r="B587" s="18">
        <v>37713.306188235569</v>
      </c>
      <c r="C587" s="4">
        <v>0.10386800765991211</v>
      </c>
      <c r="D587" s="4">
        <v>2628.1053714825571</v>
      </c>
    </row>
    <row r="588" spans="1:4" x14ac:dyDescent="0.35">
      <c r="A588" s="18">
        <v>37419</v>
      </c>
      <c r="B588" s="18">
        <v>37610.642674559407</v>
      </c>
      <c r="C588" s="4">
        <v>0.67429077625274658</v>
      </c>
      <c r="D588" s="4">
        <v>3118.7240960013505</v>
      </c>
    </row>
    <row r="589" spans="1:4" x14ac:dyDescent="0.35">
      <c r="A589" s="18">
        <v>37967</v>
      </c>
      <c r="B589" s="18">
        <v>38821.722128864785</v>
      </c>
      <c r="C589" s="4">
        <v>0.99388670921325684</v>
      </c>
      <c r="D589" s="4">
        <v>3829.7455315976322</v>
      </c>
    </row>
    <row r="590" spans="1:4" x14ac:dyDescent="0.35">
      <c r="A590" s="18">
        <v>37641</v>
      </c>
      <c r="B590" s="18">
        <v>37821.005766972783</v>
      </c>
      <c r="C590" s="4">
        <v>4.2369246482849121E-2</v>
      </c>
      <c r="D590" s="4">
        <v>2508.9433704644052</v>
      </c>
    </row>
    <row r="591" spans="1:4" x14ac:dyDescent="0.35">
      <c r="A591" s="18">
        <v>38416</v>
      </c>
      <c r="B591" s="18">
        <v>38487.033675071536</v>
      </c>
      <c r="C591" s="4">
        <v>0.52778434753417969</v>
      </c>
      <c r="D591" s="4">
        <v>3001.8082702932643</v>
      </c>
    </row>
    <row r="592" spans="1:4" x14ac:dyDescent="0.35">
      <c r="A592" s="18">
        <v>38682</v>
      </c>
      <c r="B592" s="18">
        <v>38831.666830642724</v>
      </c>
      <c r="C592" s="4">
        <v>0.83817064762115479</v>
      </c>
      <c r="D592" s="4">
        <v>3290.1772668150629</v>
      </c>
    </row>
    <row r="593" spans="1:4" x14ac:dyDescent="0.35">
      <c r="A593" s="18">
        <v>37708</v>
      </c>
      <c r="B593" s="18">
        <v>37779.857525932326</v>
      </c>
      <c r="C593" s="4">
        <v>0.60650086402893066</v>
      </c>
      <c r="D593" s="4">
        <v>3062.6047416603592</v>
      </c>
    </row>
    <row r="594" spans="1:4" x14ac:dyDescent="0.35">
      <c r="A594" s="18">
        <v>38333</v>
      </c>
      <c r="B594" s="18">
        <v>41672.656191381473</v>
      </c>
      <c r="C594" s="4">
        <v>0.79515445232391357</v>
      </c>
      <c r="D594" s="4">
        <v>3237.1342795900855</v>
      </c>
    </row>
    <row r="595" spans="1:4" x14ac:dyDescent="0.35">
      <c r="A595" s="18">
        <v>37580</v>
      </c>
      <c r="B595" s="18">
        <v>38125.665844940471</v>
      </c>
      <c r="C595" s="4">
        <v>0.45617151260375977</v>
      </c>
      <c r="D595" s="4">
        <v>2948.322471311641</v>
      </c>
    </row>
    <row r="596" spans="1:4" x14ac:dyDescent="0.35">
      <c r="A596" s="18">
        <v>37937</v>
      </c>
      <c r="B596" s="18">
        <v>38226.889961859641</v>
      </c>
      <c r="C596" s="4">
        <v>0.57353794574737549</v>
      </c>
      <c r="D596" s="4">
        <v>3036.7370463889256</v>
      </c>
    </row>
    <row r="597" spans="1:4" x14ac:dyDescent="0.35">
      <c r="A597" s="18">
        <v>38060</v>
      </c>
      <c r="B597" s="18">
        <v>38116.902410643466</v>
      </c>
      <c r="C597" s="4">
        <v>0.64375185966491699</v>
      </c>
      <c r="D597" s="4">
        <v>3092.8570631626008</v>
      </c>
    </row>
    <row r="598" spans="1:4" x14ac:dyDescent="0.35">
      <c r="A598" s="18">
        <v>38566</v>
      </c>
      <c r="B598" s="18">
        <v>38886.102740916576</v>
      </c>
      <c r="C598" s="4">
        <v>0.90092122554779053</v>
      </c>
      <c r="D598" s="4">
        <v>3390.3276661409723</v>
      </c>
    </row>
    <row r="599" spans="1:4" x14ac:dyDescent="0.35">
      <c r="A599" s="18">
        <v>37908</v>
      </c>
      <c r="B599" s="18">
        <v>40350.400615552324</v>
      </c>
      <c r="C599" s="4">
        <v>0.34264278411865234</v>
      </c>
      <c r="D599" s="4">
        <v>2862.5665201647071</v>
      </c>
    </row>
    <row r="600" spans="1:4" x14ac:dyDescent="0.35">
      <c r="A600" s="18">
        <v>38052</v>
      </c>
      <c r="B600" s="18">
        <v>38164.048517642048</v>
      </c>
      <c r="C600" s="4">
        <v>0.96291220188140869</v>
      </c>
      <c r="D600" s="4">
        <v>3563.69380839223</v>
      </c>
    </row>
    <row r="601" spans="1:4" x14ac:dyDescent="0.35">
      <c r="A601" s="18">
        <v>37046</v>
      </c>
      <c r="B601" s="18">
        <v>37075.114751128494</v>
      </c>
      <c r="C601" s="4">
        <v>0.84831547737121582</v>
      </c>
      <c r="D601" s="4">
        <v>3304.1136955074562</v>
      </c>
    </row>
    <row r="602" spans="1:4" x14ac:dyDescent="0.35">
      <c r="A602" s="18">
        <v>38592</v>
      </c>
      <c r="B602" s="18">
        <v>38672.382764616465</v>
      </c>
      <c r="C602" s="4">
        <v>4.375159740447998E-2</v>
      </c>
      <c r="D602" s="4">
        <v>2512.7378087783218</v>
      </c>
    </row>
    <row r="603" spans="1:4" x14ac:dyDescent="0.35">
      <c r="A603" s="18">
        <v>37606</v>
      </c>
      <c r="B603" s="18">
        <v>37821.054652878716</v>
      </c>
      <c r="C603" s="4">
        <v>0.34393644332885742</v>
      </c>
      <c r="D603" s="4">
        <v>2863.5736758557136</v>
      </c>
    </row>
    <row r="604" spans="1:4" x14ac:dyDescent="0.35">
      <c r="A604" s="18">
        <v>38138</v>
      </c>
      <c r="B604" s="18">
        <v>38338.657430609172</v>
      </c>
      <c r="C604" s="4">
        <v>0.41693794727325439</v>
      </c>
      <c r="D604" s="4">
        <v>2919.0884672356028</v>
      </c>
    </row>
    <row r="605" spans="1:4" x14ac:dyDescent="0.35">
      <c r="A605" s="18">
        <v>38647</v>
      </c>
      <c r="B605" s="18">
        <v>38800.438383318855</v>
      </c>
      <c r="C605" s="4">
        <v>0.91599249839782715</v>
      </c>
      <c r="D605" s="4">
        <v>3421.5912828445344</v>
      </c>
    </row>
    <row r="606" spans="1:4" x14ac:dyDescent="0.35">
      <c r="A606" s="18">
        <v>38409</v>
      </c>
      <c r="B606" s="18">
        <v>38526.480822104757</v>
      </c>
      <c r="C606" s="4">
        <v>0.48585259914398193</v>
      </c>
      <c r="D606" s="4">
        <v>2970.4033447812394</v>
      </c>
    </row>
    <row r="607" spans="1:4" x14ac:dyDescent="0.35">
      <c r="A607" s="18">
        <v>38116</v>
      </c>
      <c r="B607" s="18">
        <v>38453.760129975177</v>
      </c>
      <c r="C607" s="4">
        <v>0.819915771484375</v>
      </c>
      <c r="D607" s="4">
        <v>3266.5981922635183</v>
      </c>
    </row>
    <row r="608" spans="1:4" x14ac:dyDescent="0.35">
      <c r="A608" s="18">
        <v>38183</v>
      </c>
      <c r="B608" s="18">
        <v>38429.814238747982</v>
      </c>
      <c r="C608" s="4">
        <v>0.1743847131729126</v>
      </c>
      <c r="D608" s="4">
        <v>2714.3345820945397</v>
      </c>
    </row>
    <row r="609" spans="1:4" x14ac:dyDescent="0.35">
      <c r="A609" s="18">
        <v>38492</v>
      </c>
      <c r="B609" s="18">
        <v>38812.713863829005</v>
      </c>
      <c r="C609" s="4">
        <v>0.99570870399475098</v>
      </c>
      <c r="D609" s="4">
        <v>3877.0304814589058</v>
      </c>
    </row>
    <row r="610" spans="1:4" x14ac:dyDescent="0.35">
      <c r="A610" s="18">
        <v>38292</v>
      </c>
      <c r="B610" s="18">
        <v>38984.80975460523</v>
      </c>
      <c r="C610" s="4">
        <v>0.56755626201629639</v>
      </c>
      <c r="D610" s="4">
        <v>3032.1147646979648</v>
      </c>
    </row>
    <row r="611" spans="1:4" x14ac:dyDescent="0.35">
      <c r="A611" s="18">
        <v>38381</v>
      </c>
      <c r="B611" s="18">
        <v>40899.506661770589</v>
      </c>
      <c r="C611" s="4">
        <v>0.83356904983520508</v>
      </c>
      <c r="D611" s="4">
        <v>3284.0626329881738</v>
      </c>
    </row>
    <row r="612" spans="1:4" x14ac:dyDescent="0.35">
      <c r="A612" s="18">
        <v>36959</v>
      </c>
      <c r="B612" s="18">
        <v>37487.430222073228</v>
      </c>
      <c r="C612" s="4">
        <v>0.8021470308303833</v>
      </c>
      <c r="D612" s="4">
        <v>3245.197589165009</v>
      </c>
    </row>
    <row r="613" spans="1:4" x14ac:dyDescent="0.35">
      <c r="A613" s="18">
        <v>38474</v>
      </c>
      <c r="B613" s="18">
        <v>38898.666862372404</v>
      </c>
      <c r="C613" s="4">
        <v>0.1895148754119873</v>
      </c>
      <c r="D613" s="4">
        <v>2729.9305769506882</v>
      </c>
    </row>
    <row r="614" spans="1:4" x14ac:dyDescent="0.35">
      <c r="A614" s="18">
        <v>37715</v>
      </c>
      <c r="B614" s="18">
        <v>37817.583898563513</v>
      </c>
      <c r="C614" s="4">
        <v>0.20731961727142334</v>
      </c>
      <c r="D614" s="4">
        <v>2747.4385440392789</v>
      </c>
    </row>
    <row r="615" spans="1:4" x14ac:dyDescent="0.35">
      <c r="A615" s="18">
        <v>37896</v>
      </c>
      <c r="B615" s="18">
        <v>38190.498391565874</v>
      </c>
      <c r="C615" s="4">
        <v>0.65100955963134766</v>
      </c>
      <c r="D615" s="4">
        <v>3098.9070079823746</v>
      </c>
    </row>
    <row r="616" spans="1:4" x14ac:dyDescent="0.35">
      <c r="A616" s="18">
        <v>37914</v>
      </c>
      <c r="B616" s="18">
        <v>39071.059112239629</v>
      </c>
      <c r="C616" s="4">
        <v>0.6952444314956665</v>
      </c>
      <c r="D616" s="4">
        <v>3137.1723261871816</v>
      </c>
    </row>
    <row r="617" spans="1:4" x14ac:dyDescent="0.35">
      <c r="A617" s="18">
        <v>37915</v>
      </c>
      <c r="B617" s="18">
        <v>38946.359838467077</v>
      </c>
      <c r="C617" s="4">
        <v>5.2586793899536133E-2</v>
      </c>
      <c r="D617" s="4">
        <v>2535.0602241911397</v>
      </c>
    </row>
    <row r="618" spans="1:4" x14ac:dyDescent="0.35">
      <c r="A618" s="18">
        <v>38520</v>
      </c>
      <c r="B618" s="18">
        <v>38582.484806650289</v>
      </c>
      <c r="C618" s="4">
        <v>0.40172469615936279</v>
      </c>
      <c r="D618" s="4">
        <v>2907.6819304352771</v>
      </c>
    </row>
    <row r="619" spans="1:4" x14ac:dyDescent="0.35">
      <c r="A619" s="18">
        <v>38234</v>
      </c>
      <c r="B619" s="18">
        <v>38549.098853198906</v>
      </c>
      <c r="C619" s="4">
        <v>0.24147558212280273</v>
      </c>
      <c r="D619" s="4">
        <v>2778.9921607639981</v>
      </c>
    </row>
    <row r="620" spans="1:4" x14ac:dyDescent="0.35">
      <c r="A620" s="18">
        <v>38560</v>
      </c>
      <c r="B620" s="18">
        <v>38991.016362070768</v>
      </c>
      <c r="C620" s="4">
        <v>0.57682144641876221</v>
      </c>
      <c r="D620" s="4">
        <v>3039.2828313754089</v>
      </c>
    </row>
    <row r="621" spans="1:4" x14ac:dyDescent="0.35">
      <c r="A621" s="18">
        <v>37020</v>
      </c>
      <c r="B621" s="18">
        <v>37468.665876267951</v>
      </c>
      <c r="C621" s="4">
        <v>9.3225240707397461E-2</v>
      </c>
      <c r="D621" s="4">
        <v>2612.0346035074203</v>
      </c>
    </row>
    <row r="622" spans="1:4" x14ac:dyDescent="0.35">
      <c r="A622" s="18">
        <v>37749</v>
      </c>
      <c r="B622" s="18">
        <v>38087.200814306867</v>
      </c>
      <c r="C622" s="4">
        <v>0.72547852993011475</v>
      </c>
      <c r="D622" s="4">
        <v>3165.0352991195882</v>
      </c>
    </row>
    <row r="623" spans="1:4" x14ac:dyDescent="0.35">
      <c r="A623" s="18">
        <v>37001</v>
      </c>
      <c r="B623" s="18">
        <v>37859.127161006596</v>
      </c>
      <c r="C623" s="4">
        <v>0.77733039855957031</v>
      </c>
      <c r="D623" s="4">
        <v>3217.3741551822627</v>
      </c>
    </row>
    <row r="624" spans="1:4" x14ac:dyDescent="0.35">
      <c r="A624" s="18">
        <v>37693</v>
      </c>
      <c r="B624" s="18">
        <v>38516.16583158799</v>
      </c>
      <c r="C624" s="4">
        <v>0.99814760684967041</v>
      </c>
      <c r="D624" s="4">
        <v>3984.7354127581848</v>
      </c>
    </row>
    <row r="625" spans="1:4" x14ac:dyDescent="0.35">
      <c r="A625" s="18">
        <v>37253</v>
      </c>
      <c r="B625" s="18">
        <v>37827.98390840966</v>
      </c>
      <c r="C625" s="4">
        <v>0.27285599708557129</v>
      </c>
      <c r="D625" s="4">
        <v>2806.1822188173969</v>
      </c>
    </row>
    <row r="626" spans="1:4" x14ac:dyDescent="0.35">
      <c r="A626" s="18">
        <v>38088</v>
      </c>
      <c r="B626" s="18">
        <v>38200.82645499536</v>
      </c>
      <c r="C626" s="4">
        <v>0.8314131498336792</v>
      </c>
      <c r="D626" s="4">
        <v>3281.2392837366688</v>
      </c>
    </row>
    <row r="627" spans="1:4" x14ac:dyDescent="0.35">
      <c r="A627" s="18">
        <v>37626</v>
      </c>
      <c r="B627" s="18">
        <v>37676.275405969624</v>
      </c>
      <c r="C627" s="4">
        <v>0.13406229019165039</v>
      </c>
      <c r="D627" s="4">
        <v>2668.4707179288839</v>
      </c>
    </row>
    <row r="628" spans="1:4" x14ac:dyDescent="0.35">
      <c r="A628" s="18">
        <v>37209</v>
      </c>
      <c r="B628" s="18">
        <v>37456.725858930535</v>
      </c>
      <c r="C628" s="4">
        <v>0.83861744403839111</v>
      </c>
      <c r="D628" s="4">
        <v>3290.7775743171555</v>
      </c>
    </row>
    <row r="629" spans="1:4" x14ac:dyDescent="0.35">
      <c r="A629" s="18">
        <v>37855</v>
      </c>
      <c r="B629" s="18">
        <v>37873.314322177641</v>
      </c>
      <c r="C629" s="4">
        <v>0.50602984428405762</v>
      </c>
      <c r="D629" s="4">
        <v>2985.467157841078</v>
      </c>
    </row>
    <row r="630" spans="1:4" x14ac:dyDescent="0.35">
      <c r="A630" s="18">
        <v>38593</v>
      </c>
      <c r="B630" s="18">
        <v>39134.143438537831</v>
      </c>
      <c r="C630" s="4">
        <v>0.95048558712005615</v>
      </c>
      <c r="D630" s="4">
        <v>3515.5737530853953</v>
      </c>
    </row>
    <row r="631" spans="1:4" x14ac:dyDescent="0.35">
      <c r="A631" s="18">
        <v>37288</v>
      </c>
      <c r="B631" s="18">
        <v>38428.549088181127</v>
      </c>
      <c r="C631" s="4">
        <v>0.39028453826904297</v>
      </c>
      <c r="D631" s="4">
        <v>2899.0612286672622</v>
      </c>
    </row>
    <row r="632" spans="1:4" x14ac:dyDescent="0.35">
      <c r="A632" s="18">
        <v>38218</v>
      </c>
      <c r="B632" s="18">
        <v>38636.301447553858</v>
      </c>
      <c r="C632" s="4">
        <v>0.80575048923492432</v>
      </c>
      <c r="D632" s="4">
        <v>3249.4279978488071</v>
      </c>
    </row>
    <row r="633" spans="1:4" x14ac:dyDescent="0.35">
      <c r="A633" s="18">
        <v>38562</v>
      </c>
      <c r="B633" s="18">
        <v>39513.444882445852</v>
      </c>
      <c r="C633" s="4">
        <v>0.16042256355285645</v>
      </c>
      <c r="D633" s="4">
        <v>2699.2459457388577</v>
      </c>
    </row>
    <row r="634" spans="1:4" x14ac:dyDescent="0.35">
      <c r="A634" s="18">
        <v>37096</v>
      </c>
      <c r="B634" s="18">
        <v>37468.726517769283</v>
      </c>
      <c r="C634" s="4">
        <v>0.39177787303924561</v>
      </c>
      <c r="D634" s="4">
        <v>2900.1889623833199</v>
      </c>
    </row>
    <row r="635" spans="1:4" x14ac:dyDescent="0.35">
      <c r="A635" s="18">
        <v>37774</v>
      </c>
      <c r="B635" s="18">
        <v>41823.447355330311</v>
      </c>
      <c r="C635" s="4">
        <v>0.32773542404174805</v>
      </c>
      <c r="D635" s="4">
        <v>2850.8785847474705</v>
      </c>
    </row>
    <row r="636" spans="1:4" x14ac:dyDescent="0.35">
      <c r="A636" s="18">
        <v>36941</v>
      </c>
      <c r="B636" s="18">
        <v>37347.357579298201</v>
      </c>
      <c r="C636" s="4">
        <v>0.93519127368927002</v>
      </c>
      <c r="D636" s="4">
        <v>3468.7903683334785</v>
      </c>
    </row>
    <row r="637" spans="1:4" x14ac:dyDescent="0.35">
      <c r="A637" s="18">
        <v>37226</v>
      </c>
      <c r="B637" s="18">
        <v>37743.432424374114</v>
      </c>
      <c r="C637" s="4">
        <v>0.55683493614196777</v>
      </c>
      <c r="D637" s="4">
        <v>3023.8766375671039</v>
      </c>
    </row>
    <row r="638" spans="1:4" x14ac:dyDescent="0.35">
      <c r="A638" s="18">
        <v>37948</v>
      </c>
      <c r="B638" s="18">
        <v>38122.085481029841</v>
      </c>
      <c r="C638" s="4">
        <v>4.2497038841247559E-2</v>
      </c>
      <c r="D638" s="4">
        <v>2509.298069474672</v>
      </c>
    </row>
    <row r="639" spans="1:4" x14ac:dyDescent="0.35">
      <c r="A639" s="18">
        <v>37722</v>
      </c>
      <c r="B639" s="18">
        <v>37842.81362326564</v>
      </c>
      <c r="C639" s="4">
        <v>0.93127822875976563</v>
      </c>
      <c r="D639" s="4">
        <v>3458.3188452302707</v>
      </c>
    </row>
    <row r="640" spans="1:4" x14ac:dyDescent="0.35">
      <c r="A640" s="18">
        <v>38523</v>
      </c>
      <c r="B640" s="18">
        <v>39778.764371161167</v>
      </c>
      <c r="C640" s="4">
        <v>9.0709328651428223E-2</v>
      </c>
      <c r="D640" s="4">
        <v>2608.055041901966</v>
      </c>
    </row>
    <row r="641" spans="1:4" x14ac:dyDescent="0.35">
      <c r="A641" s="18">
        <v>38335</v>
      </c>
      <c r="B641" s="18">
        <v>38570.484797189798</v>
      </c>
      <c r="C641" s="4">
        <v>0.4691927433013916</v>
      </c>
      <c r="D641" s="4">
        <v>2958.0042347107747</v>
      </c>
    </row>
    <row r="642" spans="1:4" x14ac:dyDescent="0.35">
      <c r="A642" s="18">
        <v>38072</v>
      </c>
      <c r="B642" s="18">
        <v>38109.554440604086</v>
      </c>
      <c r="C642" s="4">
        <v>0.86797511577606201</v>
      </c>
      <c r="D642" s="4">
        <v>3333.1965047712165</v>
      </c>
    </row>
    <row r="643" spans="1:4" x14ac:dyDescent="0.35">
      <c r="A643" s="18">
        <v>37071</v>
      </c>
      <c r="B643" s="18">
        <v>37110.745274601672</v>
      </c>
      <c r="C643" s="4">
        <v>0.8889012336730957</v>
      </c>
      <c r="D643" s="4">
        <v>3367.9871268142711</v>
      </c>
    </row>
    <row r="644" spans="1:4" x14ac:dyDescent="0.35">
      <c r="A644" s="18">
        <v>38340</v>
      </c>
      <c r="B644" s="18">
        <v>43169.682857910069</v>
      </c>
      <c r="C644" s="4">
        <v>0.46419918537139893</v>
      </c>
      <c r="D644" s="4">
        <v>2954.2910562564789</v>
      </c>
    </row>
    <row r="645" spans="1:4" x14ac:dyDescent="0.35">
      <c r="A645" s="18">
        <v>37864</v>
      </c>
      <c r="B645" s="18">
        <v>38901.732991185389</v>
      </c>
      <c r="C645" s="4">
        <v>0.62454676628112793</v>
      </c>
      <c r="D645" s="4">
        <v>3077.1048002240277</v>
      </c>
    </row>
    <row r="646" spans="1:4" x14ac:dyDescent="0.35">
      <c r="A646" s="18">
        <v>38188</v>
      </c>
      <c r="B646" s="18">
        <v>38280.734939024071</v>
      </c>
      <c r="C646" s="4">
        <v>0.41166913509368896</v>
      </c>
      <c r="D646" s="4">
        <v>2915.1444658475843</v>
      </c>
    </row>
    <row r="647" spans="1:4" x14ac:dyDescent="0.35">
      <c r="A647" s="18">
        <v>38504</v>
      </c>
      <c r="B647" s="18">
        <v>38765.340960937639</v>
      </c>
      <c r="C647" s="4">
        <v>9.1717720031738281E-2</v>
      </c>
      <c r="D647" s="4">
        <v>2609.6590399875586</v>
      </c>
    </row>
    <row r="648" spans="1:4" x14ac:dyDescent="0.35">
      <c r="A648" s="18">
        <v>38298</v>
      </c>
      <c r="B648" s="18">
        <v>38802.805637714904</v>
      </c>
      <c r="C648" s="4">
        <v>7.5680375099182129E-2</v>
      </c>
      <c r="D648" s="4">
        <v>2582.5326450527791</v>
      </c>
    </row>
    <row r="649" spans="1:4" x14ac:dyDescent="0.35">
      <c r="A649" s="18">
        <v>38298</v>
      </c>
      <c r="B649" s="18">
        <v>38727.292766830476</v>
      </c>
      <c r="C649" s="4">
        <v>0.20307278633117676</v>
      </c>
      <c r="D649" s="4">
        <v>2743.337250605503</v>
      </c>
    </row>
    <row r="650" spans="1:4" x14ac:dyDescent="0.35">
      <c r="A650" s="18">
        <v>37088</v>
      </c>
      <c r="B650" s="18">
        <v>37417.967923569835</v>
      </c>
      <c r="C650" s="4">
        <v>0.29516112804412842</v>
      </c>
      <c r="D650" s="4">
        <v>2824.7159509841067</v>
      </c>
    </row>
    <row r="651" spans="1:4" x14ac:dyDescent="0.35">
      <c r="A651" s="18">
        <v>37612</v>
      </c>
      <c r="B651" s="18">
        <v>37634.88171108083</v>
      </c>
      <c r="C651" s="4">
        <v>0.13396596908569336</v>
      </c>
      <c r="D651" s="4">
        <v>2668.3517410325308</v>
      </c>
    </row>
    <row r="652" spans="1:4" x14ac:dyDescent="0.35">
      <c r="A652" s="18">
        <v>37492</v>
      </c>
      <c r="B652" s="18">
        <v>37978.912216501551</v>
      </c>
      <c r="C652" s="4">
        <v>0.27329742908477783</v>
      </c>
      <c r="D652" s="4">
        <v>2806.5547778735322</v>
      </c>
    </row>
    <row r="653" spans="1:4" x14ac:dyDescent="0.35">
      <c r="A653" s="18">
        <v>37817</v>
      </c>
      <c r="B653" s="18">
        <v>37874.711551078821</v>
      </c>
      <c r="C653" s="4">
        <v>0.33807158470153809</v>
      </c>
      <c r="D653" s="4">
        <v>2858.9989159947659</v>
      </c>
    </row>
    <row r="654" spans="1:4" x14ac:dyDescent="0.35">
      <c r="A654" s="18">
        <v>37651</v>
      </c>
      <c r="B654" s="18">
        <v>37851.804929974867</v>
      </c>
      <c r="C654" s="4">
        <v>0.71815812587738037</v>
      </c>
      <c r="D654" s="4">
        <v>3158.1378878820324</v>
      </c>
    </row>
    <row r="655" spans="1:4" x14ac:dyDescent="0.35">
      <c r="A655" s="18">
        <v>38248</v>
      </c>
      <c r="B655" s="18">
        <v>38752.736648428276</v>
      </c>
      <c r="C655" s="4">
        <v>0.81300926208496094</v>
      </c>
      <c r="D655" s="4">
        <v>3258.1147838303668</v>
      </c>
    </row>
    <row r="656" spans="1:4" x14ac:dyDescent="0.35">
      <c r="A656" s="18">
        <v>38373</v>
      </c>
      <c r="B656" s="18">
        <v>38442.542042060653</v>
      </c>
      <c r="C656" s="4">
        <v>0.23331987857818604</v>
      </c>
      <c r="D656" s="4">
        <v>2771.6671440442501</v>
      </c>
    </row>
    <row r="657" spans="1:4" x14ac:dyDescent="0.35">
      <c r="A657" s="18">
        <v>38612</v>
      </c>
      <c r="B657" s="18">
        <v>38720.460764333671</v>
      </c>
      <c r="C657" s="4">
        <v>0.61596894264221191</v>
      </c>
      <c r="D657" s="4">
        <v>3070.1787627490908</v>
      </c>
    </row>
    <row r="658" spans="1:4" x14ac:dyDescent="0.35">
      <c r="A658" s="18">
        <v>37081</v>
      </c>
      <c r="B658" s="18">
        <v>37259.678532315949</v>
      </c>
      <c r="C658" s="4">
        <v>0.95849215984344482</v>
      </c>
      <c r="D658" s="4">
        <v>3545.1828621396544</v>
      </c>
    </row>
    <row r="659" spans="1:4" x14ac:dyDescent="0.35">
      <c r="A659" s="18">
        <v>37457</v>
      </c>
      <c r="B659" s="18">
        <v>37541.486043715646</v>
      </c>
      <c r="C659" s="4">
        <v>0.62933588027954102</v>
      </c>
      <c r="D659" s="4">
        <v>3080.9999805404304</v>
      </c>
    </row>
    <row r="660" spans="1:4" x14ac:dyDescent="0.35">
      <c r="A660" s="18">
        <v>37900</v>
      </c>
      <c r="B660" s="18">
        <v>38985.841958011857</v>
      </c>
      <c r="C660" s="4">
        <v>0.46014225482940674</v>
      </c>
      <c r="D660" s="4">
        <v>2951.2747233058203</v>
      </c>
    </row>
    <row r="661" spans="1:4" x14ac:dyDescent="0.35">
      <c r="A661" s="18">
        <v>38173</v>
      </c>
      <c r="B661" s="18">
        <v>39289.794628109856</v>
      </c>
      <c r="C661" s="4">
        <v>0.57631564140319824</v>
      </c>
      <c r="D661" s="4">
        <v>3038.8902633105808</v>
      </c>
    </row>
    <row r="662" spans="1:4" x14ac:dyDescent="0.35">
      <c r="A662" s="18">
        <v>37825</v>
      </c>
      <c r="B662" s="18">
        <v>37998.649170878489</v>
      </c>
      <c r="C662" s="4">
        <v>0.87212026119232178</v>
      </c>
      <c r="D662" s="4">
        <v>3339.7362118282626</v>
      </c>
    </row>
    <row r="663" spans="1:4" x14ac:dyDescent="0.35">
      <c r="A663" s="18">
        <v>37951</v>
      </c>
      <c r="B663" s="18">
        <v>38086.356757939757</v>
      </c>
      <c r="C663" s="4">
        <v>0.28655910491943359</v>
      </c>
      <c r="D663" s="4">
        <v>2817.6359273805665</v>
      </c>
    </row>
    <row r="664" spans="1:4" x14ac:dyDescent="0.35">
      <c r="A664" s="18">
        <v>37183</v>
      </c>
      <c r="B664" s="18">
        <v>37514.015114541558</v>
      </c>
      <c r="C664" s="4">
        <v>0.28628408908843994</v>
      </c>
      <c r="D664" s="4">
        <v>2817.4082307548774</v>
      </c>
    </row>
    <row r="665" spans="1:4" x14ac:dyDescent="0.35">
      <c r="A665" s="18">
        <v>38575</v>
      </c>
      <c r="B665" s="18">
        <v>39315.829257320336</v>
      </c>
      <c r="C665" s="4">
        <v>0.21178746223449707</v>
      </c>
      <c r="D665" s="4">
        <v>2751.7065079055828</v>
      </c>
    </row>
    <row r="666" spans="1:4" x14ac:dyDescent="0.35">
      <c r="A666" s="18">
        <v>38441</v>
      </c>
      <c r="B666" s="18">
        <v>39235.543484932357</v>
      </c>
      <c r="C666" s="4">
        <v>0.39312446117401123</v>
      </c>
      <c r="D666" s="4">
        <v>2901.2052193586501</v>
      </c>
    </row>
    <row r="667" spans="1:4" x14ac:dyDescent="0.35">
      <c r="A667" s="18">
        <v>38161</v>
      </c>
      <c r="B667" s="18">
        <v>38676.973124608521</v>
      </c>
      <c r="C667" s="4">
        <v>0.19141721725463867</v>
      </c>
      <c r="D667" s="4">
        <v>2731.8421305773668</v>
      </c>
    </row>
    <row r="668" spans="1:4" x14ac:dyDescent="0.35">
      <c r="A668" s="18">
        <v>37004</v>
      </c>
      <c r="B668" s="18">
        <v>37153.086813880807</v>
      </c>
      <c r="C668" s="4">
        <v>0.37238991260528564</v>
      </c>
      <c r="D668" s="4">
        <v>2885.4812594024083</v>
      </c>
    </row>
    <row r="669" spans="1:4" x14ac:dyDescent="0.35">
      <c r="A669" s="18">
        <v>37274</v>
      </c>
      <c r="B669" s="18">
        <v>37505.949621595835</v>
      </c>
      <c r="C669" s="4">
        <v>0.4681851863861084</v>
      </c>
      <c r="D669" s="4">
        <v>2957.2549553270478</v>
      </c>
    </row>
    <row r="670" spans="1:4" x14ac:dyDescent="0.35">
      <c r="A670" s="18">
        <v>37910</v>
      </c>
      <c r="B670" s="18">
        <v>38297.077104895186</v>
      </c>
      <c r="C670" s="4">
        <v>3.3711791038513184E-2</v>
      </c>
      <c r="D670" s="4">
        <v>2482.7348679094675</v>
      </c>
    </row>
    <row r="671" spans="1:4" x14ac:dyDescent="0.35">
      <c r="A671" s="18">
        <v>37076</v>
      </c>
      <c r="B671" s="18">
        <v>37404.665363204847</v>
      </c>
      <c r="C671" s="4">
        <v>0.95377349853515625</v>
      </c>
      <c r="D671" s="4">
        <v>3527.2004692048577</v>
      </c>
    </row>
    <row r="672" spans="1:4" x14ac:dyDescent="0.35">
      <c r="A672" s="18">
        <v>38586</v>
      </c>
      <c r="B672" s="18">
        <v>39117.744163453681</v>
      </c>
      <c r="C672" s="4">
        <v>0.20722925662994385</v>
      </c>
      <c r="D672" s="4">
        <v>2747.3517381947922</v>
      </c>
    </row>
    <row r="673" spans="1:4" x14ac:dyDescent="0.35">
      <c r="A673" s="18">
        <v>36991</v>
      </c>
      <c r="B673" s="18">
        <v>37476.680842213173</v>
      </c>
      <c r="C673" s="4">
        <v>0.74443459510803223</v>
      </c>
      <c r="D673" s="4">
        <v>3183.4086139278593</v>
      </c>
    </row>
    <row r="674" spans="1:4" x14ac:dyDescent="0.35">
      <c r="A674" s="18">
        <v>37108</v>
      </c>
      <c r="B674" s="18">
        <v>38026.944923195544</v>
      </c>
      <c r="C674" s="4">
        <v>0.38421428203582764</v>
      </c>
      <c r="D674" s="4">
        <v>2894.4688385273394</v>
      </c>
    </row>
    <row r="675" spans="1:4" x14ac:dyDescent="0.35">
      <c r="A675" s="18">
        <v>37050</v>
      </c>
      <c r="B675" s="18">
        <v>37306.00096167266</v>
      </c>
      <c r="C675" s="4">
        <v>0.88661623001098633</v>
      </c>
      <c r="D675" s="4">
        <v>3363.9553676984028</v>
      </c>
    </row>
    <row r="676" spans="1:4" x14ac:dyDescent="0.35">
      <c r="A676" s="18">
        <v>37043</v>
      </c>
      <c r="B676" s="18">
        <v>37344.390906872432</v>
      </c>
      <c r="C676" s="4">
        <v>0.60769665241241455</v>
      </c>
      <c r="D676" s="4">
        <v>3063.5574076545308</v>
      </c>
    </row>
    <row r="677" spans="1:4" x14ac:dyDescent="0.35">
      <c r="A677" s="18">
        <v>37615</v>
      </c>
      <c r="B677" s="18">
        <v>38160.852578531412</v>
      </c>
      <c r="C677" s="4">
        <v>0.39258646965026855</v>
      </c>
      <c r="D677" s="4">
        <v>2900.7992761896339</v>
      </c>
    </row>
    <row r="678" spans="1:4" x14ac:dyDescent="0.35">
      <c r="A678" s="18">
        <v>37073</v>
      </c>
      <c r="B678" s="18">
        <v>37156.154738953039</v>
      </c>
      <c r="C678" s="4">
        <v>0.61308896541595459</v>
      </c>
      <c r="D678" s="4">
        <v>3067.8673015114314</v>
      </c>
    </row>
    <row r="679" spans="1:4" x14ac:dyDescent="0.35">
      <c r="A679" s="18">
        <v>38372</v>
      </c>
      <c r="B679" s="18">
        <v>38608.707503577854</v>
      </c>
      <c r="C679" s="4">
        <v>0.50605869293212891</v>
      </c>
      <c r="D679" s="4">
        <v>2985.488749157264</v>
      </c>
    </row>
    <row r="680" spans="1:4" x14ac:dyDescent="0.35">
      <c r="A680" s="18">
        <v>38152</v>
      </c>
      <c r="B680" s="18">
        <v>38496.142808322656</v>
      </c>
      <c r="C680" s="4">
        <v>0.21881163120269775</v>
      </c>
      <c r="D680" s="4">
        <v>2758.3244891658605</v>
      </c>
    </row>
    <row r="681" spans="1:4" x14ac:dyDescent="0.35">
      <c r="A681" s="18">
        <v>37464</v>
      </c>
      <c r="B681" s="18">
        <v>37532.459602243347</v>
      </c>
      <c r="C681" s="4">
        <v>0.21781659126281738</v>
      </c>
      <c r="D681" s="4">
        <v>2757.3935854105662</v>
      </c>
    </row>
    <row r="682" spans="1:4" x14ac:dyDescent="0.35">
      <c r="A682" s="18">
        <v>38207</v>
      </c>
      <c r="B682" s="18">
        <v>38440.750759007147</v>
      </c>
      <c r="C682" s="4">
        <v>0.96691787242889404</v>
      </c>
      <c r="D682" s="4">
        <v>3582.1946596674807</v>
      </c>
    </row>
    <row r="683" spans="1:4" x14ac:dyDescent="0.35">
      <c r="A683" s="18">
        <v>37167</v>
      </c>
      <c r="B683" s="18">
        <v>37294.337753862877</v>
      </c>
      <c r="C683" s="4">
        <v>3.1339168548583984E-2</v>
      </c>
      <c r="D683" s="4">
        <v>2474.6477880824932</v>
      </c>
    </row>
    <row r="684" spans="1:4" x14ac:dyDescent="0.35">
      <c r="A684" s="18">
        <v>37274</v>
      </c>
      <c r="B684" s="18">
        <v>37804.579928168452</v>
      </c>
      <c r="C684" s="4">
        <v>1.3718724250793457E-2</v>
      </c>
      <c r="D684" s="4">
        <v>2391.0222474675488</v>
      </c>
    </row>
    <row r="685" spans="1:4" x14ac:dyDescent="0.35">
      <c r="A685" s="18">
        <v>38229</v>
      </c>
      <c r="B685" s="18">
        <v>38433.018304036836</v>
      </c>
      <c r="C685" s="4">
        <v>0.97842574119567871</v>
      </c>
      <c r="D685" s="4">
        <v>3649.0675570875778</v>
      </c>
    </row>
    <row r="686" spans="1:4" x14ac:dyDescent="0.35">
      <c r="A686" s="18">
        <v>36951</v>
      </c>
      <c r="B686" s="18">
        <v>38443.686277680776</v>
      </c>
      <c r="C686" s="4">
        <v>0.270408034324646</v>
      </c>
      <c r="D686" s="4">
        <v>2804.1116336837276</v>
      </c>
    </row>
    <row r="687" spans="1:4" x14ac:dyDescent="0.35">
      <c r="A687" s="18">
        <v>38491</v>
      </c>
      <c r="B687" s="18">
        <v>39342.272911575463</v>
      </c>
      <c r="C687" s="4">
        <v>0.88482093811035156</v>
      </c>
      <c r="D687" s="4">
        <v>3360.8314765353848</v>
      </c>
    </row>
    <row r="688" spans="1:4" x14ac:dyDescent="0.35">
      <c r="A688" s="18">
        <v>38606</v>
      </c>
      <c r="B688" s="18">
        <v>38741.649897879666</v>
      </c>
      <c r="C688" s="4">
        <v>0.79368746280670166</v>
      </c>
      <c r="D688" s="4">
        <v>3235.4661151321034</v>
      </c>
    </row>
    <row r="689" spans="1:4" x14ac:dyDescent="0.35">
      <c r="A689" s="18">
        <v>38305</v>
      </c>
      <c r="B689" s="18">
        <v>38707.98501810497</v>
      </c>
      <c r="C689" s="4">
        <v>0.88583970069885254</v>
      </c>
      <c r="D689" s="4">
        <v>3362.5995226241935</v>
      </c>
    </row>
    <row r="690" spans="1:4" x14ac:dyDescent="0.35">
      <c r="A690" s="18">
        <v>38623</v>
      </c>
      <c r="B690" s="18">
        <v>39073.809412799281</v>
      </c>
      <c r="C690" s="4">
        <v>0.42639148235321045</v>
      </c>
      <c r="D690" s="4">
        <v>2926.1508210355491</v>
      </c>
    </row>
    <row r="691" spans="1:4" x14ac:dyDescent="0.35">
      <c r="A691" s="18">
        <v>38141</v>
      </c>
      <c r="B691" s="18">
        <v>38244.273223594828</v>
      </c>
      <c r="C691" s="4">
        <v>0.19199228286743164</v>
      </c>
      <c r="D691" s="4">
        <v>2732.4179477640332</v>
      </c>
    </row>
    <row r="692" spans="1:4" x14ac:dyDescent="0.35">
      <c r="A692" s="18">
        <v>37462</v>
      </c>
      <c r="B692" s="18">
        <v>37584.659689914006</v>
      </c>
      <c r="C692" s="4">
        <v>0.68811237812042236</v>
      </c>
      <c r="D692" s="4">
        <v>3130.8214420678401</v>
      </c>
    </row>
    <row r="693" spans="1:4" x14ac:dyDescent="0.35">
      <c r="A693" s="18">
        <v>38295</v>
      </c>
      <c r="B693" s="18">
        <v>40212.414100342437</v>
      </c>
      <c r="C693" s="4">
        <v>0.10460925102233887</v>
      </c>
      <c r="D693" s="4">
        <v>2629.1825905972314</v>
      </c>
    </row>
    <row r="694" spans="1:4" x14ac:dyDescent="0.35">
      <c r="A694" s="18">
        <v>38075</v>
      </c>
      <c r="B694" s="18">
        <v>38373.842642173549</v>
      </c>
      <c r="C694" s="4">
        <v>0.9158252477645874</v>
      </c>
      <c r="D694" s="4">
        <v>3421.2205674631723</v>
      </c>
    </row>
    <row r="695" spans="1:4" x14ac:dyDescent="0.35">
      <c r="A695" s="18">
        <v>36905</v>
      </c>
      <c r="B695" s="18">
        <v>37008.732222663326</v>
      </c>
      <c r="C695" s="4">
        <v>0.28146648406982422</v>
      </c>
      <c r="D695" s="4">
        <v>2813.4054820925794</v>
      </c>
    </row>
    <row r="696" spans="1:4" x14ac:dyDescent="0.35">
      <c r="A696" s="18">
        <v>37796</v>
      </c>
      <c r="B696" s="18">
        <v>37896.558122532006</v>
      </c>
      <c r="C696" s="4">
        <v>0.65451300144195557</v>
      </c>
      <c r="D696" s="4">
        <v>3101.8480633891472</v>
      </c>
    </row>
    <row r="697" spans="1:4" x14ac:dyDescent="0.35">
      <c r="A697" s="18">
        <v>36969</v>
      </c>
      <c r="B697" s="18">
        <v>37041.49116401044</v>
      </c>
      <c r="C697" s="4">
        <v>0.2524101734161377</v>
      </c>
      <c r="D697" s="4">
        <v>2788.6351117329209</v>
      </c>
    </row>
    <row r="698" spans="1:4" x14ac:dyDescent="0.35">
      <c r="A698" s="18">
        <v>37605</v>
      </c>
      <c r="B698" s="18">
        <v>37694.657933854818</v>
      </c>
      <c r="C698" s="4">
        <v>0.29779136180877686</v>
      </c>
      <c r="D698" s="4">
        <v>2826.8651528590153</v>
      </c>
    </row>
    <row r="699" spans="1:4" x14ac:dyDescent="0.35">
      <c r="A699" s="18">
        <v>37053</v>
      </c>
      <c r="B699" s="18">
        <v>37537.431732942212</v>
      </c>
      <c r="C699" s="4">
        <v>0.1849818229675293</v>
      </c>
      <c r="D699" s="4">
        <v>2725.332869864917</v>
      </c>
    </row>
    <row r="700" spans="1:4" x14ac:dyDescent="0.35">
      <c r="A700" s="18">
        <v>38433</v>
      </c>
      <c r="B700" s="18">
        <v>38727.313235644244</v>
      </c>
      <c r="C700" s="4">
        <v>0.97853386402130127</v>
      </c>
      <c r="D700" s="4">
        <v>3649.8334995222613</v>
      </c>
    </row>
    <row r="701" spans="1:4" x14ac:dyDescent="0.35">
      <c r="A701" s="18">
        <v>37154</v>
      </c>
      <c r="B701" s="18">
        <v>37527.321207836678</v>
      </c>
      <c r="C701" s="4">
        <v>0.90004324913024902</v>
      </c>
      <c r="D701" s="4">
        <v>3388.6259850239921</v>
      </c>
    </row>
    <row r="702" spans="1:4" x14ac:dyDescent="0.35">
      <c r="A702" s="18">
        <v>38064</v>
      </c>
      <c r="B702" s="18">
        <v>38260.2021968638</v>
      </c>
      <c r="C702" s="4">
        <v>0.70949685573577881</v>
      </c>
      <c r="D702" s="4">
        <v>3150.1065105729608</v>
      </c>
    </row>
    <row r="703" spans="1:4" x14ac:dyDescent="0.35">
      <c r="A703" s="18">
        <v>38646</v>
      </c>
      <c r="B703" s="18">
        <v>39393.712907028465</v>
      </c>
      <c r="C703" s="4">
        <v>0.13740158081054688</v>
      </c>
      <c r="D703" s="4">
        <v>2672.5629255629387</v>
      </c>
    </row>
    <row r="704" spans="1:4" x14ac:dyDescent="0.35">
      <c r="A704" s="18">
        <v>38565</v>
      </c>
      <c r="B704" s="18">
        <v>41770.840613614411</v>
      </c>
      <c r="C704" s="4">
        <v>0.77394449710845947</v>
      </c>
      <c r="D704" s="4">
        <v>3213.738023675045</v>
      </c>
    </row>
    <row r="705" spans="1:4" x14ac:dyDescent="0.35">
      <c r="A705" s="18">
        <v>38385</v>
      </c>
      <c r="B705" s="18">
        <v>38786.607152126242</v>
      </c>
      <c r="C705" s="4">
        <v>7.1434259414672852E-2</v>
      </c>
      <c r="D705" s="4">
        <v>2574.6806645516658</v>
      </c>
    </row>
    <row r="706" spans="1:4" x14ac:dyDescent="0.35">
      <c r="A706" s="18">
        <v>37174</v>
      </c>
      <c r="B706" s="18">
        <v>37520.212024972978</v>
      </c>
      <c r="C706" s="4">
        <v>0.36627376079559326</v>
      </c>
      <c r="D706" s="4">
        <v>2880.8081081024152</v>
      </c>
    </row>
    <row r="707" spans="1:4" x14ac:dyDescent="0.35">
      <c r="A707" s="18">
        <v>37445</v>
      </c>
      <c r="B707" s="18">
        <v>37697.843683894956</v>
      </c>
      <c r="C707" s="4">
        <v>7.6714038848876953E-2</v>
      </c>
      <c r="D707" s="4">
        <v>2584.3965330400497</v>
      </c>
    </row>
    <row r="708" spans="1:4" x14ac:dyDescent="0.35">
      <c r="A708" s="18">
        <v>38282</v>
      </c>
      <c r="B708" s="18">
        <v>38516.186421613282</v>
      </c>
      <c r="C708" s="4">
        <v>0.48263943195343018</v>
      </c>
      <c r="D708" s="4">
        <v>2968.0100089637749</v>
      </c>
    </row>
    <row r="709" spans="1:4" x14ac:dyDescent="0.35">
      <c r="A709" s="18">
        <v>37881</v>
      </c>
      <c r="B709" s="18">
        <v>38086.4015919741</v>
      </c>
      <c r="C709" s="4">
        <v>0.74363398551940918</v>
      </c>
      <c r="D709" s="4">
        <v>3182.6165722059263</v>
      </c>
    </row>
    <row r="710" spans="1:4" x14ac:dyDescent="0.35">
      <c r="A710" s="18">
        <v>38302</v>
      </c>
      <c r="B710" s="18">
        <v>38503.420392574189</v>
      </c>
      <c r="C710" s="4">
        <v>6.1579108238220215E-2</v>
      </c>
      <c r="D710" s="4">
        <v>2555.0697819227335</v>
      </c>
    </row>
    <row r="711" spans="1:4" x14ac:dyDescent="0.35">
      <c r="A711" s="18">
        <v>38122</v>
      </c>
      <c r="B711" s="18">
        <v>38539.400454314833</v>
      </c>
      <c r="C711" s="4">
        <v>0.14403247833251953</v>
      </c>
      <c r="D711" s="4">
        <v>2680.5100833579863</v>
      </c>
    </row>
    <row r="712" spans="1:4" x14ac:dyDescent="0.35">
      <c r="A712" s="18">
        <v>37675</v>
      </c>
      <c r="B712" s="18">
        <v>38238.750357651792</v>
      </c>
      <c r="C712" s="4">
        <v>0.37463819980621338</v>
      </c>
      <c r="D712" s="4">
        <v>2887.1947542890753</v>
      </c>
    </row>
    <row r="713" spans="1:4" x14ac:dyDescent="0.35">
      <c r="A713" s="18">
        <v>38251</v>
      </c>
      <c r="B713" s="18">
        <v>38551.586199208352</v>
      </c>
      <c r="C713" s="4">
        <v>0.34681820869445801</v>
      </c>
      <c r="D713" s="4">
        <v>2865.8134074040709</v>
      </c>
    </row>
    <row r="714" spans="1:4" x14ac:dyDescent="0.35">
      <c r="A714" s="18">
        <v>38119</v>
      </c>
      <c r="B714" s="18">
        <v>39293.851688605297</v>
      </c>
      <c r="C714" s="4">
        <v>0.66699492931365967</v>
      </c>
      <c r="D714" s="4">
        <v>3112.4423820549523</v>
      </c>
    </row>
    <row r="715" spans="1:4" x14ac:dyDescent="0.35">
      <c r="A715" s="18">
        <v>38179</v>
      </c>
      <c r="B715" s="18">
        <v>38352.42116556572</v>
      </c>
      <c r="C715" s="4">
        <v>0.18359518051147461</v>
      </c>
      <c r="D715" s="4">
        <v>2723.9140858786291</v>
      </c>
    </row>
    <row r="716" spans="1:4" x14ac:dyDescent="0.35">
      <c r="A716" s="18">
        <v>37498</v>
      </c>
      <c r="B716" s="18">
        <v>39315.164601328033</v>
      </c>
      <c r="C716" s="4">
        <v>4.8085331916809082E-2</v>
      </c>
      <c r="D716" s="4">
        <v>2524.0729694970205</v>
      </c>
    </row>
    <row r="717" spans="1:4" x14ac:dyDescent="0.35">
      <c r="A717" s="18">
        <v>37633</v>
      </c>
      <c r="B717" s="18">
        <v>38225.360529634352</v>
      </c>
      <c r="C717" s="4">
        <v>0.26428771018981934</v>
      </c>
      <c r="D717" s="4">
        <v>2798.900066494014</v>
      </c>
    </row>
    <row r="718" spans="1:4" x14ac:dyDescent="0.35">
      <c r="A718" s="18">
        <v>37193</v>
      </c>
      <c r="B718" s="18">
        <v>37621.986393892861</v>
      </c>
      <c r="C718" s="4">
        <v>0.63222825527191162</v>
      </c>
      <c r="D718" s="4">
        <v>3083.3627277322425</v>
      </c>
    </row>
    <row r="719" spans="1:4" x14ac:dyDescent="0.35">
      <c r="A719" s="18">
        <v>38340</v>
      </c>
      <c r="B719" s="18">
        <v>38717.175426010857</v>
      </c>
      <c r="C719" s="4">
        <v>0.24276542663574219</v>
      </c>
      <c r="D719" s="4">
        <v>2780.1399295699748</v>
      </c>
    </row>
    <row r="720" spans="1:4" x14ac:dyDescent="0.35">
      <c r="A720" s="18">
        <v>38378</v>
      </c>
      <c r="B720" s="18">
        <v>38675.97977433019</v>
      </c>
      <c r="C720" s="4">
        <v>0.92925035953521729</v>
      </c>
      <c r="D720" s="4">
        <v>3453.0841618853442</v>
      </c>
    </row>
    <row r="721" spans="1:4" x14ac:dyDescent="0.35">
      <c r="A721" s="18">
        <v>38148</v>
      </c>
      <c r="B721" s="18">
        <v>38343.193686780971</v>
      </c>
      <c r="C721" s="4">
        <v>0.33246827125549316</v>
      </c>
      <c r="D721" s="4">
        <v>2854.6063504976792</v>
      </c>
    </row>
    <row r="722" spans="1:4" x14ac:dyDescent="0.35">
      <c r="A722" s="18">
        <v>37883</v>
      </c>
      <c r="B722" s="18">
        <v>38167.009411769832</v>
      </c>
      <c r="C722" s="4">
        <v>0.48511111736297607</v>
      </c>
      <c r="D722" s="4">
        <v>2969.8509453452389</v>
      </c>
    </row>
    <row r="723" spans="1:4" x14ac:dyDescent="0.35">
      <c r="A723" s="18">
        <v>37837</v>
      </c>
      <c r="B723" s="18">
        <v>38082.802372345315</v>
      </c>
      <c r="C723" s="4">
        <v>7.2031497955322266E-2</v>
      </c>
      <c r="D723" s="4">
        <v>2575.8048468340339</v>
      </c>
    </row>
    <row r="724" spans="1:4" x14ac:dyDescent="0.35">
      <c r="A724" s="18">
        <v>37310</v>
      </c>
      <c r="B724" s="18">
        <v>37633.34650971528</v>
      </c>
      <c r="C724" s="4">
        <v>0.77252781391143799</v>
      </c>
      <c r="D724" s="4">
        <v>3212.2270056709626</v>
      </c>
    </row>
    <row r="725" spans="1:4" x14ac:dyDescent="0.35">
      <c r="A725" s="18">
        <v>37254</v>
      </c>
      <c r="B725" s="18">
        <v>37545.174392072789</v>
      </c>
      <c r="C725" s="4">
        <v>0.34091067314147949</v>
      </c>
      <c r="D725" s="4">
        <v>2861.2163172593664</v>
      </c>
    </row>
    <row r="726" spans="1:4" x14ac:dyDescent="0.35">
      <c r="A726" s="18">
        <v>37515</v>
      </c>
      <c r="B726" s="18">
        <v>37877.663494688968</v>
      </c>
      <c r="C726" s="4">
        <v>0.33160054683685303</v>
      </c>
      <c r="D726" s="4">
        <v>2853.9241308283063</v>
      </c>
    </row>
    <row r="727" spans="1:4" x14ac:dyDescent="0.35">
      <c r="A727" s="18">
        <v>36985</v>
      </c>
      <c r="B727" s="18">
        <v>38697.098908030835</v>
      </c>
      <c r="C727" s="4">
        <v>0.62500667572021484</v>
      </c>
      <c r="D727" s="4">
        <v>3077.4779616077676</v>
      </c>
    </row>
    <row r="728" spans="1:4" x14ac:dyDescent="0.35">
      <c r="A728" s="18">
        <v>38063</v>
      </c>
      <c r="B728" s="18">
        <v>38596.196611882842</v>
      </c>
      <c r="C728" s="4">
        <v>0.16043722629547119</v>
      </c>
      <c r="D728" s="4">
        <v>2699.2621838001205</v>
      </c>
    </row>
    <row r="729" spans="1:4" x14ac:dyDescent="0.35">
      <c r="A729" s="18">
        <v>38451</v>
      </c>
      <c r="B729" s="18">
        <v>39895.522359939772</v>
      </c>
      <c r="C729" s="4">
        <v>0.53229069709777832</v>
      </c>
      <c r="D729" s="4">
        <v>3005.2106239969012</v>
      </c>
    </row>
    <row r="730" spans="1:4" x14ac:dyDescent="0.35">
      <c r="A730" s="18">
        <v>37823</v>
      </c>
      <c r="B730" s="18">
        <v>38328.926553717363</v>
      </c>
      <c r="C730" s="4">
        <v>0.35577857494354248</v>
      </c>
      <c r="D730" s="4">
        <v>2872.7454094407258</v>
      </c>
    </row>
    <row r="731" spans="1:4" x14ac:dyDescent="0.35">
      <c r="A731" s="18">
        <v>37286</v>
      </c>
      <c r="B731" s="18">
        <v>37411.150517335467</v>
      </c>
      <c r="C731" s="4">
        <v>0.55842924118041992</v>
      </c>
      <c r="D731" s="4">
        <v>3025.0980911275383</v>
      </c>
    </row>
    <row r="732" spans="1:4" x14ac:dyDescent="0.35">
      <c r="A732" s="18">
        <v>36954</v>
      </c>
      <c r="B732" s="18">
        <v>37335.779665737842</v>
      </c>
      <c r="C732" s="4">
        <v>3.6231279373168945E-3</v>
      </c>
      <c r="D732" s="4">
        <v>2278.9475139962551</v>
      </c>
    </row>
    <row r="733" spans="1:4" x14ac:dyDescent="0.35">
      <c r="A733" s="18">
        <v>37653</v>
      </c>
      <c r="B733" s="18">
        <v>37964.39170497327</v>
      </c>
      <c r="C733" s="4">
        <v>0.10240912437438965</v>
      </c>
      <c r="D733" s="4">
        <v>2625.9701396643695</v>
      </c>
    </row>
    <row r="734" spans="1:4" x14ac:dyDescent="0.35">
      <c r="A734" s="18">
        <v>38115</v>
      </c>
      <c r="B734" s="18">
        <v>38732.416215462639</v>
      </c>
      <c r="C734" s="4">
        <v>0.31985223293304443</v>
      </c>
      <c r="D734" s="4">
        <v>2844.6314510286429</v>
      </c>
    </row>
    <row r="735" spans="1:4" x14ac:dyDescent="0.35">
      <c r="A735" s="18">
        <v>37690</v>
      </c>
      <c r="B735" s="18">
        <v>37870.141476302815</v>
      </c>
      <c r="C735" s="4">
        <v>0.7321624755859375</v>
      </c>
      <c r="D735" s="4">
        <v>3171.4260831787506</v>
      </c>
    </row>
    <row r="736" spans="1:4" x14ac:dyDescent="0.35">
      <c r="A736" s="18">
        <v>37970</v>
      </c>
      <c r="B736" s="18">
        <v>38031.965280705481</v>
      </c>
      <c r="C736" s="4">
        <v>4.0855050086975098E-2</v>
      </c>
      <c r="D736" s="4">
        <v>2504.6771636857179</v>
      </c>
    </row>
    <row r="737" spans="1:4" x14ac:dyDescent="0.35">
      <c r="A737" s="18">
        <v>38472</v>
      </c>
      <c r="B737" s="18">
        <v>38730.967968768666</v>
      </c>
      <c r="C737" s="4">
        <v>0.70019173622131348</v>
      </c>
      <c r="D737" s="4">
        <v>3141.6241945275283</v>
      </c>
    </row>
    <row r="738" spans="1:4" x14ac:dyDescent="0.35">
      <c r="A738" s="18">
        <v>37459</v>
      </c>
      <c r="B738" s="18">
        <v>37650.019131770649</v>
      </c>
      <c r="C738" s="4">
        <v>6.4153552055358887E-2</v>
      </c>
      <c r="D738" s="4">
        <v>2560.4001468938682</v>
      </c>
    </row>
    <row r="739" spans="1:4" x14ac:dyDescent="0.35">
      <c r="A739" s="18">
        <v>38031</v>
      </c>
      <c r="B739" s="18">
        <v>38195.698613855857</v>
      </c>
      <c r="C739" s="4">
        <v>0.70919466018676758</v>
      </c>
      <c r="D739" s="4">
        <v>3149.8287159671304</v>
      </c>
    </row>
    <row r="740" spans="1:4" x14ac:dyDescent="0.35">
      <c r="A740" s="18">
        <v>37842</v>
      </c>
      <c r="B740" s="18">
        <v>39591.242741697766</v>
      </c>
      <c r="C740" s="4">
        <v>0.3390275239944458</v>
      </c>
      <c r="D740" s="4">
        <v>2859.7461327280644</v>
      </c>
    </row>
    <row r="741" spans="1:4" x14ac:dyDescent="0.35">
      <c r="A741" s="18">
        <v>37866</v>
      </c>
      <c r="B741" s="18">
        <v>37901.503517349003</v>
      </c>
      <c r="C741" s="4">
        <v>0.9276893138885498</v>
      </c>
      <c r="D741" s="4">
        <v>3449.1377824106148</v>
      </c>
    </row>
    <row r="742" spans="1:4" x14ac:dyDescent="0.35">
      <c r="A742" s="18">
        <v>37992</v>
      </c>
      <c r="B742" s="18">
        <v>38056.290287288961</v>
      </c>
      <c r="C742" s="4">
        <v>7.1395635604858398E-3</v>
      </c>
      <c r="D742" s="4">
        <v>2333.1711451349479</v>
      </c>
    </row>
    <row r="743" spans="1:4" x14ac:dyDescent="0.35">
      <c r="A743" s="18">
        <v>37659</v>
      </c>
      <c r="B743" s="18">
        <v>37866.076891240955</v>
      </c>
      <c r="C743" s="4">
        <v>0.25563907623291016</v>
      </c>
      <c r="D743" s="4">
        <v>2791.4462831758433</v>
      </c>
    </row>
    <row r="744" spans="1:4" x14ac:dyDescent="0.35">
      <c r="A744" s="18">
        <v>37724</v>
      </c>
      <c r="B744" s="18">
        <v>38024.54171914445</v>
      </c>
      <c r="C744" s="4">
        <v>0.793160080909729</v>
      </c>
      <c r="D744" s="4">
        <v>3234.8683399496131</v>
      </c>
    </row>
    <row r="745" spans="1:4" x14ac:dyDescent="0.35">
      <c r="A745" s="18">
        <v>37383</v>
      </c>
      <c r="B745" s="18">
        <v>37469.796037746775</v>
      </c>
      <c r="C745" s="4">
        <v>0.84007763862609863</v>
      </c>
      <c r="D745" s="4">
        <v>3292.7478321277949</v>
      </c>
    </row>
    <row r="746" spans="1:4" x14ac:dyDescent="0.35">
      <c r="A746" s="18">
        <v>37201</v>
      </c>
      <c r="B746" s="18">
        <v>37407.003816839861</v>
      </c>
      <c r="C746" s="4">
        <v>0.64539229869842529</v>
      </c>
      <c r="D746" s="4">
        <v>3094.2195964760408</v>
      </c>
    </row>
    <row r="747" spans="1:4" x14ac:dyDescent="0.35">
      <c r="A747" s="18">
        <v>37757</v>
      </c>
      <c r="B747" s="18">
        <v>38101.008103242704</v>
      </c>
      <c r="C747" s="4">
        <v>0.84073400497436523</v>
      </c>
      <c r="D747" s="4">
        <v>3293.6376934641044</v>
      </c>
    </row>
    <row r="748" spans="1:4" x14ac:dyDescent="0.35">
      <c r="A748" s="18">
        <v>37845</v>
      </c>
      <c r="B748" s="18">
        <v>38402.658638695983</v>
      </c>
      <c r="C748" s="4">
        <v>0.62639725208282471</v>
      </c>
      <c r="D748" s="4">
        <v>3078.6074034799781</v>
      </c>
    </row>
    <row r="749" spans="1:4" x14ac:dyDescent="0.35">
      <c r="A749" s="18">
        <v>37472</v>
      </c>
      <c r="B749" s="18">
        <v>37790.277104401393</v>
      </c>
      <c r="C749" s="4">
        <v>0.44565749168395996</v>
      </c>
      <c r="D749" s="4">
        <v>2940.5030544725541</v>
      </c>
    </row>
    <row r="750" spans="1:4" x14ac:dyDescent="0.35">
      <c r="A750" s="18">
        <v>38645</v>
      </c>
      <c r="B750" s="18">
        <v>39063.992598645069</v>
      </c>
      <c r="C750" s="4">
        <v>5.3618788719177246E-2</v>
      </c>
      <c r="D750" s="4">
        <v>2537.4794845228648</v>
      </c>
    </row>
    <row r="751" spans="1:4" x14ac:dyDescent="0.35">
      <c r="A751" s="18">
        <v>37909</v>
      </c>
      <c r="B751" s="18">
        <v>38004.896361327417</v>
      </c>
      <c r="C751" s="4">
        <v>0.13684272766113281</v>
      </c>
      <c r="D751" s="4">
        <v>2671.8824115291691</v>
      </c>
    </row>
    <row r="752" spans="1:4" x14ac:dyDescent="0.35">
      <c r="A752" s="18">
        <v>36924</v>
      </c>
      <c r="B752" s="18">
        <v>37029.958351030895</v>
      </c>
      <c r="C752" s="4">
        <v>0.89000856876373291</v>
      </c>
      <c r="D752" s="4">
        <v>3369.9640954548377</v>
      </c>
    </row>
    <row r="753" spans="1:4" x14ac:dyDescent="0.35">
      <c r="A753" s="18">
        <v>37889</v>
      </c>
      <c r="B753" s="18">
        <v>38260.875974728719</v>
      </c>
      <c r="C753" s="4">
        <v>0.20585465431213379</v>
      </c>
      <c r="D753" s="4">
        <v>2746.0287797588921</v>
      </c>
    </row>
    <row r="754" spans="1:4" x14ac:dyDescent="0.35">
      <c r="A754" s="18">
        <v>37327</v>
      </c>
      <c r="B754" s="18">
        <v>41076.364239927032</v>
      </c>
      <c r="C754" s="4">
        <v>0.3846510648727417</v>
      </c>
      <c r="D754" s="4">
        <v>2894.799741462205</v>
      </c>
    </row>
    <row r="755" spans="1:4" x14ac:dyDescent="0.35">
      <c r="A755" s="18">
        <v>37880</v>
      </c>
      <c r="B755" s="18">
        <v>37987.202541754014</v>
      </c>
      <c r="C755" s="4">
        <v>0.51945352554321289</v>
      </c>
      <c r="D755" s="4">
        <v>2995.5352520783831</v>
      </c>
    </row>
    <row r="756" spans="1:4" x14ac:dyDescent="0.35">
      <c r="A756" s="18">
        <v>38268</v>
      </c>
      <c r="B756" s="18">
        <v>38372.582689189039</v>
      </c>
      <c r="C756" s="4">
        <v>0.96338856220245361</v>
      </c>
      <c r="D756" s="4">
        <v>3565.8006709241972</v>
      </c>
    </row>
    <row r="757" spans="1:4" x14ac:dyDescent="0.35">
      <c r="A757" s="18">
        <v>37152</v>
      </c>
      <c r="B757" s="18">
        <v>37616.847893586288</v>
      </c>
      <c r="C757" s="4">
        <v>0.53521990776062012</v>
      </c>
      <c r="D757" s="4">
        <v>3007.4259354607429</v>
      </c>
    </row>
    <row r="758" spans="1:4" x14ac:dyDescent="0.35">
      <c r="A758" s="18">
        <v>36984</v>
      </c>
      <c r="B758" s="18">
        <v>37619.582136846482</v>
      </c>
      <c r="C758" s="4">
        <v>0.36944615840911865</v>
      </c>
      <c r="D758" s="4">
        <v>2883.2342410763881</v>
      </c>
    </row>
    <row r="759" spans="1:4" x14ac:dyDescent="0.35">
      <c r="A759" s="18">
        <v>37950</v>
      </c>
      <c r="B759" s="18">
        <v>39149.411563115471</v>
      </c>
      <c r="C759" s="4">
        <v>0.56717967987060547</v>
      </c>
      <c r="D759" s="4">
        <v>3031.8244117374784</v>
      </c>
    </row>
    <row r="760" spans="1:4" x14ac:dyDescent="0.35">
      <c r="A760" s="18">
        <v>38526</v>
      </c>
      <c r="B760" s="18">
        <v>38818.410234449118</v>
      </c>
      <c r="C760" s="4">
        <v>5.4056763648986816E-2</v>
      </c>
      <c r="D760" s="4">
        <v>2538.4957558528154</v>
      </c>
    </row>
    <row r="761" spans="1:4" x14ac:dyDescent="0.35">
      <c r="A761" s="18">
        <v>38434</v>
      </c>
      <c r="B761" s="18">
        <v>38882.00131380932</v>
      </c>
      <c r="C761" s="4">
        <v>0.30142903327941895</v>
      </c>
      <c r="D761" s="4">
        <v>2829.826021880453</v>
      </c>
    </row>
    <row r="762" spans="1:4" x14ac:dyDescent="0.35">
      <c r="A762" s="18">
        <v>38650</v>
      </c>
      <c r="B762" s="18">
        <v>39342.413552127335</v>
      </c>
      <c r="C762" s="4">
        <v>0.81708610057830811</v>
      </c>
      <c r="D762" s="4">
        <v>3263.0956591981894</v>
      </c>
    </row>
    <row r="763" spans="1:4" x14ac:dyDescent="0.35">
      <c r="A763" s="18">
        <v>37249</v>
      </c>
      <c r="B763" s="18">
        <v>37556.402316399304</v>
      </c>
      <c r="C763" s="4">
        <v>0.56175947189331055</v>
      </c>
      <c r="D763" s="4">
        <v>3027.6534581419687</v>
      </c>
    </row>
    <row r="764" spans="1:4" x14ac:dyDescent="0.35">
      <c r="A764" s="18">
        <v>37803</v>
      </c>
      <c r="B764" s="18">
        <v>38505.894829831268</v>
      </c>
      <c r="C764" s="4">
        <v>0.69765770435333252</v>
      </c>
      <c r="D764" s="4">
        <v>3139.3390554313405</v>
      </c>
    </row>
    <row r="765" spans="1:4" x14ac:dyDescent="0.35">
      <c r="A765" s="18">
        <v>37891</v>
      </c>
      <c r="B765" s="18">
        <v>38145.932679761805</v>
      </c>
      <c r="C765" s="4">
        <v>0.32528281211853027</v>
      </c>
      <c r="D765" s="4">
        <v>2848.9402002821043</v>
      </c>
    </row>
    <row r="766" spans="1:4" x14ac:dyDescent="0.35">
      <c r="A766" s="18">
        <v>37008</v>
      </c>
      <c r="B766" s="18">
        <v>37099.925437479331</v>
      </c>
      <c r="C766" s="4">
        <v>0.11477792263031006</v>
      </c>
      <c r="D766" s="4">
        <v>2643.4750121755555</v>
      </c>
    </row>
    <row r="767" spans="1:4" x14ac:dyDescent="0.35">
      <c r="A767" s="18">
        <v>37623</v>
      </c>
      <c r="B767" s="18">
        <v>37767.833357206327</v>
      </c>
      <c r="C767" s="4">
        <v>0.98805618286132813</v>
      </c>
      <c r="D767" s="4">
        <v>3736.4572015876565</v>
      </c>
    </row>
    <row r="768" spans="1:4" x14ac:dyDescent="0.35">
      <c r="A768" s="18">
        <v>38202</v>
      </c>
      <c r="B768" s="18">
        <v>38305.603829707907</v>
      </c>
      <c r="C768" s="4">
        <v>0.25796091556549072</v>
      </c>
      <c r="D768" s="4">
        <v>2793.4580232477597</v>
      </c>
    </row>
    <row r="769" spans="1:4" x14ac:dyDescent="0.35">
      <c r="A769" s="18">
        <v>37335</v>
      </c>
      <c r="B769" s="18">
        <v>37579.267195345587</v>
      </c>
      <c r="C769" s="4">
        <v>0.8807070255279541</v>
      </c>
      <c r="D769" s="4">
        <v>3353.8118952611276</v>
      </c>
    </row>
    <row r="770" spans="1:4" x14ac:dyDescent="0.35">
      <c r="A770" s="18">
        <v>38410</v>
      </c>
      <c r="B770" s="18">
        <v>38673.320423315636</v>
      </c>
      <c r="C770" s="4">
        <v>0.72785365581512451</v>
      </c>
      <c r="D770" s="4">
        <v>3167.2958059728394</v>
      </c>
    </row>
    <row r="771" spans="1:4" x14ac:dyDescent="0.35">
      <c r="A771" s="18">
        <v>37226</v>
      </c>
      <c r="B771" s="18">
        <v>37365.551501392139</v>
      </c>
      <c r="C771" s="4">
        <v>3.4058094024658203E-2</v>
      </c>
      <c r="D771" s="4">
        <v>2483.8778295758984</v>
      </c>
    </row>
    <row r="772" spans="1:4" x14ac:dyDescent="0.35">
      <c r="A772" s="18">
        <v>37866</v>
      </c>
      <c r="B772" s="18">
        <v>38149.278501369045</v>
      </c>
      <c r="C772" s="4">
        <v>0.42686092853546143</v>
      </c>
      <c r="D772" s="4">
        <v>2926.5011112005404</v>
      </c>
    </row>
    <row r="773" spans="1:4" x14ac:dyDescent="0.35">
      <c r="A773" s="18">
        <v>37298</v>
      </c>
      <c r="B773" s="18">
        <v>37321.983513752515</v>
      </c>
      <c r="C773" s="4">
        <v>0.19475245475769043</v>
      </c>
      <c r="D773" s="4">
        <v>2735.1688341673748</v>
      </c>
    </row>
    <row r="774" spans="1:4" x14ac:dyDescent="0.35">
      <c r="A774" s="18">
        <v>38317</v>
      </c>
      <c r="B774" s="18">
        <v>38671.62577755384</v>
      </c>
      <c r="C774" s="4">
        <v>0.69977033138275146</v>
      </c>
      <c r="D774" s="4">
        <v>3141.2434623462823</v>
      </c>
    </row>
    <row r="775" spans="1:4" x14ac:dyDescent="0.35">
      <c r="A775" s="18">
        <v>37588</v>
      </c>
      <c r="B775" s="18">
        <v>38400.712748805337</v>
      </c>
      <c r="C775" s="4">
        <v>9.0878486633300781E-2</v>
      </c>
      <c r="D775" s="4">
        <v>2608.3249640837994</v>
      </c>
    </row>
    <row r="776" spans="1:4" x14ac:dyDescent="0.35">
      <c r="A776" s="18">
        <v>38577</v>
      </c>
      <c r="B776" s="18">
        <v>38647.287190961935</v>
      </c>
      <c r="C776" s="4">
        <v>0.72437727451324463</v>
      </c>
      <c r="D776" s="4">
        <v>3163.9910128002803</v>
      </c>
    </row>
    <row r="777" spans="1:4" x14ac:dyDescent="0.35">
      <c r="A777" s="18">
        <v>37696</v>
      </c>
      <c r="B777" s="18">
        <v>37824.693272920304</v>
      </c>
      <c r="C777" s="4">
        <v>0.94759488105773926</v>
      </c>
      <c r="D777" s="4">
        <v>3505.8798053375563</v>
      </c>
    </row>
    <row r="778" spans="1:4" x14ac:dyDescent="0.35">
      <c r="A778" s="18">
        <v>38010</v>
      </c>
      <c r="B778" s="18">
        <v>39323.948836676085</v>
      </c>
      <c r="C778" s="4">
        <v>0.15210998058319092</v>
      </c>
      <c r="D778" s="4">
        <v>2689.8949238083896</v>
      </c>
    </row>
    <row r="779" spans="1:4" x14ac:dyDescent="0.35">
      <c r="A779" s="18">
        <v>37745</v>
      </c>
      <c r="B779" s="18">
        <v>37881.499781949875</v>
      </c>
      <c r="C779" s="4">
        <v>0.25275564193725586</v>
      </c>
      <c r="D779" s="4">
        <v>2788.9366494407045</v>
      </c>
    </row>
    <row r="780" spans="1:4" x14ac:dyDescent="0.35">
      <c r="A780" s="18">
        <v>37448</v>
      </c>
      <c r="B780" s="18">
        <v>37582.304088901088</v>
      </c>
      <c r="C780" s="4">
        <v>0.99865448474884033</v>
      </c>
      <c r="D780" s="4">
        <v>4024.2709372253034</v>
      </c>
    </row>
    <row r="781" spans="1:4" x14ac:dyDescent="0.35">
      <c r="A781" s="18">
        <v>38662</v>
      </c>
      <c r="B781" s="18">
        <v>39737.252488843456</v>
      </c>
      <c r="C781" s="4">
        <v>0.77253508567810059</v>
      </c>
      <c r="D781" s="4">
        <v>3212.2347462725838</v>
      </c>
    </row>
    <row r="782" spans="1:4" x14ac:dyDescent="0.35">
      <c r="A782" s="18">
        <v>38634</v>
      </c>
      <c r="B782" s="18">
        <v>38750.862962655709</v>
      </c>
      <c r="C782" s="4">
        <v>0.78457963466644287</v>
      </c>
      <c r="D782" s="4">
        <v>3225.2810728830896</v>
      </c>
    </row>
    <row r="783" spans="1:4" x14ac:dyDescent="0.35">
      <c r="A783" s="18">
        <v>37811</v>
      </c>
      <c r="B783" s="18">
        <v>38424.658331955805</v>
      </c>
      <c r="C783" s="4">
        <v>0.81705284118652344</v>
      </c>
      <c r="D783" s="4">
        <v>3263.0547155052045</v>
      </c>
    </row>
    <row r="784" spans="1:4" x14ac:dyDescent="0.35">
      <c r="A784" s="18">
        <v>38206</v>
      </c>
      <c r="B784" s="18">
        <v>38483.775738052253</v>
      </c>
      <c r="C784" s="4">
        <v>0.92596209049224854</v>
      </c>
      <c r="D784" s="4">
        <v>3444.8517719145943</v>
      </c>
    </row>
    <row r="785" spans="1:4" x14ac:dyDescent="0.35">
      <c r="A785" s="18">
        <v>37560</v>
      </c>
      <c r="B785" s="18">
        <v>37952.565544402773</v>
      </c>
      <c r="C785" s="4">
        <v>0.75599884986877441</v>
      </c>
      <c r="D785" s="4">
        <v>3195.0210907476553</v>
      </c>
    </row>
    <row r="786" spans="1:4" x14ac:dyDescent="0.35">
      <c r="A786" s="18">
        <v>38365</v>
      </c>
      <c r="B786" s="18">
        <v>38687.230195749435</v>
      </c>
      <c r="C786" s="4">
        <v>0.37501132488250732</v>
      </c>
      <c r="D786" s="4">
        <v>2887.478907803209</v>
      </c>
    </row>
    <row r="787" spans="1:4" x14ac:dyDescent="0.35">
      <c r="A787" s="18">
        <v>37808</v>
      </c>
      <c r="B787" s="18">
        <v>38232.569536130541</v>
      </c>
      <c r="C787" s="4">
        <v>0.78425836563110352</v>
      </c>
      <c r="D787" s="4">
        <v>3224.9270210459495</v>
      </c>
    </row>
    <row r="788" spans="1:4" x14ac:dyDescent="0.35">
      <c r="A788" s="18">
        <v>38422</v>
      </c>
      <c r="B788" s="18">
        <v>38617.351885471857</v>
      </c>
      <c r="C788" s="4">
        <v>0.51069462299346924</v>
      </c>
      <c r="D788" s="4">
        <v>2988.9608542688384</v>
      </c>
    </row>
    <row r="789" spans="1:4" x14ac:dyDescent="0.35">
      <c r="A789" s="18">
        <v>38438</v>
      </c>
      <c r="B789" s="18">
        <v>39083.030188416764</v>
      </c>
      <c r="C789" s="4">
        <v>0.93753695487976074</v>
      </c>
      <c r="D789" s="4">
        <v>3475.320937687768</v>
      </c>
    </row>
    <row r="790" spans="1:4" x14ac:dyDescent="0.35">
      <c r="A790" s="18">
        <v>37075</v>
      </c>
      <c r="B790" s="18">
        <v>37279.942710766278</v>
      </c>
      <c r="C790" s="4">
        <v>0.27936208248138428</v>
      </c>
      <c r="D790" s="4">
        <v>2811.6484844605397</v>
      </c>
    </row>
    <row r="791" spans="1:4" x14ac:dyDescent="0.35">
      <c r="A791" s="18">
        <v>38650</v>
      </c>
      <c r="B791" s="18">
        <v>38807.354622839375</v>
      </c>
      <c r="C791" s="4">
        <v>0.35798549652099609</v>
      </c>
      <c r="D791" s="4">
        <v>2874.4456862367306</v>
      </c>
    </row>
    <row r="792" spans="1:4" x14ac:dyDescent="0.35">
      <c r="A792" s="18">
        <v>36932</v>
      </c>
      <c r="B792" s="18">
        <v>37459.681251410759</v>
      </c>
      <c r="C792" s="4">
        <v>0.58537161350250244</v>
      </c>
      <c r="D792" s="4">
        <v>3045.9419885347784</v>
      </c>
    </row>
    <row r="793" spans="1:4" x14ac:dyDescent="0.35">
      <c r="A793" s="18">
        <v>37041</v>
      </c>
      <c r="B793" s="18">
        <v>37298.820331418981</v>
      </c>
      <c r="C793" s="4">
        <v>0.80982518196105957</v>
      </c>
      <c r="D793" s="4">
        <v>3254.276400846345</v>
      </c>
    </row>
    <row r="794" spans="1:4" x14ac:dyDescent="0.35">
      <c r="A794" s="18">
        <v>37075</v>
      </c>
      <c r="B794" s="18">
        <v>37563.900550199454</v>
      </c>
      <c r="C794" s="4">
        <v>0.93171393871307373</v>
      </c>
      <c r="D794" s="4">
        <v>3459.4601233124667</v>
      </c>
    </row>
    <row r="795" spans="1:4" x14ac:dyDescent="0.35">
      <c r="A795" s="18">
        <v>38672</v>
      </c>
      <c r="B795" s="18">
        <v>39516.497495493248</v>
      </c>
      <c r="C795" s="4">
        <v>0.44497251510620117</v>
      </c>
      <c r="D795" s="4">
        <v>2939.9934237847165</v>
      </c>
    </row>
    <row r="796" spans="1:4" x14ac:dyDescent="0.35">
      <c r="A796" s="18">
        <v>38348</v>
      </c>
      <c r="B796" s="18">
        <v>38567.72950183905</v>
      </c>
      <c r="C796" s="4">
        <v>0.31063759326934814</v>
      </c>
      <c r="D796" s="4">
        <v>2837.2643544979696</v>
      </c>
    </row>
    <row r="797" spans="1:4" x14ac:dyDescent="0.35">
      <c r="A797" s="18">
        <v>38170</v>
      </c>
      <c r="B797" s="18">
        <v>38558.406465374974</v>
      </c>
      <c r="C797" s="4">
        <v>0.8186643123626709</v>
      </c>
      <c r="D797" s="4">
        <v>3265.0444691166213</v>
      </c>
    </row>
    <row r="798" spans="1:4" x14ac:dyDescent="0.35">
      <c r="A798" s="18">
        <v>38216</v>
      </c>
      <c r="B798" s="18">
        <v>38706.682285800394</v>
      </c>
      <c r="C798" s="4">
        <v>0.34427392482757568</v>
      </c>
      <c r="D798" s="4">
        <v>2863.8362399429352</v>
      </c>
    </row>
    <row r="799" spans="1:4" x14ac:dyDescent="0.35">
      <c r="A799" s="18">
        <v>37028</v>
      </c>
      <c r="B799" s="18">
        <v>37918.203899153283</v>
      </c>
      <c r="C799" s="4">
        <v>0.15508270263671875</v>
      </c>
      <c r="D799" s="4">
        <v>2693.2730969821155</v>
      </c>
    </row>
    <row r="800" spans="1:4" x14ac:dyDescent="0.35">
      <c r="A800" s="18">
        <v>37374</v>
      </c>
      <c r="B800" s="18">
        <v>37677.46777413517</v>
      </c>
      <c r="C800" s="4">
        <v>0.67526209354400635</v>
      </c>
      <c r="D800" s="4">
        <v>3119.5656366882599</v>
      </c>
    </row>
    <row r="801" spans="1:4" x14ac:dyDescent="0.35">
      <c r="A801" s="18">
        <v>37541</v>
      </c>
      <c r="B801" s="18">
        <v>38219.813244613055</v>
      </c>
      <c r="C801" s="4">
        <v>0.86298012733459473</v>
      </c>
      <c r="D801" s="4">
        <v>3325.5178139522159</v>
      </c>
    </row>
    <row r="802" spans="1:4" x14ac:dyDescent="0.35">
      <c r="A802" s="18">
        <v>37518</v>
      </c>
      <c r="B802" s="18">
        <v>37623.746356264433</v>
      </c>
      <c r="C802" s="4">
        <v>0.60737407207489014</v>
      </c>
      <c r="D802" s="4">
        <v>3063.3003043390545</v>
      </c>
    </row>
    <row r="803" spans="1:4" x14ac:dyDescent="0.35">
      <c r="A803" s="18">
        <v>36958</v>
      </c>
      <c r="B803" s="18">
        <v>37285.212148650957</v>
      </c>
      <c r="C803" s="4">
        <v>0.30130434036254883</v>
      </c>
      <c r="D803" s="4">
        <v>2829.7247456910768</v>
      </c>
    </row>
    <row r="804" spans="1:4" x14ac:dyDescent="0.35">
      <c r="A804" s="18">
        <v>38420</v>
      </c>
      <c r="B804" s="18">
        <v>38518.903937788418</v>
      </c>
      <c r="C804" s="4">
        <v>0.99613964557647705</v>
      </c>
      <c r="D804" s="4">
        <v>3890.9342050008395</v>
      </c>
    </row>
    <row r="805" spans="1:4" x14ac:dyDescent="0.35">
      <c r="A805" s="18">
        <v>37926</v>
      </c>
      <c r="B805" s="18">
        <v>38290.942193181516</v>
      </c>
      <c r="C805" s="4">
        <v>0.79482340812683105</v>
      </c>
      <c r="D805" s="4">
        <v>3236.7571443209163</v>
      </c>
    </row>
    <row r="806" spans="1:4" x14ac:dyDescent="0.35">
      <c r="A806" s="18">
        <v>37265</v>
      </c>
      <c r="B806" s="18">
        <v>37309.140190761937</v>
      </c>
      <c r="C806" s="4">
        <v>0.38947141170501709</v>
      </c>
      <c r="D806" s="4">
        <v>2898.4468448279981</v>
      </c>
    </row>
    <row r="807" spans="1:4" x14ac:dyDescent="0.35">
      <c r="A807" s="18">
        <v>37853</v>
      </c>
      <c r="B807" s="18">
        <v>38051.998564939349</v>
      </c>
      <c r="C807" s="4">
        <v>0.89975070953369141</v>
      </c>
      <c r="D807" s="4">
        <v>3388.0616034469713</v>
      </c>
    </row>
    <row r="808" spans="1:4" x14ac:dyDescent="0.35">
      <c r="A808" s="18">
        <v>37162</v>
      </c>
      <c r="B808" s="18">
        <v>37771.609328085273</v>
      </c>
      <c r="C808" s="4">
        <v>0.41828978061676025</v>
      </c>
      <c r="D808" s="4">
        <v>2920.0994193281235</v>
      </c>
    </row>
    <row r="809" spans="1:4" x14ac:dyDescent="0.35">
      <c r="A809" s="18">
        <v>37011</v>
      </c>
      <c r="B809" s="18">
        <v>39596.84830326293</v>
      </c>
      <c r="C809" s="4">
        <v>0.91936993598937988</v>
      </c>
      <c r="D809" s="4">
        <v>3429.2079685140357</v>
      </c>
    </row>
    <row r="810" spans="1:4" x14ac:dyDescent="0.35">
      <c r="A810" s="18">
        <v>37781</v>
      </c>
      <c r="B810" s="18">
        <v>39051.141892181353</v>
      </c>
      <c r="C810" s="4">
        <v>0.43714797496795654</v>
      </c>
      <c r="D810" s="4">
        <v>2934.169086468964</v>
      </c>
    </row>
    <row r="811" spans="1:4" x14ac:dyDescent="0.35">
      <c r="A811" s="18">
        <v>37582</v>
      </c>
      <c r="B811" s="18">
        <v>37932.669385610934</v>
      </c>
      <c r="C811" s="4">
        <v>0.66966009140014648</v>
      </c>
      <c r="D811" s="4">
        <v>3114.7291496288349</v>
      </c>
    </row>
    <row r="812" spans="1:4" x14ac:dyDescent="0.35">
      <c r="A812" s="18">
        <v>37983</v>
      </c>
      <c r="B812" s="18">
        <v>38478.345863387927</v>
      </c>
      <c r="C812" s="4">
        <v>0.41485702991485596</v>
      </c>
      <c r="D812" s="4">
        <v>2917.5315229548842</v>
      </c>
    </row>
    <row r="813" spans="1:4" x14ac:dyDescent="0.35">
      <c r="A813" s="18">
        <v>38421</v>
      </c>
      <c r="B813" s="18">
        <v>38528.420598877987</v>
      </c>
      <c r="C813" s="4">
        <v>0.49492049217224121</v>
      </c>
      <c r="D813" s="4">
        <v>2977.1648136221752</v>
      </c>
    </row>
    <row r="814" spans="1:4" x14ac:dyDescent="0.35">
      <c r="A814" s="18">
        <v>38388</v>
      </c>
      <c r="B814" s="18">
        <v>38731.261841173327</v>
      </c>
      <c r="C814" s="4">
        <v>7.5110793113708496E-2</v>
      </c>
      <c r="D814" s="4">
        <v>2581.4978648408301</v>
      </c>
    </row>
    <row r="815" spans="1:4" x14ac:dyDescent="0.35">
      <c r="A815" s="18">
        <v>38539</v>
      </c>
      <c r="B815" s="18">
        <v>39059.912478356338</v>
      </c>
      <c r="C815" s="4">
        <v>0.53339576721191406</v>
      </c>
      <c r="D815" s="4">
        <v>3006.0460158552828</v>
      </c>
    </row>
    <row r="816" spans="1:4" x14ac:dyDescent="0.35">
      <c r="A816" s="18">
        <v>37657</v>
      </c>
      <c r="B816" s="18">
        <v>38120.389894481719</v>
      </c>
      <c r="C816" s="4">
        <v>0.28711092472076416</v>
      </c>
      <c r="D816" s="4">
        <v>2818.0925441951722</v>
      </c>
    </row>
    <row r="817" spans="1:4" x14ac:dyDescent="0.35">
      <c r="A817" s="18">
        <v>38500</v>
      </c>
      <c r="B817" s="18">
        <v>38942.262285342687</v>
      </c>
      <c r="C817" s="4">
        <v>0.23290085792541504</v>
      </c>
      <c r="D817" s="4">
        <v>2771.2875456489351</v>
      </c>
    </row>
    <row r="818" spans="1:4" x14ac:dyDescent="0.35">
      <c r="A818" s="18">
        <v>37884</v>
      </c>
      <c r="B818" s="18">
        <v>38036.689943221871</v>
      </c>
      <c r="C818" s="4">
        <v>0.70619189739227295</v>
      </c>
      <c r="D818" s="4">
        <v>3147.0770125718627</v>
      </c>
    </row>
    <row r="819" spans="1:4" x14ac:dyDescent="0.35">
      <c r="A819" s="18">
        <v>38566</v>
      </c>
      <c r="B819" s="18">
        <v>38631.166801840991</v>
      </c>
      <c r="C819" s="4">
        <v>0.11644601821899414</v>
      </c>
      <c r="D819" s="4">
        <v>2645.7392282173623</v>
      </c>
    </row>
    <row r="820" spans="1:4" x14ac:dyDescent="0.35">
      <c r="A820" s="18">
        <v>37501</v>
      </c>
      <c r="B820" s="18">
        <v>37683.237953555901</v>
      </c>
      <c r="C820" s="4">
        <v>0.66444599628448486</v>
      </c>
      <c r="D820" s="4">
        <v>3110.2636679306802</v>
      </c>
    </row>
    <row r="821" spans="1:4" x14ac:dyDescent="0.35">
      <c r="A821" s="18">
        <v>38018</v>
      </c>
      <c r="B821" s="18">
        <v>38077.728044834432</v>
      </c>
      <c r="C821" s="4">
        <v>0.79786181449890137</v>
      </c>
      <c r="D821" s="4">
        <v>3240.2339682226475</v>
      </c>
    </row>
    <row r="822" spans="1:4" x14ac:dyDescent="0.35">
      <c r="A822" s="18">
        <v>38002</v>
      </c>
      <c r="B822" s="18">
        <v>38350.725797506835</v>
      </c>
      <c r="C822" s="4">
        <v>0.3113483190536499</v>
      </c>
      <c r="D822" s="4">
        <v>2837.8352033147426</v>
      </c>
    </row>
    <row r="823" spans="1:4" x14ac:dyDescent="0.35">
      <c r="A823" s="18">
        <v>37842</v>
      </c>
      <c r="B823" s="18">
        <v>37984.464486796242</v>
      </c>
      <c r="C823" s="4">
        <v>0.24742412567138672</v>
      </c>
      <c r="D823" s="4">
        <v>2784.2622029292038</v>
      </c>
    </row>
    <row r="824" spans="1:4" x14ac:dyDescent="0.35">
      <c r="A824" s="18">
        <v>37470</v>
      </c>
      <c r="B824" s="18">
        <v>37904.627534632884</v>
      </c>
      <c r="C824" s="4">
        <v>4.3817758560180664E-3</v>
      </c>
      <c r="D824" s="4">
        <v>2293.6178774800642</v>
      </c>
    </row>
    <row r="825" spans="1:4" x14ac:dyDescent="0.35">
      <c r="A825" s="18">
        <v>38671</v>
      </c>
      <c r="B825" s="18">
        <v>39022.723198097294</v>
      </c>
      <c r="C825" s="4">
        <v>0.3074791431427002</v>
      </c>
      <c r="D825" s="4">
        <v>2834.7219921222872</v>
      </c>
    </row>
    <row r="826" spans="1:4" x14ac:dyDescent="0.35">
      <c r="A826" s="18">
        <v>36995</v>
      </c>
      <c r="B826" s="18">
        <v>37387.173906066491</v>
      </c>
      <c r="C826" s="4">
        <v>0.94966208934783936</v>
      </c>
      <c r="D826" s="4">
        <v>3512.7644696860771</v>
      </c>
    </row>
    <row r="827" spans="1:4" x14ac:dyDescent="0.35">
      <c r="A827" s="18">
        <v>37535</v>
      </c>
      <c r="B827" s="18">
        <v>37830.981703498459</v>
      </c>
      <c r="C827" s="4">
        <v>0.4580683708190918</v>
      </c>
      <c r="D827" s="4">
        <v>2949.7328068497764</v>
      </c>
    </row>
    <row r="828" spans="1:4" x14ac:dyDescent="0.35">
      <c r="A828" s="18">
        <v>38411</v>
      </c>
      <c r="B828" s="18">
        <v>38763.729629864079</v>
      </c>
      <c r="C828" s="4">
        <v>9.256279468536377E-2</v>
      </c>
      <c r="D828" s="4">
        <v>2610.9939766113557</v>
      </c>
    </row>
    <row r="829" spans="1:4" x14ac:dyDescent="0.35">
      <c r="A829" s="18">
        <v>37412</v>
      </c>
      <c r="B829" s="18">
        <v>37565.676261414083</v>
      </c>
      <c r="C829" s="4">
        <v>0.83255362510681152</v>
      </c>
      <c r="D829" s="4">
        <v>3282.7296211974876</v>
      </c>
    </row>
    <row r="830" spans="1:4" x14ac:dyDescent="0.35">
      <c r="A830" s="18">
        <v>37016</v>
      </c>
      <c r="B830" s="18">
        <v>37497.945587452552</v>
      </c>
      <c r="C830" s="4">
        <v>0.25834023952484131</v>
      </c>
      <c r="D830" s="4">
        <v>2793.7859272819792</v>
      </c>
    </row>
    <row r="831" spans="1:4" x14ac:dyDescent="0.35">
      <c r="A831" s="18">
        <v>38554</v>
      </c>
      <c r="B831" s="18">
        <v>38814.041169034972</v>
      </c>
      <c r="C831" s="4">
        <v>0.48324203491210938</v>
      </c>
      <c r="D831" s="4">
        <v>2968.458771638811</v>
      </c>
    </row>
    <row r="832" spans="1:4" x14ac:dyDescent="0.35">
      <c r="A832" s="18">
        <v>37841</v>
      </c>
      <c r="B832" s="18">
        <v>38053.196504634114</v>
      </c>
      <c r="C832" s="4">
        <v>0.54275858402252197</v>
      </c>
      <c r="D832" s="4">
        <v>3013.1417706577699</v>
      </c>
    </row>
    <row r="833" spans="1:4" x14ac:dyDescent="0.35">
      <c r="A833" s="18">
        <v>38406</v>
      </c>
      <c r="B833" s="18">
        <v>39149.70987270074</v>
      </c>
      <c r="C833" s="4">
        <v>0.89701104164123535</v>
      </c>
      <c r="D833" s="4">
        <v>3382.8379670331665</v>
      </c>
    </row>
    <row r="834" spans="1:4" x14ac:dyDescent="0.35">
      <c r="A834" s="18">
        <v>37781</v>
      </c>
      <c r="B834" s="18">
        <v>38316.680564837996</v>
      </c>
      <c r="C834" s="4">
        <v>0.95271480083465576</v>
      </c>
      <c r="D834" s="4">
        <v>3523.3821249244047</v>
      </c>
    </row>
    <row r="835" spans="1:4" x14ac:dyDescent="0.35">
      <c r="A835" s="18">
        <v>37274</v>
      </c>
      <c r="B835" s="18">
        <v>37531.019467265331</v>
      </c>
      <c r="C835" s="4">
        <v>0.76093339920043945</v>
      </c>
      <c r="D835" s="4">
        <v>3200.0791611443306</v>
      </c>
    </row>
    <row r="836" spans="1:4" x14ac:dyDescent="0.35">
      <c r="A836" s="18">
        <v>38301</v>
      </c>
      <c r="B836" s="18">
        <v>38445.8994060525</v>
      </c>
      <c r="C836" s="4">
        <v>0.29686367511749268</v>
      </c>
      <c r="D836" s="4">
        <v>2826.1079365865307</v>
      </c>
    </row>
    <row r="837" spans="1:4" x14ac:dyDescent="0.35">
      <c r="A837" s="18">
        <v>37396</v>
      </c>
      <c r="B837" s="18">
        <v>38586.598055455659</v>
      </c>
      <c r="C837" s="4">
        <v>0.97790217399597168</v>
      </c>
      <c r="D837" s="4">
        <v>3645.406070875852</v>
      </c>
    </row>
    <row r="838" spans="1:4" x14ac:dyDescent="0.35">
      <c r="A838" s="18">
        <v>37858</v>
      </c>
      <c r="B838" s="18">
        <v>38514.064800988468</v>
      </c>
      <c r="C838" s="4">
        <v>0.32624280452728271</v>
      </c>
      <c r="D838" s="4">
        <v>2849.6994650814536</v>
      </c>
    </row>
    <row r="839" spans="1:4" x14ac:dyDescent="0.35">
      <c r="A839" s="18">
        <v>38042</v>
      </c>
      <c r="B839" s="18">
        <v>38116.694420899883</v>
      </c>
      <c r="C839" s="4">
        <v>0.93225574493408203</v>
      </c>
      <c r="D839" s="4">
        <v>3460.8877009440134</v>
      </c>
    </row>
    <row r="840" spans="1:4" x14ac:dyDescent="0.35">
      <c r="A840" s="18">
        <v>37300</v>
      </c>
      <c r="B840" s="18">
        <v>37909.876354548076</v>
      </c>
      <c r="C840" s="4">
        <v>0.12489759922027588</v>
      </c>
      <c r="D840" s="4">
        <v>2656.8999856979945</v>
      </c>
    </row>
    <row r="841" spans="1:4" x14ac:dyDescent="0.35">
      <c r="A841" s="18">
        <v>38694</v>
      </c>
      <c r="B841" s="18">
        <v>39307.272469874893</v>
      </c>
      <c r="C841" s="4">
        <v>5.4028034210205078E-3</v>
      </c>
      <c r="D841" s="4">
        <v>2310.2422587801552</v>
      </c>
    </row>
    <row r="842" spans="1:4" x14ac:dyDescent="0.35">
      <c r="A842" s="18">
        <v>37500</v>
      </c>
      <c r="B842" s="18">
        <v>37878.580367630151</v>
      </c>
      <c r="C842" s="4">
        <v>0.75050628185272217</v>
      </c>
      <c r="D842" s="4">
        <v>3189.4647151946006</v>
      </c>
    </row>
    <row r="843" spans="1:4" x14ac:dyDescent="0.35">
      <c r="A843" s="18">
        <v>38033</v>
      </c>
      <c r="B843" s="18">
        <v>38749.156968348383</v>
      </c>
      <c r="C843" s="4">
        <v>0.34144735336303711</v>
      </c>
      <c r="D843" s="4">
        <v>2861.6348761967843</v>
      </c>
    </row>
    <row r="844" spans="1:4" x14ac:dyDescent="0.35">
      <c r="A844" s="18">
        <v>38572</v>
      </c>
      <c r="B844" s="18">
        <v>38803.605859277741</v>
      </c>
      <c r="C844" s="4">
        <v>0.12500488758087158</v>
      </c>
      <c r="D844" s="4">
        <v>2657.0385014588228</v>
      </c>
    </row>
    <row r="845" spans="1:4" x14ac:dyDescent="0.35">
      <c r="A845" s="18">
        <v>38081</v>
      </c>
      <c r="B845" s="18">
        <v>38412.359097957808</v>
      </c>
      <c r="C845" s="4">
        <v>0.86281371116638184</v>
      </c>
      <c r="D845" s="4">
        <v>3325.2656134304148</v>
      </c>
    </row>
    <row r="846" spans="1:4" x14ac:dyDescent="0.35">
      <c r="A846" s="18">
        <v>37846</v>
      </c>
      <c r="B846" s="18">
        <v>39697.200146600786</v>
      </c>
      <c r="C846" s="4">
        <v>0.17521226406097412</v>
      </c>
      <c r="D846" s="4">
        <v>2715.2067591438049</v>
      </c>
    </row>
    <row r="847" spans="1:4" x14ac:dyDescent="0.35">
      <c r="A847" s="18">
        <v>37410</v>
      </c>
      <c r="B847" s="18">
        <v>37547.23792155386</v>
      </c>
      <c r="C847" s="4">
        <v>0.53587150573730469</v>
      </c>
      <c r="D847" s="4">
        <v>3007.919141883644</v>
      </c>
    </row>
    <row r="848" spans="1:4" x14ac:dyDescent="0.35">
      <c r="A848" s="18">
        <v>37505</v>
      </c>
      <c r="B848" s="18">
        <v>40216.613825225584</v>
      </c>
      <c r="C848" s="4">
        <v>0.22345507144927979</v>
      </c>
      <c r="D848" s="4">
        <v>2762.6409407275823</v>
      </c>
    </row>
    <row r="849" spans="1:4" x14ac:dyDescent="0.35">
      <c r="A849" s="18">
        <v>38148</v>
      </c>
      <c r="B849" s="18">
        <v>39759.178495338245</v>
      </c>
      <c r="C849" s="4">
        <v>0.88656067848205566</v>
      </c>
      <c r="D849" s="4">
        <v>3363.858135302527</v>
      </c>
    </row>
    <row r="850" spans="1:4" x14ac:dyDescent="0.35">
      <c r="A850" s="18">
        <v>38689</v>
      </c>
      <c r="B850" s="18">
        <v>38957.687364037374</v>
      </c>
      <c r="C850" s="4">
        <v>0.62819278240203857</v>
      </c>
      <c r="D850" s="4">
        <v>3080.06834899052</v>
      </c>
    </row>
    <row r="851" spans="1:4" x14ac:dyDescent="0.35">
      <c r="A851" s="18">
        <v>37287</v>
      </c>
      <c r="B851" s="18">
        <v>37887.66929398723</v>
      </c>
      <c r="C851" s="4">
        <v>0.76601648330688477</v>
      </c>
      <c r="D851" s="4">
        <v>3205.3580496509344</v>
      </c>
    </row>
    <row r="852" spans="1:4" x14ac:dyDescent="0.35">
      <c r="A852" s="18">
        <v>37927</v>
      </c>
      <c r="B852" s="18">
        <v>38122.373169866019</v>
      </c>
      <c r="C852" s="4">
        <v>0.67464268207550049</v>
      </c>
      <c r="D852" s="4">
        <v>3119.0288390569258</v>
      </c>
    </row>
    <row r="853" spans="1:4" x14ac:dyDescent="0.35">
      <c r="A853" s="18">
        <v>38151</v>
      </c>
      <c r="B853" s="18">
        <v>38830.705758799661</v>
      </c>
      <c r="C853" s="4">
        <v>0.36619448661804199</v>
      </c>
      <c r="D853" s="4">
        <v>2880.7474195623172</v>
      </c>
    </row>
    <row r="854" spans="1:4" x14ac:dyDescent="0.35">
      <c r="A854" s="18">
        <v>38164</v>
      </c>
      <c r="B854" s="18">
        <v>38592.922640980229</v>
      </c>
      <c r="C854" s="4">
        <v>0.71540486812591553</v>
      </c>
      <c r="D854" s="4">
        <v>3155.5700632877506</v>
      </c>
    </row>
    <row r="855" spans="1:4" x14ac:dyDescent="0.35">
      <c r="A855" s="18">
        <v>37951</v>
      </c>
      <c r="B855" s="18">
        <v>38020.658285495592</v>
      </c>
      <c r="C855" s="4">
        <v>0.48549556732177734</v>
      </c>
      <c r="D855" s="4">
        <v>2970.1373500780637</v>
      </c>
    </row>
    <row r="856" spans="1:4" x14ac:dyDescent="0.35">
      <c r="A856" s="18">
        <v>37774</v>
      </c>
      <c r="B856" s="18">
        <v>38096.019848038988</v>
      </c>
      <c r="C856" s="4">
        <v>0.56108725070953369</v>
      </c>
      <c r="D856" s="4">
        <v>3027.1372082468556</v>
      </c>
    </row>
    <row r="857" spans="1:4" x14ac:dyDescent="0.35">
      <c r="A857" s="18">
        <v>37948</v>
      </c>
      <c r="B857" s="18">
        <v>38107.748842338508</v>
      </c>
      <c r="C857" s="4">
        <v>4.439091682434082E-2</v>
      </c>
      <c r="D857" s="4">
        <v>2514.461932328014</v>
      </c>
    </row>
    <row r="858" spans="1:4" x14ac:dyDescent="0.35">
      <c r="A858" s="18">
        <v>36994</v>
      </c>
      <c r="B858" s="18">
        <v>37690.145054725792</v>
      </c>
      <c r="C858" s="4">
        <v>0.12093055248260498</v>
      </c>
      <c r="D858" s="4">
        <v>2651.7239054769643</v>
      </c>
    </row>
    <row r="859" spans="1:4" x14ac:dyDescent="0.35">
      <c r="A859" s="18">
        <v>38267</v>
      </c>
      <c r="B859" s="18">
        <v>38735.288050772419</v>
      </c>
      <c r="C859" s="4">
        <v>0.85104703903198242</v>
      </c>
      <c r="D859" s="4">
        <v>3307.9814738842715</v>
      </c>
    </row>
    <row r="860" spans="1:4" x14ac:dyDescent="0.35">
      <c r="A860" s="18">
        <v>37201</v>
      </c>
      <c r="B860" s="18">
        <v>37595.567794312432</v>
      </c>
      <c r="C860" s="4">
        <v>0.29343330860137939</v>
      </c>
      <c r="D860" s="4">
        <v>2823.3002217233925</v>
      </c>
    </row>
    <row r="861" spans="1:4" x14ac:dyDescent="0.35">
      <c r="A861" s="18">
        <v>37311</v>
      </c>
      <c r="B861" s="18">
        <v>37765.069566942271</v>
      </c>
      <c r="C861" s="4">
        <v>0.61695075035095215</v>
      </c>
      <c r="D861" s="4">
        <v>3070.9683257829697</v>
      </c>
    </row>
    <row r="862" spans="1:4" x14ac:dyDescent="0.35">
      <c r="A862" s="18">
        <v>38378</v>
      </c>
      <c r="B862" s="18">
        <v>38588.487252256396</v>
      </c>
      <c r="C862" s="4">
        <v>0.10697686672210693</v>
      </c>
      <c r="D862" s="4">
        <v>2632.5896733188829</v>
      </c>
    </row>
    <row r="863" spans="1:4" x14ac:dyDescent="0.35">
      <c r="A863" s="18">
        <v>38311</v>
      </c>
      <c r="B863" s="18">
        <v>38442.281765192914</v>
      </c>
      <c r="C863" s="4">
        <v>0.2225341796875</v>
      </c>
      <c r="D863" s="4">
        <v>2761.7884673945241</v>
      </c>
    </row>
    <row r="864" spans="1:4" x14ac:dyDescent="0.35">
      <c r="A864" s="18">
        <v>38595</v>
      </c>
      <c r="B864" s="18">
        <v>40790.085487317025</v>
      </c>
      <c r="C864" s="4">
        <v>0.1104503870010376</v>
      </c>
      <c r="D864" s="4">
        <v>2637.4988962902098</v>
      </c>
    </row>
    <row r="865" spans="1:4" x14ac:dyDescent="0.35">
      <c r="A865" s="18">
        <v>37839</v>
      </c>
      <c r="B865" s="18">
        <v>38422.501090268066</v>
      </c>
      <c r="C865" s="4">
        <v>0.23279976844787598</v>
      </c>
      <c r="D865" s="4">
        <v>2771.1959178748034</v>
      </c>
    </row>
    <row r="866" spans="1:4" x14ac:dyDescent="0.35">
      <c r="A866" s="18">
        <v>37723</v>
      </c>
      <c r="B866" s="18">
        <v>37938.410854693524</v>
      </c>
      <c r="C866" s="4">
        <v>1.3875842094421387E-2</v>
      </c>
      <c r="D866" s="4">
        <v>2392.0885075438373</v>
      </c>
    </row>
    <row r="867" spans="1:4" x14ac:dyDescent="0.35">
      <c r="A867" s="18">
        <v>38093</v>
      </c>
      <c r="B867" s="18">
        <v>38215.921180873796</v>
      </c>
      <c r="C867" s="4">
        <v>0.66294527053833008</v>
      </c>
      <c r="D867" s="4">
        <v>3108.9846558820209</v>
      </c>
    </row>
    <row r="868" spans="1:4" x14ac:dyDescent="0.35">
      <c r="A868" s="18">
        <v>38250</v>
      </c>
      <c r="B868" s="18">
        <v>40969.743725800567</v>
      </c>
      <c r="C868" s="4">
        <v>0.5790330171585083</v>
      </c>
      <c r="D868" s="4">
        <v>3041.0010474556129</v>
      </c>
    </row>
    <row r="869" spans="1:4" x14ac:dyDescent="0.35">
      <c r="A869" s="18">
        <v>37771</v>
      </c>
      <c r="B869" s="18">
        <v>37965.305700827164</v>
      </c>
      <c r="C869" s="4">
        <v>0.9939887523651123</v>
      </c>
      <c r="D869" s="4">
        <v>3832.0237477984383</v>
      </c>
    </row>
    <row r="870" spans="1:4" x14ac:dyDescent="0.35">
      <c r="A870" s="18">
        <v>37102</v>
      </c>
      <c r="B870" s="18">
        <v>42761.733408311447</v>
      </c>
      <c r="C870" s="4">
        <v>0.76008450984954834</v>
      </c>
      <c r="D870" s="4">
        <v>3199.2044341940141</v>
      </c>
    </row>
    <row r="871" spans="1:4" x14ac:dyDescent="0.35">
      <c r="A871" s="18">
        <v>37059</v>
      </c>
      <c r="B871" s="18">
        <v>37270.008913706217</v>
      </c>
      <c r="C871" s="4">
        <v>0.43839359283447266</v>
      </c>
      <c r="D871" s="4">
        <v>2935.0966753866114</v>
      </c>
    </row>
    <row r="872" spans="1:4" x14ac:dyDescent="0.35">
      <c r="A872" s="18">
        <v>37144</v>
      </c>
      <c r="B872" s="18">
        <v>37342.084220302706</v>
      </c>
      <c r="C872" s="4">
        <v>9.4200730323791504E-2</v>
      </c>
      <c r="D872" s="4">
        <v>2613.5578332102264</v>
      </c>
    </row>
    <row r="873" spans="1:4" x14ac:dyDescent="0.35">
      <c r="A873" s="18">
        <v>37848</v>
      </c>
      <c r="B873" s="18">
        <v>38409.649730110788</v>
      </c>
      <c r="C873" s="4">
        <v>0.45569348335266113</v>
      </c>
      <c r="D873" s="4">
        <v>2947.9670416943632</v>
      </c>
    </row>
    <row r="874" spans="1:4" x14ac:dyDescent="0.35">
      <c r="A874" s="18">
        <v>38164</v>
      </c>
      <c r="B874" s="18">
        <v>38264.089763137781</v>
      </c>
      <c r="C874" s="4">
        <v>0.34218490123748779</v>
      </c>
      <c r="D874" s="4">
        <v>2862.2097847947125</v>
      </c>
    </row>
    <row r="875" spans="1:4" x14ac:dyDescent="0.35">
      <c r="A875" s="18">
        <v>38606</v>
      </c>
      <c r="B875" s="18">
        <v>38744.474701809377</v>
      </c>
      <c r="C875" s="4">
        <v>0.51811742782592773</v>
      </c>
      <c r="D875" s="4">
        <v>2994.5310714748111</v>
      </c>
    </row>
    <row r="876" spans="1:4" x14ac:dyDescent="0.35">
      <c r="A876" s="18">
        <v>37053</v>
      </c>
      <c r="B876" s="18">
        <v>37432.712938441196</v>
      </c>
      <c r="C876" s="4">
        <v>0.37909805774688721</v>
      </c>
      <c r="D876" s="4">
        <v>2890.5872263280708</v>
      </c>
    </row>
    <row r="877" spans="1:4" x14ac:dyDescent="0.35">
      <c r="A877" s="18">
        <v>37043</v>
      </c>
      <c r="B877" s="18">
        <v>37207.567283467484</v>
      </c>
      <c r="C877" s="4">
        <v>0.12621474266052246</v>
      </c>
      <c r="D877" s="4">
        <v>2658.595279771173</v>
      </c>
    </row>
    <row r="878" spans="1:4" x14ac:dyDescent="0.35">
      <c r="A878" s="18">
        <v>38328</v>
      </c>
      <c r="B878" s="18">
        <v>38878.125969194742</v>
      </c>
      <c r="C878" s="4">
        <v>0.33488404750823975</v>
      </c>
      <c r="D878" s="4">
        <v>2856.5028315167933</v>
      </c>
    </row>
    <row r="879" spans="1:4" x14ac:dyDescent="0.35">
      <c r="A879" s="18">
        <v>36893</v>
      </c>
      <c r="B879" s="18">
        <v>37245.990324563187</v>
      </c>
      <c r="C879" s="4">
        <v>7.4480056762695313E-2</v>
      </c>
      <c r="D879" s="4">
        <v>2580.3454656900021</v>
      </c>
    </row>
    <row r="880" spans="1:4" x14ac:dyDescent="0.35">
      <c r="A880" s="18">
        <v>37224</v>
      </c>
      <c r="B880" s="18">
        <v>37792.122577646769</v>
      </c>
      <c r="C880" s="4">
        <v>0.98499453067779541</v>
      </c>
      <c r="D880" s="4">
        <v>3703.3555676898891</v>
      </c>
    </row>
    <row r="881" spans="1:4" x14ac:dyDescent="0.35">
      <c r="A881" s="18">
        <v>37908</v>
      </c>
      <c r="B881" s="18">
        <v>38630.041706971359</v>
      </c>
      <c r="C881" s="4">
        <v>0.96697831153869629</v>
      </c>
      <c r="D881" s="4">
        <v>3582.4883753846793</v>
      </c>
    </row>
    <row r="882" spans="1:4" x14ac:dyDescent="0.35">
      <c r="A882" s="18">
        <v>37487</v>
      </c>
      <c r="B882" s="18">
        <v>37703.91295472507</v>
      </c>
      <c r="C882" s="4">
        <v>0.3910139799118042</v>
      </c>
      <c r="D882" s="4">
        <v>2899.6121838186368</v>
      </c>
    </row>
    <row r="883" spans="1:4" x14ac:dyDescent="0.35">
      <c r="A883" s="18">
        <v>37883</v>
      </c>
      <c r="B883" s="18">
        <v>38966.064185143841</v>
      </c>
      <c r="C883" s="4">
        <v>0.98296976089477539</v>
      </c>
      <c r="D883" s="4">
        <v>3684.6672362278632</v>
      </c>
    </row>
    <row r="884" spans="1:4" x14ac:dyDescent="0.35">
      <c r="A884" s="18">
        <v>38111</v>
      </c>
      <c r="B884" s="18">
        <v>38564.020753160105</v>
      </c>
      <c r="C884" s="4">
        <v>0.79128468036651611</v>
      </c>
      <c r="D884" s="4">
        <v>3232.7507763457747</v>
      </c>
    </row>
    <row r="885" spans="1:4" x14ac:dyDescent="0.35">
      <c r="A885" s="18">
        <v>36925</v>
      </c>
      <c r="B885" s="18">
        <v>37049.852412114131</v>
      </c>
      <c r="C885" s="4">
        <v>0.89253497123718262</v>
      </c>
      <c r="D885" s="4">
        <v>3374.5331176578593</v>
      </c>
    </row>
    <row r="886" spans="1:4" x14ac:dyDescent="0.35">
      <c r="A886" s="18">
        <v>37483</v>
      </c>
      <c r="B886" s="18">
        <v>38290.223628840919</v>
      </c>
      <c r="C886" s="4">
        <v>0.74153172969818115</v>
      </c>
      <c r="D886" s="4">
        <v>3180.5438553917775</v>
      </c>
    </row>
    <row r="887" spans="1:4" x14ac:dyDescent="0.35">
      <c r="A887" s="18">
        <v>38444</v>
      </c>
      <c r="B887" s="18">
        <v>38506.876334759509</v>
      </c>
      <c r="C887" s="4">
        <v>0.32219982147216797</v>
      </c>
      <c r="D887" s="4">
        <v>2846.4969716935429</v>
      </c>
    </row>
    <row r="888" spans="1:4" x14ac:dyDescent="0.35">
      <c r="A888" s="18">
        <v>37140</v>
      </c>
      <c r="B888" s="18">
        <v>37542.765164863587</v>
      </c>
      <c r="C888" s="4">
        <v>0.50548803806304932</v>
      </c>
      <c r="D888" s="4">
        <v>2985.0616847737328</v>
      </c>
    </row>
    <row r="889" spans="1:4" x14ac:dyDescent="0.35">
      <c r="A889" s="18">
        <v>37068</v>
      </c>
      <c r="B889" s="18">
        <v>37795.117751069236</v>
      </c>
      <c r="C889" s="4">
        <v>0.27056050300598145</v>
      </c>
      <c r="D889" s="4">
        <v>2804.2408252480823</v>
      </c>
    </row>
    <row r="890" spans="1:4" x14ac:dyDescent="0.35">
      <c r="A890" s="18">
        <v>38234</v>
      </c>
      <c r="B890" s="18">
        <v>38562.88975734519</v>
      </c>
      <c r="C890" s="4">
        <v>0.69551932811737061</v>
      </c>
      <c r="D890" s="4">
        <v>3137.418676365794</v>
      </c>
    </row>
    <row r="891" spans="1:4" x14ac:dyDescent="0.35">
      <c r="A891" s="18">
        <v>38513</v>
      </c>
      <c r="B891" s="18">
        <v>38942.40879435806</v>
      </c>
      <c r="C891" s="4">
        <v>0.87390851974487305</v>
      </c>
      <c r="D891" s="4">
        <v>3342.6070128354277</v>
      </c>
    </row>
    <row r="892" spans="1:4" x14ac:dyDescent="0.35">
      <c r="A892" s="18">
        <v>38148</v>
      </c>
      <c r="B892" s="18">
        <v>38753.727491007594</v>
      </c>
      <c r="C892" s="4">
        <v>0.16324913501739502</v>
      </c>
      <c r="D892" s="4">
        <v>2702.3602610173361</v>
      </c>
    </row>
    <row r="893" spans="1:4" x14ac:dyDescent="0.35">
      <c r="A893" s="18">
        <v>37416</v>
      </c>
      <c r="B893" s="18">
        <v>37463.442434072153</v>
      </c>
      <c r="C893" s="4">
        <v>0.42185568809509277</v>
      </c>
      <c r="D893" s="4">
        <v>2922.7643885479006</v>
      </c>
    </row>
    <row r="894" spans="1:4" x14ac:dyDescent="0.35">
      <c r="A894" s="18">
        <v>38715</v>
      </c>
      <c r="B894" s="18">
        <v>40579.185518632927</v>
      </c>
      <c r="C894" s="4">
        <v>0.14018380641937256</v>
      </c>
      <c r="D894" s="4">
        <v>2675.9255788531877</v>
      </c>
    </row>
    <row r="895" spans="1:4" x14ac:dyDescent="0.35">
      <c r="A895" s="18">
        <v>37638</v>
      </c>
      <c r="B895" s="18">
        <v>37889.591149464395</v>
      </c>
      <c r="C895" s="4">
        <v>0.62295913696289063</v>
      </c>
      <c r="D895" s="4">
        <v>3075.8180757369687</v>
      </c>
    </row>
    <row r="896" spans="1:4" x14ac:dyDescent="0.35">
      <c r="A896" s="18">
        <v>37310</v>
      </c>
      <c r="B896" s="18">
        <v>37743.904038479559</v>
      </c>
      <c r="C896" s="4">
        <v>0.62833750247955322</v>
      </c>
      <c r="D896" s="4">
        <v>3080.1862300285047</v>
      </c>
    </row>
    <row r="897" spans="1:4" x14ac:dyDescent="0.35">
      <c r="A897" s="18">
        <v>38519</v>
      </c>
      <c r="B897" s="18">
        <v>39265.587941739745</v>
      </c>
      <c r="C897" s="4">
        <v>0.1203463077545166</v>
      </c>
      <c r="D897" s="4">
        <v>2650.9524351007831</v>
      </c>
    </row>
    <row r="898" spans="1:4" x14ac:dyDescent="0.35">
      <c r="A898" s="18">
        <v>37688</v>
      </c>
      <c r="B898" s="18">
        <v>37901.949843855742</v>
      </c>
      <c r="C898" s="4">
        <v>4.0857195854187012E-2</v>
      </c>
      <c r="D898" s="4">
        <v>2504.6832941316761</v>
      </c>
    </row>
    <row r="899" spans="1:4" x14ac:dyDescent="0.35">
      <c r="A899" s="18">
        <v>38100</v>
      </c>
      <c r="B899" s="18">
        <v>38149.326790679086</v>
      </c>
      <c r="C899" s="4">
        <v>0.2573399543762207</v>
      </c>
      <c r="D899" s="4">
        <v>2792.9207802660526</v>
      </c>
    </row>
    <row r="900" spans="1:4" x14ac:dyDescent="0.35">
      <c r="A900" s="18">
        <v>37049</v>
      </c>
      <c r="B900" s="18">
        <v>37552.025393987569</v>
      </c>
      <c r="C900" s="4">
        <v>9.2647671699523926E-2</v>
      </c>
      <c r="D900" s="4">
        <v>2611.1275924538031</v>
      </c>
    </row>
    <row r="901" spans="1:4" x14ac:dyDescent="0.35">
      <c r="A901" s="18">
        <v>37072</v>
      </c>
      <c r="B901" s="18">
        <v>37114.974155973294</v>
      </c>
      <c r="C901" s="4">
        <v>9.308314323425293E-2</v>
      </c>
      <c r="D901" s="4">
        <v>2611.8118113848791</v>
      </c>
    </row>
    <row r="902" spans="1:4" x14ac:dyDescent="0.35">
      <c r="A902" s="18">
        <v>37434</v>
      </c>
      <c r="B902" s="18">
        <v>40355.917786920851</v>
      </c>
      <c r="C902" s="4">
        <v>0.94099652767181396</v>
      </c>
      <c r="D902" s="4">
        <v>3485.3348827528293</v>
      </c>
    </row>
    <row r="903" spans="1:4" x14ac:dyDescent="0.35">
      <c r="A903" s="18">
        <v>37777</v>
      </c>
      <c r="B903" s="18">
        <v>38002.068157533904</v>
      </c>
      <c r="C903" s="4">
        <v>0.66816425323486328</v>
      </c>
      <c r="D903" s="4">
        <v>3113.4445811804944</v>
      </c>
    </row>
    <row r="904" spans="1:4" x14ac:dyDescent="0.35">
      <c r="A904" s="18">
        <v>37028</v>
      </c>
      <c r="B904" s="18">
        <v>37615.095530102291</v>
      </c>
      <c r="C904" s="4">
        <v>0.57619917392730713</v>
      </c>
      <c r="D904" s="4">
        <v>3038.7998909847352</v>
      </c>
    </row>
    <row r="905" spans="1:4" x14ac:dyDescent="0.35">
      <c r="A905" s="18">
        <v>37645</v>
      </c>
      <c r="B905" s="18">
        <v>37754.258688554</v>
      </c>
      <c r="C905" s="4">
        <v>0.52024197578430176</v>
      </c>
      <c r="D905" s="4">
        <v>2996.1280676699203</v>
      </c>
    </row>
    <row r="906" spans="1:4" x14ac:dyDescent="0.35">
      <c r="A906" s="18">
        <v>37760</v>
      </c>
      <c r="B906" s="18">
        <v>38640.403165910968</v>
      </c>
      <c r="C906" s="4">
        <v>0.46218383312225342</v>
      </c>
      <c r="D906" s="4">
        <v>2952.7926199033132</v>
      </c>
    </row>
    <row r="907" spans="1:4" x14ac:dyDescent="0.35">
      <c r="A907" s="18">
        <v>37235</v>
      </c>
      <c r="B907" s="18">
        <v>37286.117903865626</v>
      </c>
      <c r="C907" s="4">
        <v>0.44967031478881836</v>
      </c>
      <c r="D907" s="4">
        <v>2943.4880423317472</v>
      </c>
    </row>
    <row r="908" spans="1:4" x14ac:dyDescent="0.35">
      <c r="A908" s="18">
        <v>37776</v>
      </c>
      <c r="B908" s="18">
        <v>38092.142324298387</v>
      </c>
      <c r="C908" s="4">
        <v>0.42713654041290283</v>
      </c>
      <c r="D908" s="4">
        <v>2926.7067500616831</v>
      </c>
    </row>
    <row r="909" spans="1:4" x14ac:dyDescent="0.35">
      <c r="A909" s="18">
        <v>38134</v>
      </c>
      <c r="B909" s="18">
        <v>38564.209644849434</v>
      </c>
      <c r="C909" s="4">
        <v>0.53512358665466309</v>
      </c>
      <c r="D909" s="4">
        <v>3007.3530412118939</v>
      </c>
    </row>
    <row r="910" spans="1:4" x14ac:dyDescent="0.35">
      <c r="A910" s="18">
        <v>37255</v>
      </c>
      <c r="B910" s="18">
        <v>37287.769318134371</v>
      </c>
      <c r="C910" s="4">
        <v>0.80412614345550537</v>
      </c>
      <c r="D910" s="4">
        <v>3247.5145144254702</v>
      </c>
    </row>
    <row r="911" spans="1:4" x14ac:dyDescent="0.35">
      <c r="A911" s="18">
        <v>38319</v>
      </c>
      <c r="B911" s="18">
        <v>39958.362236675668</v>
      </c>
      <c r="C911" s="4">
        <v>0.39922142028808594</v>
      </c>
      <c r="D911" s="4">
        <v>2905.7991099348069</v>
      </c>
    </row>
    <row r="912" spans="1:4" x14ac:dyDescent="0.35">
      <c r="A912" s="18">
        <v>37151</v>
      </c>
      <c r="B912" s="18">
        <v>37232.579692254949</v>
      </c>
      <c r="C912" s="4">
        <v>0.82172930240631104</v>
      </c>
      <c r="D912" s="4">
        <v>3268.8631482203505</v>
      </c>
    </row>
    <row r="913" spans="1:4" x14ac:dyDescent="0.35">
      <c r="A913" s="18">
        <v>37555</v>
      </c>
      <c r="B913" s="18">
        <v>37808.223644308229</v>
      </c>
      <c r="C913" s="4">
        <v>0.72415375709533691</v>
      </c>
      <c r="D913" s="4">
        <v>3163.77935101604</v>
      </c>
    </row>
    <row r="914" spans="1:4" x14ac:dyDescent="0.35">
      <c r="A914" s="18">
        <v>37548</v>
      </c>
      <c r="B914" s="18">
        <v>37704.097063049012</v>
      </c>
      <c r="C914" s="4">
        <v>0.24465548992156982</v>
      </c>
      <c r="D914" s="4">
        <v>2781.8167120438293</v>
      </c>
    </row>
    <row r="915" spans="1:4" x14ac:dyDescent="0.35">
      <c r="A915" s="18">
        <v>37936</v>
      </c>
      <c r="B915" s="18">
        <v>38604.059977888428</v>
      </c>
      <c r="C915" s="4">
        <v>1.7305850982666016E-2</v>
      </c>
      <c r="D915" s="4">
        <v>2413.2092341871125</v>
      </c>
    </row>
    <row r="916" spans="1:4" x14ac:dyDescent="0.35">
      <c r="A916" s="18">
        <v>37730</v>
      </c>
      <c r="B916" s="18">
        <v>38053.440281520554</v>
      </c>
      <c r="C916" s="4">
        <v>0.26437199115753174</v>
      </c>
      <c r="D916" s="4">
        <v>2798.9721793615377</v>
      </c>
    </row>
    <row r="917" spans="1:4" x14ac:dyDescent="0.35">
      <c r="A917" s="18">
        <v>37642</v>
      </c>
      <c r="B917" s="18">
        <v>37970.797060252939</v>
      </c>
      <c r="C917" s="4">
        <v>0.62688326835632324</v>
      </c>
      <c r="D917" s="4">
        <v>3079.0025637076646</v>
      </c>
    </row>
    <row r="918" spans="1:4" x14ac:dyDescent="0.35">
      <c r="A918" s="18">
        <v>37395</v>
      </c>
      <c r="B918" s="18">
        <v>37644.187737269043</v>
      </c>
      <c r="C918" s="4">
        <v>0.63972890377044678</v>
      </c>
      <c r="D918" s="4">
        <v>3089.5274392206388</v>
      </c>
    </row>
    <row r="919" spans="1:4" x14ac:dyDescent="0.35">
      <c r="A919" s="18">
        <v>38396</v>
      </c>
      <c r="B919" s="18">
        <v>38660.924242848916</v>
      </c>
      <c r="C919" s="4">
        <v>7.5368881225585938E-3</v>
      </c>
      <c r="D919" s="4">
        <v>2337.7397738505492</v>
      </c>
    </row>
    <row r="920" spans="1:4" x14ac:dyDescent="0.35">
      <c r="A920" s="18">
        <v>37332</v>
      </c>
      <c r="B920" s="18">
        <v>37435.199681730337</v>
      </c>
      <c r="C920" s="4">
        <v>8.7584137916564941E-2</v>
      </c>
      <c r="D920" s="4">
        <v>2603.0047165980868</v>
      </c>
    </row>
    <row r="921" spans="1:4" x14ac:dyDescent="0.35">
      <c r="A921" s="18">
        <v>38266</v>
      </c>
      <c r="B921" s="18">
        <v>38529.884243593449</v>
      </c>
      <c r="C921" s="4">
        <v>0.23598790168762207</v>
      </c>
      <c r="D921" s="4">
        <v>2774.0765586989683</v>
      </c>
    </row>
    <row r="922" spans="1:4" x14ac:dyDescent="0.35">
      <c r="A922" s="18">
        <v>37825</v>
      </c>
      <c r="B922" s="18">
        <v>37868.570911265764</v>
      </c>
      <c r="C922" s="4">
        <v>0.92342841625213623</v>
      </c>
      <c r="D922" s="4">
        <v>3438.7099939900208</v>
      </c>
    </row>
    <row r="923" spans="1:4" x14ac:dyDescent="0.35">
      <c r="A923" s="18">
        <v>37746</v>
      </c>
      <c r="B923" s="18">
        <v>38184.23684418256</v>
      </c>
      <c r="C923" s="4">
        <v>0.77665281295776367</v>
      </c>
      <c r="D923" s="4">
        <v>3216.6436626625336</v>
      </c>
    </row>
    <row r="924" spans="1:4" x14ac:dyDescent="0.35">
      <c r="A924" s="18">
        <v>37470</v>
      </c>
      <c r="B924" s="18">
        <v>37632.087757636269</v>
      </c>
      <c r="C924" s="4">
        <v>0.95201027393341064</v>
      </c>
      <c r="D924" s="4">
        <v>3520.8812022458446</v>
      </c>
    </row>
    <row r="925" spans="1:4" x14ac:dyDescent="0.35">
      <c r="A925" s="18">
        <v>38486</v>
      </c>
      <c r="B925" s="18">
        <v>38981.675846849699</v>
      </c>
      <c r="C925" s="4">
        <v>0.4972684383392334</v>
      </c>
      <c r="D925" s="4">
        <v>2978.9176048813147</v>
      </c>
    </row>
    <row r="926" spans="1:4" x14ac:dyDescent="0.35">
      <c r="A926" s="18">
        <v>37642</v>
      </c>
      <c r="B926" s="18">
        <v>38314.059032574798</v>
      </c>
      <c r="C926" s="4">
        <v>0.60796105861663818</v>
      </c>
      <c r="D926" s="4">
        <v>3063.768205041727</v>
      </c>
    </row>
    <row r="927" spans="1:4" x14ac:dyDescent="0.35">
      <c r="A927" s="18">
        <v>37319</v>
      </c>
      <c r="B927" s="18">
        <v>37517.888437904301</v>
      </c>
      <c r="C927" s="4">
        <v>0.93451690673828125</v>
      </c>
      <c r="D927" s="4">
        <v>3466.9491423200006</v>
      </c>
    </row>
    <row r="928" spans="1:4" x14ac:dyDescent="0.35">
      <c r="A928" s="18">
        <v>37877</v>
      </c>
      <c r="B928" s="18">
        <v>38223.521553376937</v>
      </c>
      <c r="C928" s="4">
        <v>0.34641993045806885</v>
      </c>
      <c r="D928" s="4">
        <v>2865.504171714686</v>
      </c>
    </row>
    <row r="929" spans="1:4" x14ac:dyDescent="0.35">
      <c r="A929" s="18">
        <v>38558</v>
      </c>
      <c r="B929" s="18">
        <v>38732.224978756007</v>
      </c>
      <c r="C929" s="4">
        <v>0.80965065956115723</v>
      </c>
      <c r="D929" s="4">
        <v>3254.0672933776395</v>
      </c>
    </row>
    <row r="930" spans="1:4" x14ac:dyDescent="0.35">
      <c r="A930" s="18">
        <v>37440</v>
      </c>
      <c r="B930" s="18">
        <v>38944.295649704458</v>
      </c>
      <c r="C930" s="4">
        <v>0.28365886211395264</v>
      </c>
      <c r="D930" s="4">
        <v>2815.2303665968921</v>
      </c>
    </row>
    <row r="931" spans="1:4" x14ac:dyDescent="0.35">
      <c r="A931" s="18">
        <v>38598</v>
      </c>
      <c r="B931" s="18">
        <v>38757.503421770583</v>
      </c>
      <c r="C931" s="4">
        <v>0.79411745071411133</v>
      </c>
      <c r="D931" s="4">
        <v>3235.954248868773</v>
      </c>
    </row>
    <row r="932" spans="1:4" x14ac:dyDescent="0.35">
      <c r="A932" s="18">
        <v>38045</v>
      </c>
      <c r="B932" s="18">
        <v>38394.812286572262</v>
      </c>
      <c r="C932" s="4">
        <v>8.7707638740539551E-2</v>
      </c>
      <c r="D932" s="4">
        <v>2603.2066331014003</v>
      </c>
    </row>
    <row r="933" spans="1:4" x14ac:dyDescent="0.35">
      <c r="A933" s="18">
        <v>38089</v>
      </c>
      <c r="B933" s="18">
        <v>38273.303128952313</v>
      </c>
      <c r="C933" s="4">
        <v>0.52518534660339355</v>
      </c>
      <c r="D933" s="4">
        <v>2999.8489890848928</v>
      </c>
    </row>
    <row r="934" spans="1:4" x14ac:dyDescent="0.35">
      <c r="A934" s="18">
        <v>37632</v>
      </c>
      <c r="B934" s="18">
        <v>39934.197627114874</v>
      </c>
      <c r="C934" s="4">
        <v>0.11897885799407959</v>
      </c>
      <c r="D934" s="4">
        <v>2649.1372868780459</v>
      </c>
    </row>
    <row r="935" spans="1:4" x14ac:dyDescent="0.35">
      <c r="A935" s="18">
        <v>37690</v>
      </c>
      <c r="B935" s="18">
        <v>37935.33584093042</v>
      </c>
      <c r="C935" s="4">
        <v>0.87156772613525391</v>
      </c>
      <c r="D935" s="4">
        <v>3338.855337202021</v>
      </c>
    </row>
    <row r="936" spans="1:4" x14ac:dyDescent="0.35">
      <c r="A936" s="18">
        <v>38299</v>
      </c>
      <c r="B936" s="18">
        <v>38442.257835370059</v>
      </c>
      <c r="C936" s="4">
        <v>0.82089293003082275</v>
      </c>
      <c r="D936" s="4">
        <v>3267.8165984398656</v>
      </c>
    </row>
    <row r="937" spans="1:4" x14ac:dyDescent="0.35">
      <c r="A937" s="18">
        <v>36958</v>
      </c>
      <c r="B937" s="18">
        <v>37140.271724174665</v>
      </c>
      <c r="C937" s="4">
        <v>0.44904828071594238</v>
      </c>
      <c r="D937" s="4">
        <v>2943.0253949167609</v>
      </c>
    </row>
    <row r="938" spans="1:4" x14ac:dyDescent="0.35">
      <c r="A938" s="18">
        <v>38453</v>
      </c>
      <c r="B938" s="18">
        <v>40455.592127099721</v>
      </c>
      <c r="C938" s="4">
        <v>0.36050307750701904</v>
      </c>
      <c r="D938" s="4">
        <v>2876.3820728373407</v>
      </c>
    </row>
    <row r="939" spans="1:4" x14ac:dyDescent="0.35">
      <c r="A939" s="18">
        <v>38273</v>
      </c>
      <c r="B939" s="18">
        <v>38619.732728085946</v>
      </c>
      <c r="C939" s="4">
        <v>0.38610601425170898</v>
      </c>
      <c r="D939" s="4">
        <v>2895.9014740162243</v>
      </c>
    </row>
    <row r="940" spans="1:4" x14ac:dyDescent="0.35">
      <c r="A940" s="18">
        <v>37652</v>
      </c>
      <c r="B940" s="18">
        <v>37905.294297142595</v>
      </c>
      <c r="C940" s="4">
        <v>0.51912033557891846</v>
      </c>
      <c r="D940" s="4">
        <v>2995.2847876464625</v>
      </c>
    </row>
    <row r="941" spans="1:4" x14ac:dyDescent="0.35">
      <c r="A941" s="18">
        <v>37997</v>
      </c>
      <c r="B941" s="18">
        <v>38882.172099190415</v>
      </c>
      <c r="C941" s="4">
        <v>0.33954024314880371</v>
      </c>
      <c r="D941" s="4">
        <v>2860.1466496199687</v>
      </c>
    </row>
    <row r="942" spans="1:4" x14ac:dyDescent="0.35">
      <c r="A942" s="18">
        <v>38056</v>
      </c>
      <c r="B942" s="18">
        <v>38160.555737799514</v>
      </c>
      <c r="C942" s="4">
        <v>0.832938551902771</v>
      </c>
      <c r="D942" s="4">
        <v>3283.234259935407</v>
      </c>
    </row>
    <row r="943" spans="1:4" x14ac:dyDescent="0.35">
      <c r="A943" s="18">
        <v>38088</v>
      </c>
      <c r="B943" s="18">
        <v>38597.458518829495</v>
      </c>
      <c r="C943" s="4">
        <v>0.76009559631347656</v>
      </c>
      <c r="D943" s="4">
        <v>3199.2158456596176</v>
      </c>
    </row>
    <row r="944" spans="1:4" x14ac:dyDescent="0.35">
      <c r="A944" s="18">
        <v>37877</v>
      </c>
      <c r="B944" s="18">
        <v>38095.822521013753</v>
      </c>
      <c r="C944" s="4">
        <v>0.98365938663482666</v>
      </c>
      <c r="D944" s="4">
        <v>3690.7972694307373</v>
      </c>
    </row>
    <row r="945" spans="1:4" x14ac:dyDescent="0.35">
      <c r="A945" s="18">
        <v>37583</v>
      </c>
      <c r="B945" s="18">
        <v>37644.404378705323</v>
      </c>
      <c r="C945" s="4">
        <v>0.40808701515197754</v>
      </c>
      <c r="D945" s="4">
        <v>2912.4593320399977</v>
      </c>
    </row>
    <row r="946" spans="1:4" x14ac:dyDescent="0.35">
      <c r="A946" s="18">
        <v>38461</v>
      </c>
      <c r="B946" s="18">
        <v>38676.133223757955</v>
      </c>
      <c r="C946" s="4">
        <v>0.43911731243133545</v>
      </c>
      <c r="D946" s="4">
        <v>2935.635541477368</v>
      </c>
    </row>
    <row r="947" spans="1:4" x14ac:dyDescent="0.35">
      <c r="A947" s="18">
        <v>37683</v>
      </c>
      <c r="B947" s="18">
        <v>38124.441663332698</v>
      </c>
      <c r="C947" s="4">
        <v>0.11902475357055664</v>
      </c>
      <c r="D947" s="4">
        <v>2649.1984263503164</v>
      </c>
    </row>
    <row r="948" spans="1:4" x14ac:dyDescent="0.35">
      <c r="A948" s="18">
        <v>37422</v>
      </c>
      <c r="B948" s="18">
        <v>37544.734148836236</v>
      </c>
      <c r="C948" s="4">
        <v>0.34390461444854736</v>
      </c>
      <c r="D948" s="4">
        <v>2863.5489089129214</v>
      </c>
    </row>
    <row r="949" spans="1:4" x14ac:dyDescent="0.35">
      <c r="A949" s="18">
        <v>37660</v>
      </c>
      <c r="B949" s="18">
        <v>37704.584525288847</v>
      </c>
      <c r="C949" s="4">
        <v>0.81923937797546387</v>
      </c>
      <c r="D949" s="4">
        <v>3265.7575005373387</v>
      </c>
    </row>
    <row r="950" spans="1:4" x14ac:dyDescent="0.35">
      <c r="A950" s="18">
        <v>36955</v>
      </c>
      <c r="B950" s="18">
        <v>37379.795029773726</v>
      </c>
      <c r="C950" s="4">
        <v>0.6599963903427124</v>
      </c>
      <c r="D950" s="4">
        <v>3106.4793676327427</v>
      </c>
    </row>
    <row r="951" spans="1:4" x14ac:dyDescent="0.35">
      <c r="A951" s="18">
        <v>37271</v>
      </c>
      <c r="B951" s="18">
        <v>37539.775452859292</v>
      </c>
      <c r="C951" s="4">
        <v>0.79150676727294922</v>
      </c>
      <c r="D951" s="4">
        <v>3233.0008803408718</v>
      </c>
    </row>
    <row r="952" spans="1:4" x14ac:dyDescent="0.35">
      <c r="A952" s="18">
        <v>37192</v>
      </c>
      <c r="B952" s="18">
        <v>37425.370736064498</v>
      </c>
      <c r="C952" s="4">
        <v>0.55737555027008057</v>
      </c>
      <c r="D952" s="4">
        <v>3024.2906859236768</v>
      </c>
    </row>
    <row r="953" spans="1:4" x14ac:dyDescent="0.35">
      <c r="A953" s="18">
        <v>38707</v>
      </c>
      <c r="B953" s="18">
        <v>38950.765237705076</v>
      </c>
      <c r="C953" s="4">
        <v>0.1906731128692627</v>
      </c>
      <c r="D953" s="4">
        <v>2731.0956587427786</v>
      </c>
    </row>
    <row r="954" spans="1:4" x14ac:dyDescent="0.35">
      <c r="A954" s="18">
        <v>37556</v>
      </c>
      <c r="B954" s="18">
        <v>37939.218176786009</v>
      </c>
      <c r="C954" s="4">
        <v>5.4657816886901855E-2</v>
      </c>
      <c r="D954" s="4">
        <v>2539.8805310651173</v>
      </c>
    </row>
    <row r="955" spans="1:4" x14ac:dyDescent="0.35">
      <c r="A955" s="18">
        <v>37060</v>
      </c>
      <c r="B955" s="18">
        <v>38380.254342976288</v>
      </c>
      <c r="C955" s="4">
        <v>0.8092799186706543</v>
      </c>
      <c r="D955" s="4">
        <v>3253.6235177552876</v>
      </c>
    </row>
    <row r="956" spans="1:4" x14ac:dyDescent="0.35">
      <c r="A956" s="18">
        <v>37032</v>
      </c>
      <c r="B956" s="18">
        <v>37264.099984305103</v>
      </c>
      <c r="C956" s="4">
        <v>0.90971672534942627</v>
      </c>
      <c r="D956" s="4">
        <v>3408.0694514383258</v>
      </c>
    </row>
    <row r="957" spans="1:4" x14ac:dyDescent="0.35">
      <c r="A957" s="18">
        <v>36945</v>
      </c>
      <c r="B957" s="18">
        <v>37689.242874676471</v>
      </c>
      <c r="C957" s="4">
        <v>9.3189001083374023E-2</v>
      </c>
      <c r="D957" s="4">
        <v>2611.9778060876197</v>
      </c>
    </row>
    <row r="958" spans="1:4" x14ac:dyDescent="0.35">
      <c r="A958" s="18">
        <v>38683</v>
      </c>
      <c r="B958" s="18">
        <v>38719.282818450221</v>
      </c>
      <c r="C958" s="4">
        <v>0.76030862331390381</v>
      </c>
      <c r="D958" s="4">
        <v>3199.4351813906815</v>
      </c>
    </row>
    <row r="959" spans="1:4" x14ac:dyDescent="0.35">
      <c r="A959" s="18">
        <v>38508</v>
      </c>
      <c r="B959" s="18">
        <v>38634.00193153177</v>
      </c>
      <c r="C959" s="4">
        <v>0.40720748901367188</v>
      </c>
      <c r="D959" s="4">
        <v>2911.7995521199259</v>
      </c>
    </row>
    <row r="960" spans="1:4" x14ac:dyDescent="0.35">
      <c r="A960" s="18">
        <v>37485</v>
      </c>
      <c r="B960" s="18">
        <v>39375.98778999193</v>
      </c>
      <c r="C960" s="4">
        <v>0.51469767093658447</v>
      </c>
      <c r="D960" s="4">
        <v>2991.9630624209253</v>
      </c>
    </row>
    <row r="961" spans="1:4" x14ac:dyDescent="0.35">
      <c r="A961" s="18">
        <v>38002</v>
      </c>
      <c r="B961" s="18">
        <v>38248.34420539048</v>
      </c>
      <c r="C961" s="4">
        <v>0.55071282386779785</v>
      </c>
      <c r="D961" s="4">
        <v>3019.1972081946942</v>
      </c>
    </row>
    <row r="962" spans="1:4" x14ac:dyDescent="0.35">
      <c r="A962" s="18">
        <v>37647</v>
      </c>
      <c r="B962" s="18">
        <v>37878.53736949242</v>
      </c>
      <c r="C962" s="4">
        <v>0.99228084087371826</v>
      </c>
      <c r="D962" s="4">
        <v>3797.8599411070404</v>
      </c>
    </row>
    <row r="963" spans="1:4" x14ac:dyDescent="0.35">
      <c r="A963" s="18">
        <v>38446</v>
      </c>
      <c r="B963" s="18">
        <v>38512.903087755141</v>
      </c>
      <c r="C963" s="4">
        <v>0.52327775955200195</v>
      </c>
      <c r="D963" s="4">
        <v>2998.4122688869834</v>
      </c>
    </row>
    <row r="964" spans="1:4" x14ac:dyDescent="0.35">
      <c r="A964" s="18">
        <v>37769</v>
      </c>
      <c r="B964" s="18">
        <v>38576.551818809516</v>
      </c>
      <c r="C964" s="4">
        <v>0.81421291828155518</v>
      </c>
      <c r="D964" s="4">
        <v>3259.5774844662083</v>
      </c>
    </row>
    <row r="965" spans="1:4" x14ac:dyDescent="0.35">
      <c r="A965" s="18">
        <v>37917</v>
      </c>
      <c r="B965" s="18">
        <v>38143.984963605777</v>
      </c>
      <c r="C965" s="4">
        <v>0.54029536247253418</v>
      </c>
      <c r="D965" s="4">
        <v>3011.2717763706078</v>
      </c>
    </row>
    <row r="966" spans="1:4" x14ac:dyDescent="0.35">
      <c r="A966" s="18">
        <v>36902</v>
      </c>
      <c r="B966" s="18">
        <v>37045.948683802417</v>
      </c>
      <c r="C966" s="4">
        <v>0.54403150081634521</v>
      </c>
      <c r="D966" s="4">
        <v>3014.1090655422749</v>
      </c>
    </row>
    <row r="967" spans="1:4" x14ac:dyDescent="0.35">
      <c r="A967" s="18">
        <v>37571</v>
      </c>
      <c r="B967" s="18">
        <v>38095.512457891833</v>
      </c>
      <c r="C967" s="4">
        <v>0.29860401153564453</v>
      </c>
      <c r="D967" s="4">
        <v>2827.5277538431142</v>
      </c>
    </row>
    <row r="968" spans="1:4" x14ac:dyDescent="0.35">
      <c r="A968" s="18">
        <v>37092</v>
      </c>
      <c r="B968" s="18">
        <v>37139.487782457567</v>
      </c>
      <c r="C968" s="4">
        <v>7.8281998634338379E-2</v>
      </c>
      <c r="D968" s="4">
        <v>2587.1902572544959</v>
      </c>
    </row>
    <row r="969" spans="1:4" x14ac:dyDescent="0.35">
      <c r="A969" s="18">
        <v>37927</v>
      </c>
      <c r="B969" s="18">
        <v>38171.877779408926</v>
      </c>
      <c r="C969" s="4">
        <v>0.49211239814758301</v>
      </c>
      <c r="D969" s="4">
        <v>2975.0696890287431</v>
      </c>
    </row>
    <row r="970" spans="1:4" x14ac:dyDescent="0.35">
      <c r="A970" s="18">
        <v>38052</v>
      </c>
      <c r="B970" s="18">
        <v>38677.674169266844</v>
      </c>
      <c r="C970" s="4">
        <v>0.28714263439178467</v>
      </c>
      <c r="D970" s="4">
        <v>2818.1187727484466</v>
      </c>
    </row>
    <row r="971" spans="1:4" x14ac:dyDescent="0.35">
      <c r="A971" s="18">
        <v>37812</v>
      </c>
      <c r="B971" s="18">
        <v>39389.818024112239</v>
      </c>
      <c r="C971" s="4">
        <v>0.57742452621459961</v>
      </c>
      <c r="D971" s="4">
        <v>3039.7510916776041</v>
      </c>
    </row>
    <row r="972" spans="1:4" x14ac:dyDescent="0.35">
      <c r="A972" s="18">
        <v>38006</v>
      </c>
      <c r="B972" s="18">
        <v>38376.14416194996</v>
      </c>
      <c r="C972" s="4">
        <v>0.90504944324493408</v>
      </c>
      <c r="D972" s="4">
        <v>3398.4922962962642</v>
      </c>
    </row>
    <row r="973" spans="1:4" x14ac:dyDescent="0.35">
      <c r="A973" s="18">
        <v>37374</v>
      </c>
      <c r="B973" s="18">
        <v>37505.315836251197</v>
      </c>
      <c r="C973" s="4">
        <v>0.78946471214294434</v>
      </c>
      <c r="D973" s="4">
        <v>3230.7078135195261</v>
      </c>
    </row>
    <row r="974" spans="1:4" x14ac:dyDescent="0.35">
      <c r="A974" s="18">
        <v>37232</v>
      </c>
      <c r="B974" s="18">
        <v>37431.326385424654</v>
      </c>
      <c r="C974" s="4">
        <v>0.67132127285003662</v>
      </c>
      <c r="D974" s="4">
        <v>3116.1590637113818</v>
      </c>
    </row>
    <row r="975" spans="1:4" x14ac:dyDescent="0.35">
      <c r="A975" s="18">
        <v>37098</v>
      </c>
      <c r="B975" s="18">
        <v>39555.60858216467</v>
      </c>
      <c r="C975" s="4">
        <v>0.40710258483886719</v>
      </c>
      <c r="D975" s="4">
        <v>2911.7208444696216</v>
      </c>
    </row>
    <row r="976" spans="1:4" x14ac:dyDescent="0.35">
      <c r="A976" s="18">
        <v>38419</v>
      </c>
      <c r="B976" s="18">
        <v>39072.457020790702</v>
      </c>
      <c r="C976" s="4">
        <v>0.72078478336334229</v>
      </c>
      <c r="D976" s="4">
        <v>3160.6008896061512</v>
      </c>
    </row>
    <row r="977" spans="1:4" x14ac:dyDescent="0.35">
      <c r="A977" s="18">
        <v>37386</v>
      </c>
      <c r="B977" s="18">
        <v>39487.33294148319</v>
      </c>
      <c r="C977" s="4">
        <v>0.26877808570861816</v>
      </c>
      <c r="D977" s="4">
        <v>2802.728614431288</v>
      </c>
    </row>
    <row r="978" spans="1:4" x14ac:dyDescent="0.35">
      <c r="A978" s="18">
        <v>38380</v>
      </c>
      <c r="B978" s="18">
        <v>39751.304807555221</v>
      </c>
      <c r="C978" s="4">
        <v>0.22439944744110107</v>
      </c>
      <c r="D978" s="4">
        <v>2763.513352637824</v>
      </c>
    </row>
    <row r="979" spans="1:4" x14ac:dyDescent="0.35">
      <c r="A979" s="18">
        <v>37835</v>
      </c>
      <c r="B979" s="18">
        <v>38395.483502535186</v>
      </c>
      <c r="C979" s="4">
        <v>0.53812646865844727</v>
      </c>
      <c r="D979" s="4">
        <v>3009.6271599878</v>
      </c>
    </row>
    <row r="980" spans="1:4" x14ac:dyDescent="0.35">
      <c r="A980" s="18">
        <v>37857</v>
      </c>
      <c r="B980" s="18">
        <v>38943.931010572938</v>
      </c>
      <c r="C980" s="4">
        <v>0.27988255023956299</v>
      </c>
      <c r="D980" s="4">
        <v>2812.083523929181</v>
      </c>
    </row>
    <row r="981" spans="1:4" x14ac:dyDescent="0.35">
      <c r="A981" s="18">
        <v>37461</v>
      </c>
      <c r="B981" s="18">
        <v>39654.450672324063</v>
      </c>
      <c r="C981" s="4">
        <v>0.71960330009460449</v>
      </c>
      <c r="D981" s="4">
        <v>3159.4914002336709</v>
      </c>
    </row>
    <row r="982" spans="1:4" x14ac:dyDescent="0.35">
      <c r="A982" s="18">
        <v>37900</v>
      </c>
      <c r="B982" s="18">
        <v>38434.922056498253</v>
      </c>
      <c r="C982" s="4">
        <v>5.2334189414978027E-2</v>
      </c>
      <c r="D982" s="4">
        <v>2534.4626784685192</v>
      </c>
    </row>
    <row r="983" spans="1:4" x14ac:dyDescent="0.35">
      <c r="A983" s="18">
        <v>38581</v>
      </c>
      <c r="B983" s="18">
        <v>38780.927074683976</v>
      </c>
      <c r="C983" s="4">
        <v>0.92410945892333984</v>
      </c>
      <c r="D983" s="4">
        <v>3440.3444059991293</v>
      </c>
    </row>
    <row r="984" spans="1:4" x14ac:dyDescent="0.35">
      <c r="A984" s="18">
        <v>38649</v>
      </c>
      <c r="B984" s="18">
        <v>39038.670734372114</v>
      </c>
      <c r="C984" s="4">
        <v>0.16486227512359619</v>
      </c>
      <c r="D984" s="4">
        <v>2704.123516219865</v>
      </c>
    </row>
    <row r="985" spans="1:4" x14ac:dyDescent="0.35">
      <c r="A985" s="18">
        <v>36978</v>
      </c>
      <c r="B985" s="18">
        <v>38664.970300505338</v>
      </c>
      <c r="C985" s="4">
        <v>0.38461613655090332</v>
      </c>
      <c r="D985" s="4">
        <v>2894.7732827600257</v>
      </c>
    </row>
    <row r="986" spans="1:4" x14ac:dyDescent="0.35">
      <c r="A986" s="18">
        <v>36983</v>
      </c>
      <c r="B986" s="18">
        <v>37230.12405636219</v>
      </c>
      <c r="C986" s="4">
        <v>0.33920753002166748</v>
      </c>
      <c r="D986" s="4">
        <v>2859.8867667511513</v>
      </c>
    </row>
    <row r="987" spans="1:4" x14ac:dyDescent="0.35">
      <c r="A987" s="18">
        <v>37664</v>
      </c>
      <c r="B987" s="18">
        <v>38312.20377244788</v>
      </c>
      <c r="C987" s="4">
        <v>0.22178983688354492</v>
      </c>
      <c r="D987" s="4">
        <v>2761.0981480815735</v>
      </c>
    </row>
    <row r="988" spans="1:4" x14ac:dyDescent="0.35">
      <c r="A988" s="18">
        <v>37689</v>
      </c>
      <c r="B988" s="18">
        <v>37912.019078016136</v>
      </c>
      <c r="C988" s="4">
        <v>0.28636848926544189</v>
      </c>
      <c r="D988" s="4">
        <v>2817.47811812279</v>
      </c>
    </row>
    <row r="989" spans="1:4" x14ac:dyDescent="0.35">
      <c r="A989" s="18">
        <v>37022</v>
      </c>
      <c r="B989" s="18">
        <v>37524.269102990525</v>
      </c>
      <c r="C989" s="4">
        <v>0.45961737632751465</v>
      </c>
      <c r="D989" s="4">
        <v>2950.8844819861465</v>
      </c>
    </row>
    <row r="990" spans="1:4" x14ac:dyDescent="0.35">
      <c r="A990" s="18">
        <v>38183</v>
      </c>
      <c r="B990" s="18">
        <v>39896.8983529467</v>
      </c>
      <c r="C990" s="4">
        <v>0.84722650051116943</v>
      </c>
      <c r="D990" s="4">
        <v>3302.5859174557208</v>
      </c>
    </row>
    <row r="991" spans="1:4" x14ac:dyDescent="0.35">
      <c r="A991" s="18">
        <v>38225</v>
      </c>
      <c r="B991" s="18">
        <v>38378.638179472255</v>
      </c>
      <c r="C991" s="4">
        <v>0.2910308837890625</v>
      </c>
      <c r="D991" s="4">
        <v>2821.3264849691723</v>
      </c>
    </row>
    <row r="992" spans="1:4" x14ac:dyDescent="0.35">
      <c r="A992" s="18">
        <v>38644</v>
      </c>
      <c r="B992" s="18">
        <v>38759.640939014658</v>
      </c>
      <c r="C992" s="4">
        <v>0.3831707239151001</v>
      </c>
      <c r="D992" s="4">
        <v>2893.6779490873541</v>
      </c>
    </row>
    <row r="993" spans="1:4" x14ac:dyDescent="0.35">
      <c r="A993" s="18">
        <v>37253</v>
      </c>
      <c r="B993" s="18">
        <v>37514.867396807182</v>
      </c>
      <c r="C993" s="4">
        <v>0.59353280067443848</v>
      </c>
      <c r="D993" s="4">
        <v>3052.3413091772341</v>
      </c>
    </row>
    <row r="994" spans="1:4" x14ac:dyDescent="0.35">
      <c r="A994" s="18">
        <v>37381</v>
      </c>
      <c r="B994" s="18">
        <v>38590.824446407358</v>
      </c>
      <c r="C994" s="4">
        <v>0.41672313213348389</v>
      </c>
      <c r="D994" s="4">
        <v>2918.9277852853556</v>
      </c>
    </row>
    <row r="995" spans="1:4" x14ac:dyDescent="0.35">
      <c r="A995" s="18">
        <v>38597</v>
      </c>
      <c r="B995" s="18">
        <v>39189.88046720608</v>
      </c>
      <c r="C995" s="4">
        <v>0.69482088088989258</v>
      </c>
      <c r="D995" s="4">
        <v>3136.7929899585097</v>
      </c>
    </row>
    <row r="996" spans="1:4" x14ac:dyDescent="0.35">
      <c r="A996" s="18">
        <v>37063</v>
      </c>
      <c r="B996" s="18">
        <v>37757.136116834445</v>
      </c>
      <c r="C996" s="4">
        <v>0.5221635103225708</v>
      </c>
      <c r="D996" s="4">
        <v>2997.5735660546129</v>
      </c>
    </row>
    <row r="997" spans="1:4" x14ac:dyDescent="0.35">
      <c r="A997" s="18">
        <v>37466</v>
      </c>
      <c r="B997" s="18">
        <v>37783.652473620365</v>
      </c>
      <c r="C997" s="4">
        <v>0.3884131908416748</v>
      </c>
      <c r="D997" s="4">
        <v>2897.6469191371934</v>
      </c>
    </row>
    <row r="998" spans="1:4" x14ac:dyDescent="0.35">
      <c r="A998" s="18">
        <v>38587</v>
      </c>
      <c r="B998" s="18">
        <v>40366.916319444244</v>
      </c>
      <c r="C998" s="4">
        <v>0.46615445613861084</v>
      </c>
      <c r="D998" s="4">
        <v>2955.7448946600002</v>
      </c>
    </row>
    <row r="999" spans="1:4" x14ac:dyDescent="0.35">
      <c r="A999" s="18">
        <v>37665</v>
      </c>
      <c r="B999" s="18">
        <v>37975.125348817041</v>
      </c>
      <c r="C999" s="4">
        <v>0.19927310943603516</v>
      </c>
      <c r="D999" s="4">
        <v>2739.6294504474713</v>
      </c>
    </row>
    <row r="1000" spans="1:4" x14ac:dyDescent="0.35">
      <c r="A1000" s="18">
        <v>37787</v>
      </c>
      <c r="B1000" s="18">
        <v>38051.72761625742</v>
      </c>
      <c r="C1000" s="4">
        <v>0.598366379737854</v>
      </c>
      <c r="D1000" s="4">
        <v>3056.1526285115028</v>
      </c>
    </row>
    <row r="1001" spans="1:4" x14ac:dyDescent="0.35">
      <c r="A1001" s="18">
        <v>37090</v>
      </c>
      <c r="B1001" s="18">
        <v>37656.880589828819</v>
      </c>
      <c r="C1001" s="4">
        <v>0.89943432807922363</v>
      </c>
      <c r="D1001" s="4">
        <v>3387.4526818842314</v>
      </c>
    </row>
    <row r="1002" spans="1:4" x14ac:dyDescent="0.35">
      <c r="A1002" s="18">
        <v>37631</v>
      </c>
      <c r="B1002" s="18">
        <v>37902.025812061773</v>
      </c>
      <c r="C1002" s="4">
        <v>0.49210250377655029</v>
      </c>
      <c r="D1002" s="4">
        <v>2975.0623089714709</v>
      </c>
    </row>
    <row r="1003" spans="1:4" x14ac:dyDescent="0.35">
      <c r="A1003" s="18">
        <v>37521</v>
      </c>
      <c r="B1003" s="18">
        <v>37857.34089047696</v>
      </c>
      <c r="C1003" s="4">
        <v>0.27362585067749023</v>
      </c>
      <c r="D1003" s="4">
        <v>2806.8317972980162</v>
      </c>
    </row>
    <row r="1004" spans="1:4" x14ac:dyDescent="0.35">
      <c r="A1004" s="18">
        <v>38275</v>
      </c>
      <c r="B1004" s="18">
        <v>38407.327423231465</v>
      </c>
      <c r="C1004" s="4">
        <v>0.83492386341094971</v>
      </c>
      <c r="D1004" s="4">
        <v>3285.8502349858959</v>
      </c>
    </row>
    <row r="1005" spans="1:4" x14ac:dyDescent="0.35">
      <c r="A1005" s="18">
        <v>37925</v>
      </c>
      <c r="B1005" s="18">
        <v>39116.139854799265</v>
      </c>
      <c r="C1005" s="4">
        <v>0.13489699363708496</v>
      </c>
      <c r="D1005" s="4">
        <v>2669.4995236420659</v>
      </c>
    </row>
    <row r="1006" spans="1:4" x14ac:dyDescent="0.35">
      <c r="A1006" s="18">
        <v>37523</v>
      </c>
      <c r="B1006" s="18">
        <v>38325.589546676201</v>
      </c>
      <c r="C1006" s="4">
        <v>0.56927430629730225</v>
      </c>
      <c r="D1006" s="4">
        <v>3033.4403716999468</v>
      </c>
    </row>
    <row r="1007" spans="1:4" x14ac:dyDescent="0.35">
      <c r="A1007" s="18">
        <v>37798</v>
      </c>
      <c r="B1007" s="18">
        <v>37886.044118820086</v>
      </c>
      <c r="C1007" s="4">
        <v>0.59024238586425781</v>
      </c>
      <c r="D1007" s="4">
        <v>3049.7559580822608</v>
      </c>
    </row>
    <row r="1008" spans="1:4" x14ac:dyDescent="0.35">
      <c r="A1008" s="18">
        <v>38562</v>
      </c>
      <c r="B1008" s="18">
        <v>38933.185335082206</v>
      </c>
      <c r="C1008" s="4">
        <v>0.28310549259185791</v>
      </c>
      <c r="D1008" s="4">
        <v>2814.7702843612642</v>
      </c>
    </row>
    <row r="1009" spans="1:4" x14ac:dyDescent="0.35">
      <c r="A1009" s="18">
        <v>38577</v>
      </c>
      <c r="B1009" s="18">
        <v>38831.935523474538</v>
      </c>
      <c r="C1009" s="4">
        <v>0.55622696876525879</v>
      </c>
      <c r="D1009" s="4">
        <v>3023.4111688053622</v>
      </c>
    </row>
    <row r="1010" spans="1:4" x14ac:dyDescent="0.35">
      <c r="A1010" s="18">
        <v>38225</v>
      </c>
      <c r="B1010" s="18">
        <v>38373.131870703182</v>
      </c>
      <c r="C1010" s="4">
        <v>0.8505018949508667</v>
      </c>
      <c r="D1010" s="4">
        <v>3307.2054553695684</v>
      </c>
    </row>
    <row r="1011" spans="1:4" x14ac:dyDescent="0.35">
      <c r="A1011" s="18">
        <v>37591</v>
      </c>
      <c r="B1011" s="18">
        <v>37765.075198719889</v>
      </c>
      <c r="C1011" s="4">
        <v>0.52461099624633789</v>
      </c>
      <c r="D1011" s="4">
        <v>2999.4162941210998</v>
      </c>
    </row>
    <row r="1012" spans="1:4" x14ac:dyDescent="0.35">
      <c r="A1012" s="18">
        <v>38585</v>
      </c>
      <c r="B1012" s="18">
        <v>39753.715545022147</v>
      </c>
      <c r="C1012" s="4">
        <v>0.32230579853057861</v>
      </c>
      <c r="D1012" s="4">
        <v>2846.5810819761027</v>
      </c>
    </row>
    <row r="1013" spans="1:4" x14ac:dyDescent="0.35">
      <c r="A1013" s="18">
        <v>37523</v>
      </c>
      <c r="B1013" s="18">
        <v>37934.88673074355</v>
      </c>
      <c r="C1013" s="4">
        <v>0.57797503471374512</v>
      </c>
      <c r="D1013" s="4">
        <v>3040.1787191090666</v>
      </c>
    </row>
    <row r="1014" spans="1:4" x14ac:dyDescent="0.35">
      <c r="A1014" s="18">
        <v>37631</v>
      </c>
      <c r="B1014" s="18">
        <v>38828.842453857498</v>
      </c>
      <c r="C1014" s="4">
        <v>6.6742300987243652E-2</v>
      </c>
      <c r="D1014" s="4">
        <v>2565.6057047165932</v>
      </c>
    </row>
    <row r="1015" spans="1:4" x14ac:dyDescent="0.35">
      <c r="A1015" s="18">
        <v>38419</v>
      </c>
      <c r="B1015" s="18">
        <v>38632.260501773933</v>
      </c>
      <c r="C1015" s="4">
        <v>0.65534496307373047</v>
      </c>
      <c r="D1015" s="4">
        <v>3102.548509089625</v>
      </c>
    </row>
    <row r="1016" spans="1:4" x14ac:dyDescent="0.35">
      <c r="A1016" s="18">
        <v>37204</v>
      </c>
      <c r="B1016" s="18">
        <v>39797.531713854238</v>
      </c>
      <c r="C1016" s="4">
        <v>0.16004431247711182</v>
      </c>
      <c r="D1016" s="4">
        <v>2698.8267546862571</v>
      </c>
    </row>
    <row r="1017" spans="1:4" x14ac:dyDescent="0.35">
      <c r="A1017" s="18">
        <v>36936</v>
      </c>
      <c r="B1017" s="18">
        <v>37149.046679129497</v>
      </c>
      <c r="C1017" s="4">
        <v>6.7816972732543945E-2</v>
      </c>
      <c r="D1017" s="4">
        <v>2567.7238514628348</v>
      </c>
    </row>
    <row r="1018" spans="1:4" x14ac:dyDescent="0.35">
      <c r="A1018" s="18">
        <v>38181</v>
      </c>
      <c r="B1018" s="18">
        <v>38833.495060854308</v>
      </c>
      <c r="C1018" s="4">
        <v>2.7077555656433105E-2</v>
      </c>
      <c r="D1018" s="4">
        <v>2458.8292924206958</v>
      </c>
    </row>
    <row r="1019" spans="1:4" x14ac:dyDescent="0.35">
      <c r="A1019" s="18">
        <v>38628</v>
      </c>
      <c r="B1019" s="18">
        <v>38866.382095312969</v>
      </c>
      <c r="C1019" s="4">
        <v>0.26418256759643555</v>
      </c>
      <c r="D1019" s="4">
        <v>2798.8100900942413</v>
      </c>
    </row>
    <row r="1020" spans="1:4" x14ac:dyDescent="0.35">
      <c r="A1020" s="18">
        <v>37240</v>
      </c>
      <c r="B1020" s="18">
        <v>37526.15648642282</v>
      </c>
      <c r="C1020" s="4">
        <v>0.33196556568145752</v>
      </c>
      <c r="D1020" s="4">
        <v>2854.2111812813287</v>
      </c>
    </row>
    <row r="1021" spans="1:4" x14ac:dyDescent="0.35">
      <c r="A1021" s="18">
        <v>38570</v>
      </c>
      <c r="B1021" s="18">
        <v>38923.618784807477</v>
      </c>
      <c r="C1021" s="4">
        <v>0.84655356407165527</v>
      </c>
      <c r="D1021" s="4">
        <v>3301.6457824085319</v>
      </c>
    </row>
    <row r="1022" spans="1:4" x14ac:dyDescent="0.35">
      <c r="A1022" s="18">
        <v>37710</v>
      </c>
      <c r="B1022" s="18">
        <v>38536.632480648397</v>
      </c>
      <c r="C1022" s="4">
        <v>0.11871469020843506</v>
      </c>
      <c r="D1022" s="4">
        <v>2648.7850808616458</v>
      </c>
    </row>
    <row r="1023" spans="1:4" x14ac:dyDescent="0.35">
      <c r="A1023" s="18">
        <v>37299</v>
      </c>
      <c r="B1023" s="18">
        <v>37904.417708312452</v>
      </c>
      <c r="C1023" s="4">
        <v>0.83598709106445313</v>
      </c>
      <c r="D1023" s="4">
        <v>3287.2604532490832</v>
      </c>
    </row>
    <row r="1024" spans="1:4" x14ac:dyDescent="0.35">
      <c r="A1024" s="18">
        <v>37255</v>
      </c>
      <c r="B1024" s="18">
        <v>37483.766224269115</v>
      </c>
      <c r="C1024" s="4">
        <v>0.20183908939361572</v>
      </c>
      <c r="D1024" s="4">
        <v>2742.1374295597352</v>
      </c>
    </row>
    <row r="1025" spans="1:4" x14ac:dyDescent="0.35">
      <c r="A1025" s="18">
        <v>37491</v>
      </c>
      <c r="B1025" s="18">
        <v>37898.266896697714</v>
      </c>
      <c r="C1025" s="4">
        <v>0.1881105899810791</v>
      </c>
      <c r="D1025" s="4">
        <v>2728.5127714543869</v>
      </c>
    </row>
    <row r="1026" spans="1:4" x14ac:dyDescent="0.35">
      <c r="A1026" s="18">
        <v>37079</v>
      </c>
      <c r="B1026" s="18">
        <v>37783.307312872792</v>
      </c>
      <c r="C1026" s="4">
        <v>0.80698573589324951</v>
      </c>
      <c r="D1026" s="4">
        <v>3250.8904114989109</v>
      </c>
    </row>
    <row r="1027" spans="1:4" x14ac:dyDescent="0.35">
      <c r="A1027" s="18">
        <v>37938</v>
      </c>
      <c r="B1027" s="18">
        <v>38257.841905125468</v>
      </c>
      <c r="C1027" s="4">
        <v>0.5587468147277832</v>
      </c>
      <c r="D1027" s="4">
        <v>3025.3415404046518</v>
      </c>
    </row>
    <row r="1028" spans="1:4" x14ac:dyDescent="0.35">
      <c r="A1028" s="18">
        <v>38432</v>
      </c>
      <c r="B1028" s="18">
        <v>38916.392443003868</v>
      </c>
      <c r="C1028" s="4">
        <v>0.46155941486358643</v>
      </c>
      <c r="D1028" s="4">
        <v>2952.3283677422746</v>
      </c>
    </row>
    <row r="1029" spans="1:4" x14ac:dyDescent="0.35">
      <c r="A1029" s="18">
        <v>37453</v>
      </c>
      <c r="B1029" s="18">
        <v>38902.451638766186</v>
      </c>
      <c r="C1029" s="4">
        <v>0.31953883171081543</v>
      </c>
      <c r="D1029" s="4">
        <v>2844.382066220503</v>
      </c>
    </row>
    <row r="1030" spans="1:4" x14ac:dyDescent="0.35">
      <c r="A1030" s="18">
        <v>37869</v>
      </c>
      <c r="B1030" s="18">
        <v>38148.94398844285</v>
      </c>
      <c r="C1030" s="4">
        <v>0.13534772396087646</v>
      </c>
      <c r="D1030" s="4">
        <v>2670.0534159204576</v>
      </c>
    </row>
    <row r="1031" spans="1:4" x14ac:dyDescent="0.35">
      <c r="A1031" s="18">
        <v>37917</v>
      </c>
      <c r="B1031" s="18">
        <v>37975.32971523334</v>
      </c>
      <c r="C1031" s="4">
        <v>0.82357501983642578</v>
      </c>
      <c r="D1031" s="4">
        <v>3271.1848902360875</v>
      </c>
    </row>
    <row r="1032" spans="1:4" x14ac:dyDescent="0.35">
      <c r="A1032" s="18">
        <v>37304</v>
      </c>
      <c r="B1032" s="18">
        <v>37776.794917705905</v>
      </c>
      <c r="C1032" s="4">
        <v>0.63114607334136963</v>
      </c>
      <c r="D1032" s="4">
        <v>3082.4777849099137</v>
      </c>
    </row>
    <row r="1033" spans="1:4" x14ac:dyDescent="0.35">
      <c r="A1033" s="18">
        <v>37835</v>
      </c>
      <c r="B1033" s="18">
        <v>38150.854160144379</v>
      </c>
      <c r="C1033" s="4">
        <v>0.92101407051086426</v>
      </c>
      <c r="D1033" s="4">
        <v>3433.0095092764445</v>
      </c>
    </row>
    <row r="1034" spans="1:4" x14ac:dyDescent="0.35">
      <c r="A1034" s="18">
        <v>38282</v>
      </c>
      <c r="B1034" s="18">
        <v>38459.583651266381</v>
      </c>
      <c r="C1034" s="4">
        <v>0.22538268566131592</v>
      </c>
      <c r="D1034" s="4">
        <v>2764.4197456860766</v>
      </c>
    </row>
    <row r="1035" spans="1:4" x14ac:dyDescent="0.35">
      <c r="A1035" s="18">
        <v>37884</v>
      </c>
      <c r="B1035" s="18">
        <v>38213.224703528402</v>
      </c>
      <c r="C1035" s="4">
        <v>0.72470998764038086</v>
      </c>
      <c r="D1035" s="4">
        <v>3164.3062610619099</v>
      </c>
    </row>
    <row r="1036" spans="1:4" x14ac:dyDescent="0.35">
      <c r="A1036" s="18">
        <v>37231</v>
      </c>
      <c r="B1036" s="18">
        <v>37604.435165316332</v>
      </c>
      <c r="C1036" s="4">
        <v>0.55874359607696533</v>
      </c>
      <c r="D1036" s="4">
        <v>3025.3390727700712</v>
      </c>
    </row>
    <row r="1037" spans="1:4" x14ac:dyDescent="0.35">
      <c r="A1037" s="18">
        <v>38270</v>
      </c>
      <c r="B1037" s="18">
        <v>38424.614280060312</v>
      </c>
      <c r="C1037" s="4">
        <v>0.62583708763122559</v>
      </c>
      <c r="D1037" s="4">
        <v>3078.1522218858804</v>
      </c>
    </row>
    <row r="1038" spans="1:4" x14ac:dyDescent="0.35">
      <c r="A1038" s="18">
        <v>37613</v>
      </c>
      <c r="B1038" s="18">
        <v>38666.500172902473</v>
      </c>
      <c r="C1038" s="4">
        <v>0.77679765224456787</v>
      </c>
      <c r="D1038" s="4">
        <v>3216.7996911311161</v>
      </c>
    </row>
    <row r="1039" spans="1:4" x14ac:dyDescent="0.35">
      <c r="A1039" s="18">
        <v>38484</v>
      </c>
      <c r="B1039" s="18">
        <v>38669.557911232696</v>
      </c>
      <c r="C1039" s="4">
        <v>0.55951499938964844</v>
      </c>
      <c r="D1039" s="4">
        <v>3025.9306255752645</v>
      </c>
    </row>
    <row r="1040" spans="1:4" x14ac:dyDescent="0.35">
      <c r="A1040" s="18">
        <v>37421</v>
      </c>
      <c r="B1040" s="18">
        <v>43044.243206094659</v>
      </c>
      <c r="C1040" s="4">
        <v>0.92062151432037354</v>
      </c>
      <c r="D1040" s="4">
        <v>3432.0960614237711</v>
      </c>
    </row>
    <row r="1041" spans="1:4" x14ac:dyDescent="0.35">
      <c r="A1041" s="18">
        <v>37779</v>
      </c>
      <c r="B1041" s="18">
        <v>38223.405378693285</v>
      </c>
      <c r="C1041" s="4">
        <v>0.52043366432189941</v>
      </c>
      <c r="D1041" s="4">
        <v>2996.2722200227354</v>
      </c>
    </row>
    <row r="1042" spans="1:4" x14ac:dyDescent="0.35">
      <c r="A1042" s="18">
        <v>37814</v>
      </c>
      <c r="B1042" s="18">
        <v>38126.536816993612</v>
      </c>
      <c r="C1042" s="4">
        <v>0.56742465496063232</v>
      </c>
      <c r="D1042" s="4">
        <v>3032.0132842928269</v>
      </c>
    </row>
    <row r="1043" spans="1:4" x14ac:dyDescent="0.35">
      <c r="A1043" s="18">
        <v>38186</v>
      </c>
      <c r="B1043" s="18">
        <v>38562.775422560379</v>
      </c>
      <c r="C1043" s="4">
        <v>0.32847833633422852</v>
      </c>
      <c r="D1043" s="4">
        <v>2851.4648307444581</v>
      </c>
    </row>
    <row r="1044" spans="1:4" x14ac:dyDescent="0.35">
      <c r="A1044" s="18">
        <v>38106</v>
      </c>
      <c r="B1044" s="18">
        <v>38396.087110729255</v>
      </c>
      <c r="C1044" s="4">
        <v>0.72117435932159424</v>
      </c>
      <c r="D1044" s="4">
        <v>3160.9673118659639</v>
      </c>
    </row>
    <row r="1045" spans="1:4" x14ac:dyDescent="0.35">
      <c r="A1045" s="18">
        <v>36981</v>
      </c>
      <c r="B1045" s="18">
        <v>37096.034128121348</v>
      </c>
      <c r="C1045" s="4">
        <v>0.64435458183288574</v>
      </c>
      <c r="D1045" s="4">
        <v>3093.3573504724591</v>
      </c>
    </row>
    <row r="1046" spans="1:4" x14ac:dyDescent="0.35">
      <c r="A1046" s="18">
        <v>37375</v>
      </c>
      <c r="B1046" s="18">
        <v>37687.39370167844</v>
      </c>
      <c r="C1046" s="4">
        <v>0.95322072505950928</v>
      </c>
      <c r="D1046" s="4">
        <v>3525.1976464422628</v>
      </c>
    </row>
    <row r="1047" spans="1:4" x14ac:dyDescent="0.35">
      <c r="A1047" s="18">
        <v>37315</v>
      </c>
      <c r="B1047" s="18">
        <v>37949.646446957966</v>
      </c>
      <c r="C1047" s="4">
        <v>0.23521327972412109</v>
      </c>
      <c r="D1047" s="4">
        <v>2773.3783625767624</v>
      </c>
    </row>
    <row r="1048" spans="1:4" x14ac:dyDescent="0.35">
      <c r="A1048" s="18">
        <v>38379</v>
      </c>
      <c r="B1048" s="18">
        <v>39250.015171826883</v>
      </c>
      <c r="C1048" s="4">
        <v>0.79292166233062744</v>
      </c>
      <c r="D1048" s="4">
        <v>3234.5984303943601</v>
      </c>
    </row>
    <row r="1049" spans="1:4" x14ac:dyDescent="0.35">
      <c r="A1049" s="18">
        <v>36952</v>
      </c>
      <c r="B1049" s="18">
        <v>37771.180961494021</v>
      </c>
      <c r="C1049" s="4">
        <v>0.49027562141418457</v>
      </c>
      <c r="D1049" s="4">
        <v>2973.6999127161353</v>
      </c>
    </row>
    <row r="1050" spans="1:4" x14ac:dyDescent="0.35">
      <c r="A1050" s="18">
        <v>37151</v>
      </c>
      <c r="B1050" s="18">
        <v>38334.550264807142</v>
      </c>
      <c r="C1050" s="4">
        <v>0.36826789379119873</v>
      </c>
      <c r="D1050" s="4">
        <v>2882.3337129606143</v>
      </c>
    </row>
    <row r="1051" spans="1:4" x14ac:dyDescent="0.35">
      <c r="A1051" s="18">
        <v>38551</v>
      </c>
      <c r="B1051" s="18">
        <v>38613.40054213992</v>
      </c>
      <c r="C1051" s="4">
        <v>0.18645811080932617</v>
      </c>
      <c r="D1051" s="4">
        <v>2726.8369397905708</v>
      </c>
    </row>
    <row r="1052" spans="1:4" x14ac:dyDescent="0.35">
      <c r="A1052" s="18">
        <v>36935</v>
      </c>
      <c r="B1052" s="18">
        <v>38187.579094742861</v>
      </c>
      <c r="C1052" s="4">
        <v>0.29650795459747314</v>
      </c>
      <c r="D1052" s="4">
        <v>2825.8173496744403</v>
      </c>
    </row>
    <row r="1053" spans="1:4" x14ac:dyDescent="0.35">
      <c r="A1053" s="18">
        <v>38402</v>
      </c>
      <c r="B1053" s="18">
        <v>38873.882829829679</v>
      </c>
      <c r="C1053" s="4">
        <v>0.5039975643157959</v>
      </c>
      <c r="D1053" s="4">
        <v>2983.946575599372</v>
      </c>
    </row>
    <row r="1054" spans="1:4" x14ac:dyDescent="0.35">
      <c r="A1054" s="18">
        <v>37260</v>
      </c>
      <c r="B1054" s="18">
        <v>38358.759796175822</v>
      </c>
      <c r="C1054" s="4">
        <v>0.82477319240570068</v>
      </c>
      <c r="D1054" s="4">
        <v>3272.701202459964</v>
      </c>
    </row>
    <row r="1055" spans="1:4" x14ac:dyDescent="0.35">
      <c r="A1055" s="18">
        <v>37630</v>
      </c>
      <c r="B1055" s="18">
        <v>39095.609241687474</v>
      </c>
      <c r="C1055" s="4">
        <v>0.29207611083984375</v>
      </c>
      <c r="D1055" s="4">
        <v>2822.1859603763342</v>
      </c>
    </row>
    <row r="1056" spans="1:4" x14ac:dyDescent="0.35">
      <c r="A1056" s="18">
        <v>37829</v>
      </c>
      <c r="B1056" s="18">
        <v>38737.86163162197</v>
      </c>
      <c r="C1056" s="4">
        <v>0.22070276737213135</v>
      </c>
      <c r="D1056" s="4">
        <v>2760.0879052642704</v>
      </c>
    </row>
    <row r="1057" spans="1:4" x14ac:dyDescent="0.35">
      <c r="A1057" s="18">
        <v>37504</v>
      </c>
      <c r="B1057" s="18">
        <v>37624.243258951108</v>
      </c>
      <c r="C1057" s="4">
        <v>0.58444619178771973</v>
      </c>
      <c r="D1057" s="4">
        <v>3045.2190725531814</v>
      </c>
    </row>
    <row r="1058" spans="1:4" x14ac:dyDescent="0.35">
      <c r="A1058" s="18">
        <v>38399</v>
      </c>
      <c r="B1058" s="18">
        <v>38562.705642998619</v>
      </c>
      <c r="C1058" s="4">
        <v>0.41306865215301514</v>
      </c>
      <c r="D1058" s="4">
        <v>2916.1926944143183</v>
      </c>
    </row>
    <row r="1059" spans="1:4" x14ac:dyDescent="0.35">
      <c r="A1059" s="18">
        <v>38321</v>
      </c>
      <c r="B1059" s="18">
        <v>38760.17692138331</v>
      </c>
      <c r="C1059" s="4">
        <v>0.36505556106567383</v>
      </c>
      <c r="D1059" s="4">
        <v>2879.8751693240579</v>
      </c>
    </row>
    <row r="1060" spans="1:4" x14ac:dyDescent="0.35">
      <c r="A1060" s="18">
        <v>37317</v>
      </c>
      <c r="B1060" s="18">
        <v>37881.594583918341</v>
      </c>
      <c r="C1060" s="4">
        <v>0.88240063190460205</v>
      </c>
      <c r="D1060" s="4">
        <v>3356.6788381300885</v>
      </c>
    </row>
    <row r="1061" spans="1:4" x14ac:dyDescent="0.35">
      <c r="A1061" s="18">
        <v>38589</v>
      </c>
      <c r="B1061" s="18">
        <v>39949.210839792147</v>
      </c>
      <c r="C1061" s="4">
        <v>0.58367228507995605</v>
      </c>
      <c r="D1061" s="4">
        <v>3044.6149289537902</v>
      </c>
    </row>
    <row r="1062" spans="1:4" x14ac:dyDescent="0.35">
      <c r="A1062" s="18">
        <v>37372</v>
      </c>
      <c r="B1062" s="18">
        <v>38909.667115404634</v>
      </c>
      <c r="C1062" s="4">
        <v>0.80161130428314209</v>
      </c>
      <c r="D1062" s="4">
        <v>3244.5731157820669</v>
      </c>
    </row>
    <row r="1063" spans="1:4" x14ac:dyDescent="0.35">
      <c r="A1063" s="18">
        <v>37866</v>
      </c>
      <c r="B1063" s="18">
        <v>38294.949788506827</v>
      </c>
      <c r="C1063" s="4">
        <v>0.42150974273681641</v>
      </c>
      <c r="D1063" s="4">
        <v>2922.5059543802854</v>
      </c>
    </row>
    <row r="1064" spans="1:4" x14ac:dyDescent="0.35">
      <c r="A1064" s="18">
        <v>38294</v>
      </c>
      <c r="B1064" s="18">
        <v>40048.012134748227</v>
      </c>
      <c r="C1064" s="4">
        <v>0.42662107944488525</v>
      </c>
      <c r="D1064" s="4">
        <v>2926.3221456644364</v>
      </c>
    </row>
    <row r="1065" spans="1:4" x14ac:dyDescent="0.35">
      <c r="A1065" s="18">
        <v>38418</v>
      </c>
      <c r="B1065" s="18">
        <v>41443.987670831644</v>
      </c>
      <c r="C1065" s="4">
        <v>0.80685162544250488</v>
      </c>
      <c r="D1065" s="4">
        <v>3250.7313299152602</v>
      </c>
    </row>
    <row r="1066" spans="1:4" x14ac:dyDescent="0.35">
      <c r="A1066" s="18">
        <v>37592</v>
      </c>
      <c r="B1066" s="18">
        <v>37939.760333940183</v>
      </c>
      <c r="C1066" s="4">
        <v>0.73698318004608154</v>
      </c>
      <c r="D1066" s="4">
        <v>3176.0933996702393</v>
      </c>
    </row>
    <row r="1067" spans="1:4" x14ac:dyDescent="0.35">
      <c r="A1067" s="18">
        <v>38540</v>
      </c>
      <c r="B1067" s="18">
        <v>38660.831990334431</v>
      </c>
      <c r="C1067" s="4">
        <v>0.18067693710327148</v>
      </c>
      <c r="D1067" s="4">
        <v>2720.9086511841901</v>
      </c>
    </row>
    <row r="1068" spans="1:4" x14ac:dyDescent="0.35">
      <c r="A1068" s="18">
        <v>36922</v>
      </c>
      <c r="B1068" s="18">
        <v>38204.324630338604</v>
      </c>
      <c r="C1068" s="4">
        <v>0.32650864124298096</v>
      </c>
      <c r="D1068" s="4">
        <v>2849.9095917553091</v>
      </c>
    </row>
    <row r="1069" spans="1:4" x14ac:dyDescent="0.35">
      <c r="A1069" s="18">
        <v>37740</v>
      </c>
      <c r="B1069" s="18">
        <v>38012.321934326006</v>
      </c>
      <c r="C1069" s="4">
        <v>0.51228499412536621</v>
      </c>
      <c r="D1069" s="4">
        <v>2990.1531272615116</v>
      </c>
    </row>
    <row r="1070" spans="1:4" x14ac:dyDescent="0.35">
      <c r="A1070" s="18">
        <v>38083</v>
      </c>
      <c r="B1070" s="18">
        <v>38729.532661768659</v>
      </c>
      <c r="C1070" s="4">
        <v>0.5438913106918335</v>
      </c>
      <c r="D1070" s="4">
        <v>3014.0025026071507</v>
      </c>
    </row>
    <row r="1071" spans="1:4" x14ac:dyDescent="0.35">
      <c r="A1071" s="18">
        <v>38676</v>
      </c>
      <c r="B1071" s="18">
        <v>39452.96738862036</v>
      </c>
      <c r="C1071" s="4">
        <v>0.56492042541503906</v>
      </c>
      <c r="D1071" s="4">
        <v>3030.0840386516138</v>
      </c>
    </row>
    <row r="1072" spans="1:4" x14ac:dyDescent="0.35">
      <c r="A1072" s="18">
        <v>36914</v>
      </c>
      <c r="B1072" s="18">
        <v>37118.902443702529</v>
      </c>
      <c r="C1072" s="4">
        <v>0.88333284854888916</v>
      </c>
      <c r="D1072" s="4">
        <v>3358.270438396361</v>
      </c>
    </row>
    <row r="1073" spans="1:4" x14ac:dyDescent="0.35">
      <c r="A1073" s="18">
        <v>38424</v>
      </c>
      <c r="B1073" s="18">
        <v>39413.3872213496</v>
      </c>
      <c r="C1073" s="4">
        <v>0.41139817237854004</v>
      </c>
      <c r="D1073" s="4">
        <v>2914.9414633888873</v>
      </c>
    </row>
    <row r="1074" spans="1:4" x14ac:dyDescent="0.35">
      <c r="A1074" s="18">
        <v>37297</v>
      </c>
      <c r="B1074" s="18">
        <v>39725.403802155008</v>
      </c>
      <c r="C1074" s="4">
        <v>0.62516772747039795</v>
      </c>
      <c r="D1074" s="4">
        <v>3077.6086805677451</v>
      </c>
    </row>
    <row r="1075" spans="1:4" x14ac:dyDescent="0.35">
      <c r="A1075" s="18">
        <v>37669</v>
      </c>
      <c r="B1075" s="18">
        <v>38515.853064917203</v>
      </c>
      <c r="C1075" s="4">
        <v>0.19972848892211914</v>
      </c>
      <c r="D1075" s="4">
        <v>2740.0757790727889</v>
      </c>
    </row>
    <row r="1076" spans="1:4" x14ac:dyDescent="0.35">
      <c r="A1076" s="18">
        <v>37289</v>
      </c>
      <c r="B1076" s="18">
        <v>38096.379913367011</v>
      </c>
      <c r="C1076" s="4">
        <v>0.72648823261260986</v>
      </c>
      <c r="D1076" s="4">
        <v>3165.9948902172855</v>
      </c>
    </row>
    <row r="1077" spans="1:4" x14ac:dyDescent="0.35">
      <c r="A1077" s="18">
        <v>37793</v>
      </c>
      <c r="B1077" s="18">
        <v>38920.487108676178</v>
      </c>
      <c r="C1077" s="4">
        <v>0.16874194145202637</v>
      </c>
      <c r="D1077" s="4">
        <v>2708.3236376677705</v>
      </c>
    </row>
    <row r="1078" spans="1:4" x14ac:dyDescent="0.35">
      <c r="A1078" s="18">
        <v>38152</v>
      </c>
      <c r="B1078" s="18">
        <v>38699.554126308576</v>
      </c>
      <c r="C1078" s="4">
        <v>0.9617694616317749</v>
      </c>
      <c r="D1078" s="4">
        <v>3558.7332845767314</v>
      </c>
    </row>
    <row r="1079" spans="1:4" x14ac:dyDescent="0.35">
      <c r="A1079" s="18">
        <v>37706</v>
      </c>
      <c r="B1079" s="18">
        <v>38433.251395200859</v>
      </c>
      <c r="C1079" s="4">
        <v>0.91371440887451172</v>
      </c>
      <c r="D1079" s="4">
        <v>3416.5920304171777</v>
      </c>
    </row>
    <row r="1080" spans="1:4" x14ac:dyDescent="0.35">
      <c r="A1080" s="18">
        <v>38378</v>
      </c>
      <c r="B1080" s="18">
        <v>38626.618917394684</v>
      </c>
      <c r="C1080" s="4">
        <v>0.31349432468414307</v>
      </c>
      <c r="D1080" s="4">
        <v>2839.5561395460663</v>
      </c>
    </row>
    <row r="1081" spans="1:4" x14ac:dyDescent="0.35">
      <c r="A1081" s="18">
        <v>38504</v>
      </c>
      <c r="B1081" s="18">
        <v>38965.145052914304</v>
      </c>
      <c r="C1081" s="4">
        <v>0.9019920825958252</v>
      </c>
      <c r="D1081" s="4">
        <v>3392.4193527164548</v>
      </c>
    </row>
    <row r="1082" spans="1:4" x14ac:dyDescent="0.35">
      <c r="A1082" s="18">
        <v>38111</v>
      </c>
      <c r="B1082" s="18">
        <v>38186.824586242285</v>
      </c>
      <c r="C1082" s="4">
        <v>0.61277854442596436</v>
      </c>
      <c r="D1082" s="4">
        <v>3067.6185630695431</v>
      </c>
    </row>
    <row r="1083" spans="1:4" x14ac:dyDescent="0.35">
      <c r="A1083" s="18">
        <v>37305</v>
      </c>
      <c r="B1083" s="18">
        <v>37336.247943353737</v>
      </c>
      <c r="C1083" s="4">
        <v>0.2386164665222168</v>
      </c>
      <c r="D1083" s="4">
        <v>2776.4377323480389</v>
      </c>
    </row>
    <row r="1084" spans="1:4" x14ac:dyDescent="0.35">
      <c r="A1084" s="18">
        <v>37786</v>
      </c>
      <c r="B1084" s="18">
        <v>40215.989142257356</v>
      </c>
      <c r="C1084" s="4">
        <v>0.42999565601348877</v>
      </c>
      <c r="D1084" s="4">
        <v>2928.8392923712599</v>
      </c>
    </row>
    <row r="1085" spans="1:4" x14ac:dyDescent="0.35">
      <c r="A1085" s="18">
        <v>38042</v>
      </c>
      <c r="B1085" s="18">
        <v>38205.375974591872</v>
      </c>
      <c r="C1085" s="4">
        <v>0.68194937705993652</v>
      </c>
      <c r="D1085" s="4">
        <v>3125.3941737092873</v>
      </c>
    </row>
    <row r="1086" spans="1:4" x14ac:dyDescent="0.35">
      <c r="A1086" s="18">
        <v>38050</v>
      </c>
      <c r="B1086" s="18">
        <v>38291.541912966022</v>
      </c>
      <c r="C1086" s="4">
        <v>0.21540200710296631</v>
      </c>
      <c r="D1086" s="4">
        <v>2755.1256931025641</v>
      </c>
    </row>
    <row r="1087" spans="1:4" x14ac:dyDescent="0.35">
      <c r="A1087" s="18">
        <v>37655</v>
      </c>
      <c r="B1087" s="18">
        <v>37731.512674825288</v>
      </c>
      <c r="C1087" s="4">
        <v>0.90929794311523438</v>
      </c>
      <c r="D1087" s="4">
        <v>3407.1942268212333</v>
      </c>
    </row>
    <row r="1088" spans="1:4" x14ac:dyDescent="0.35">
      <c r="A1088" s="18">
        <v>37561</v>
      </c>
      <c r="B1088" s="18">
        <v>38454.414375171786</v>
      </c>
      <c r="C1088" s="4">
        <v>0.68976175785064697</v>
      </c>
      <c r="D1088" s="4">
        <v>3132.2833295530122</v>
      </c>
    </row>
    <row r="1089" spans="1:4" x14ac:dyDescent="0.35">
      <c r="A1089" s="18">
        <v>36996</v>
      </c>
      <c r="B1089" s="18">
        <v>37236.224181387581</v>
      </c>
      <c r="C1089" s="4">
        <v>3.2539606094360352E-2</v>
      </c>
      <c r="D1089" s="4">
        <v>2478.7969991984942</v>
      </c>
    </row>
    <row r="1090" spans="1:4" x14ac:dyDescent="0.35">
      <c r="A1090" s="18">
        <v>38581</v>
      </c>
      <c r="B1090" s="18">
        <v>38963.051114693582</v>
      </c>
      <c r="C1090" s="4">
        <v>0.48497188091278076</v>
      </c>
      <c r="D1090" s="4">
        <v>2969.7472222712249</v>
      </c>
    </row>
    <row r="1091" spans="1:4" x14ac:dyDescent="0.35">
      <c r="A1091" s="18">
        <v>37425</v>
      </c>
      <c r="B1091" s="18">
        <v>37640.959523864694</v>
      </c>
      <c r="C1091" s="4">
        <v>0.36374711990356445</v>
      </c>
      <c r="D1091" s="4">
        <v>2878.8722949325088</v>
      </c>
    </row>
    <row r="1092" spans="1:4" x14ac:dyDescent="0.35">
      <c r="A1092" s="18">
        <v>37740</v>
      </c>
      <c r="B1092" s="18">
        <v>37871.438489657368</v>
      </c>
      <c r="C1092" s="4">
        <v>3.4687161445617676E-2</v>
      </c>
      <c r="D1092" s="4">
        <v>2485.9311471207188</v>
      </c>
    </row>
    <row r="1093" spans="1:4" x14ac:dyDescent="0.35">
      <c r="A1093" s="18">
        <v>37617</v>
      </c>
      <c r="B1093" s="18">
        <v>38195.78852547922</v>
      </c>
      <c r="C1093" s="4">
        <v>0.43081355094909668</v>
      </c>
      <c r="D1093" s="4">
        <v>2929.4491165017753</v>
      </c>
    </row>
    <row r="1094" spans="1:4" x14ac:dyDescent="0.35">
      <c r="A1094" s="18">
        <v>37838</v>
      </c>
      <c r="B1094" s="18">
        <v>38356.97349032588</v>
      </c>
      <c r="C1094" s="4">
        <v>0.71494519710540771</v>
      </c>
      <c r="D1094" s="4">
        <v>3155.1427145622019</v>
      </c>
    </row>
    <row r="1095" spans="1:4" x14ac:dyDescent="0.35">
      <c r="A1095" s="18">
        <v>38030</v>
      </c>
      <c r="B1095" s="18">
        <v>38305.045110455168</v>
      </c>
      <c r="C1095" s="4">
        <v>0.24307727813720703</v>
      </c>
      <c r="D1095" s="4">
        <v>2780.4170055547893</v>
      </c>
    </row>
    <row r="1096" spans="1:4" x14ac:dyDescent="0.35">
      <c r="A1096" s="18">
        <v>36919</v>
      </c>
      <c r="B1096" s="18">
        <v>37318.777489105276</v>
      </c>
      <c r="C1096" s="4">
        <v>0.23479139804840088</v>
      </c>
      <c r="D1096" s="4">
        <v>2772.9976447310646</v>
      </c>
    </row>
    <row r="1097" spans="1:4" x14ac:dyDescent="0.35">
      <c r="A1097" s="18">
        <v>38180</v>
      </c>
      <c r="B1097" s="18">
        <v>38455.929081791415</v>
      </c>
      <c r="C1097" s="4">
        <v>0.80694699287414551</v>
      </c>
      <c r="D1097" s="4">
        <v>3250.8444468670464</v>
      </c>
    </row>
    <row r="1098" spans="1:4" x14ac:dyDescent="0.35">
      <c r="A1098" s="18">
        <v>38205</v>
      </c>
      <c r="B1098" s="18">
        <v>38481.594452549216</v>
      </c>
      <c r="C1098" s="4">
        <v>0.27690398693084717</v>
      </c>
      <c r="D1098" s="4">
        <v>2809.589415101952</v>
      </c>
    </row>
    <row r="1099" spans="1:4" x14ac:dyDescent="0.35">
      <c r="A1099" s="18">
        <v>38548</v>
      </c>
      <c r="B1099" s="18">
        <v>39159.943900355691</v>
      </c>
      <c r="C1099" s="4">
        <v>0.89152669906616211</v>
      </c>
      <c r="D1099" s="4">
        <v>3372.6997359388124</v>
      </c>
    </row>
    <row r="1100" spans="1:4" x14ac:dyDescent="0.35">
      <c r="A1100" s="18">
        <v>37336</v>
      </c>
      <c r="B1100" s="18">
        <v>37660.55749274214</v>
      </c>
      <c r="C1100" s="4">
        <v>0.38821899890899658</v>
      </c>
      <c r="D1100" s="4">
        <v>2897.5000826002802</v>
      </c>
    </row>
    <row r="1101" spans="1:4" x14ac:dyDescent="0.35">
      <c r="A1101" s="18">
        <v>37448</v>
      </c>
      <c r="B1101" s="18">
        <v>38091.50227134936</v>
      </c>
      <c r="C1101" s="4">
        <v>4.4240713119506836E-2</v>
      </c>
      <c r="D1101" s="4">
        <v>2514.0585634377094</v>
      </c>
    </row>
    <row r="1102" spans="1:4" x14ac:dyDescent="0.35">
      <c r="A1102" s="18">
        <v>37040</v>
      </c>
      <c r="B1102" s="18">
        <v>37577.511002308223</v>
      </c>
      <c r="C1102" s="4">
        <v>0.12055528163909912</v>
      </c>
      <c r="D1102" s="4">
        <v>2651.2286527495944</v>
      </c>
    </row>
    <row r="1103" spans="1:4" x14ac:dyDescent="0.35">
      <c r="A1103" s="18">
        <v>37295</v>
      </c>
      <c r="B1103" s="18">
        <v>38438.951352378295</v>
      </c>
      <c r="C1103" s="4">
        <v>0.85645866394042969</v>
      </c>
      <c r="D1103" s="4">
        <v>3315.8004121270164</v>
      </c>
    </row>
    <row r="1104" spans="1:4" x14ac:dyDescent="0.35">
      <c r="A1104" s="18">
        <v>37853</v>
      </c>
      <c r="B1104" s="18">
        <v>38609.102071725749</v>
      </c>
      <c r="C1104" s="4">
        <v>0.42123949527740479</v>
      </c>
      <c r="D1104" s="4">
        <v>2922.3040538071241</v>
      </c>
    </row>
    <row r="1105" spans="1:4" x14ac:dyDescent="0.35">
      <c r="A1105" s="18">
        <v>38594</v>
      </c>
      <c r="B1105" s="18">
        <v>38831.08232461485</v>
      </c>
      <c r="C1105" s="4">
        <v>0.47912049293518066</v>
      </c>
      <c r="D1105" s="4">
        <v>2965.3901622973199</v>
      </c>
    </row>
    <row r="1106" spans="1:4" x14ac:dyDescent="0.35">
      <c r="A1106" s="18">
        <v>38554</v>
      </c>
      <c r="B1106" s="18">
        <v>40027.760141593149</v>
      </c>
      <c r="C1106" s="4">
        <v>0.27373111248016357</v>
      </c>
      <c r="D1106" s="4">
        <v>2806.9205552428971</v>
      </c>
    </row>
    <row r="1107" spans="1:4" x14ac:dyDescent="0.35">
      <c r="A1107" s="18">
        <v>37415</v>
      </c>
      <c r="B1107" s="18">
        <v>37619.013810762583</v>
      </c>
      <c r="C1107" s="4">
        <v>0.38836145401000977</v>
      </c>
      <c r="D1107" s="4">
        <v>2897.6078001185019</v>
      </c>
    </row>
    <row r="1108" spans="1:4" x14ac:dyDescent="0.35">
      <c r="A1108" s="18">
        <v>38482</v>
      </c>
      <c r="B1108" s="18">
        <v>38632.063837280642</v>
      </c>
      <c r="C1108" s="4">
        <v>0.58824741840362549</v>
      </c>
      <c r="D1108" s="4">
        <v>3048.1919749520634</v>
      </c>
    </row>
    <row r="1109" spans="1:4" x14ac:dyDescent="0.35">
      <c r="A1109" s="18">
        <v>37641</v>
      </c>
      <c r="B1109" s="18">
        <v>37708.692954461294</v>
      </c>
      <c r="C1109" s="4">
        <v>0.40113711357116699</v>
      </c>
      <c r="D1109" s="4">
        <v>2907.2401504865666</v>
      </c>
    </row>
    <row r="1110" spans="1:4" x14ac:dyDescent="0.35">
      <c r="A1110" s="18">
        <v>37959</v>
      </c>
      <c r="B1110" s="18">
        <v>38682.859651970182</v>
      </c>
      <c r="C1110" s="4">
        <v>0.34238851070404053</v>
      </c>
      <c r="D1110" s="4">
        <v>2862.3684331968852</v>
      </c>
    </row>
    <row r="1111" spans="1:4" x14ac:dyDescent="0.35">
      <c r="A1111" s="18">
        <v>38589</v>
      </c>
      <c r="B1111" s="18">
        <v>39159.374563851554</v>
      </c>
      <c r="C1111" s="4">
        <v>0.94084835052490234</v>
      </c>
      <c r="D1111" s="4">
        <v>3484.8960725296838</v>
      </c>
    </row>
    <row r="1112" spans="1:4" x14ac:dyDescent="0.35">
      <c r="A1112" s="18">
        <v>38294</v>
      </c>
      <c r="B1112" s="18">
        <v>39594.966367547313</v>
      </c>
      <c r="C1112" s="4">
        <v>0.97176229953765869</v>
      </c>
      <c r="D1112" s="4">
        <v>3607.3723527357733</v>
      </c>
    </row>
    <row r="1113" spans="1:4" x14ac:dyDescent="0.35">
      <c r="A1113" s="18">
        <v>37018</v>
      </c>
      <c r="B1113" s="18">
        <v>37075.600762460817</v>
      </c>
      <c r="C1113" s="4">
        <v>0.55296635627746582</v>
      </c>
      <c r="D1113" s="4">
        <v>3020.9177169247946</v>
      </c>
    </row>
    <row r="1114" spans="1:4" x14ac:dyDescent="0.35">
      <c r="A1114" s="18">
        <v>37683</v>
      </c>
      <c r="B1114" s="18">
        <v>38032.435591877285</v>
      </c>
      <c r="C1114" s="4">
        <v>1.060950756072998E-2</v>
      </c>
      <c r="D1114" s="4">
        <v>2367.5087848967523</v>
      </c>
    </row>
    <row r="1115" spans="1:4" x14ac:dyDescent="0.35">
      <c r="A1115" s="18">
        <v>38568</v>
      </c>
      <c r="B1115" s="18">
        <v>38895.423361000816</v>
      </c>
      <c r="C1115" s="4">
        <v>0.67065763473510742</v>
      </c>
      <c r="D1115" s="4">
        <v>3115.5873900843953</v>
      </c>
    </row>
    <row r="1116" spans="1:4" x14ac:dyDescent="0.35">
      <c r="A1116" s="18">
        <v>37670</v>
      </c>
      <c r="B1116" s="18">
        <v>38868.044163057108</v>
      </c>
      <c r="C1116" s="4">
        <v>0.98242866992950439</v>
      </c>
      <c r="D1116" s="4">
        <v>3680.0111999360342</v>
      </c>
    </row>
    <row r="1117" spans="1:4" x14ac:dyDescent="0.35">
      <c r="A1117" s="18">
        <v>37211</v>
      </c>
      <c r="B1117" s="18">
        <v>37624.047604394771</v>
      </c>
      <c r="C1117" s="4">
        <v>0.63040900230407715</v>
      </c>
      <c r="D1117" s="4">
        <v>3081.8756852029878</v>
      </c>
    </row>
    <row r="1118" spans="1:4" x14ac:dyDescent="0.35">
      <c r="A1118" s="18">
        <v>38035</v>
      </c>
      <c r="B1118" s="18">
        <v>38427.629068049951</v>
      </c>
      <c r="C1118" s="4">
        <v>0.54060113430023193</v>
      </c>
      <c r="D1118" s="4">
        <v>3011.5037795749386</v>
      </c>
    </row>
    <row r="1119" spans="1:4" x14ac:dyDescent="0.35">
      <c r="A1119" s="18">
        <v>38453</v>
      </c>
      <c r="B1119" s="18">
        <v>38713.62964716398</v>
      </c>
      <c r="C1119" s="4">
        <v>0.937652587890625</v>
      </c>
      <c r="D1119" s="4">
        <v>3475.6480995820184</v>
      </c>
    </row>
    <row r="1120" spans="1:4" x14ac:dyDescent="0.35">
      <c r="A1120" s="18">
        <v>37203</v>
      </c>
      <c r="B1120" s="18">
        <v>37625.057595154569</v>
      </c>
      <c r="C1120" s="4">
        <v>0.8590160608291626</v>
      </c>
      <c r="D1120" s="4">
        <v>3319.5712681138461</v>
      </c>
    </row>
    <row r="1121" spans="1:4" x14ac:dyDescent="0.35">
      <c r="A1121" s="18">
        <v>37608</v>
      </c>
      <c r="B1121" s="18">
        <v>37935.784207211029</v>
      </c>
      <c r="C1121" s="4">
        <v>0.78239083290100098</v>
      </c>
      <c r="D1121" s="4">
        <v>3222.8757068428295</v>
      </c>
    </row>
    <row r="1122" spans="1:4" x14ac:dyDescent="0.35">
      <c r="A1122" s="18">
        <v>37647</v>
      </c>
      <c r="B1122" s="18">
        <v>40185.875310197676</v>
      </c>
      <c r="C1122" s="4">
        <v>0.27269542217254639</v>
      </c>
      <c r="D1122" s="4">
        <v>2806.046635219418</v>
      </c>
    </row>
    <row r="1123" spans="1:4" x14ac:dyDescent="0.35">
      <c r="A1123" s="18">
        <v>37922</v>
      </c>
      <c r="B1123" s="18">
        <v>39308.701389954855</v>
      </c>
      <c r="C1123" s="4">
        <v>0.80482149124145508</v>
      </c>
      <c r="D1123" s="4">
        <v>3248.3323126808837</v>
      </c>
    </row>
    <row r="1124" spans="1:4" x14ac:dyDescent="0.35">
      <c r="A1124" s="18">
        <v>37325</v>
      </c>
      <c r="B1124" s="18">
        <v>37535.266498611702</v>
      </c>
      <c r="C1124" s="4">
        <v>0.1684190034866333</v>
      </c>
      <c r="D1124" s="4">
        <v>2707.9761677973966</v>
      </c>
    </row>
    <row r="1125" spans="1:4" x14ac:dyDescent="0.35">
      <c r="A1125" s="18">
        <v>38206</v>
      </c>
      <c r="B1125" s="18">
        <v>38592.353485113104</v>
      </c>
      <c r="C1125" s="4">
        <v>0.1109626293182373</v>
      </c>
      <c r="D1125" s="4">
        <v>2638.2142047692546</v>
      </c>
    </row>
    <row r="1126" spans="1:4" x14ac:dyDescent="0.35">
      <c r="A1126" s="18">
        <v>38355</v>
      </c>
      <c r="B1126" s="18">
        <v>39758.809893700898</v>
      </c>
      <c r="C1126" s="4">
        <v>0.12534940242767334</v>
      </c>
      <c r="D1126" s="4">
        <v>2657.4827790592826</v>
      </c>
    </row>
    <row r="1127" spans="1:4" x14ac:dyDescent="0.35">
      <c r="A1127" s="18">
        <v>38061</v>
      </c>
      <c r="B1127" s="18">
        <v>38748.952241132531</v>
      </c>
      <c r="C1127" s="4">
        <v>0.53827762603759766</v>
      </c>
      <c r="D1127" s="4">
        <v>3009.7417211813104</v>
      </c>
    </row>
    <row r="1128" spans="1:4" x14ac:dyDescent="0.35">
      <c r="A1128" s="18">
        <v>38386</v>
      </c>
      <c r="B1128" s="18">
        <v>39132.690054291561</v>
      </c>
      <c r="C1128" s="4">
        <v>0.3056570291519165</v>
      </c>
      <c r="D1128" s="4">
        <v>2833.251122956679</v>
      </c>
    </row>
    <row r="1129" spans="1:4" x14ac:dyDescent="0.35">
      <c r="A1129" s="18">
        <v>37254</v>
      </c>
      <c r="B1129" s="18">
        <v>37345.518129887314</v>
      </c>
      <c r="C1129" s="4">
        <v>0.17130017280578613</v>
      </c>
      <c r="D1129" s="4">
        <v>2711.0628028773076</v>
      </c>
    </row>
    <row r="1130" spans="1:4" x14ac:dyDescent="0.35">
      <c r="A1130" s="18">
        <v>38585</v>
      </c>
      <c r="B1130" s="18">
        <v>38751.839610117066</v>
      </c>
      <c r="C1130" s="4">
        <v>9.5145106315612793E-2</v>
      </c>
      <c r="D1130" s="4">
        <v>2615.0222704267612</v>
      </c>
    </row>
    <row r="1131" spans="1:4" x14ac:dyDescent="0.35">
      <c r="A1131" s="18">
        <v>37803</v>
      </c>
      <c r="B1131" s="18">
        <v>38104.222329427066</v>
      </c>
      <c r="C1131" s="4">
        <v>0.10725927352905273</v>
      </c>
      <c r="D1131" s="4">
        <v>2632.9927111533184</v>
      </c>
    </row>
    <row r="1132" spans="1:4" x14ac:dyDescent="0.35">
      <c r="A1132" s="18">
        <v>37491</v>
      </c>
      <c r="B1132" s="18">
        <v>37884.488634025998</v>
      </c>
      <c r="C1132" s="4">
        <v>0.99387466907501221</v>
      </c>
      <c r="D1132" s="4">
        <v>3829.4790387466001</v>
      </c>
    </row>
    <row r="1133" spans="1:4" x14ac:dyDescent="0.35">
      <c r="A1133" s="18">
        <v>38243</v>
      </c>
      <c r="B1133" s="18">
        <v>38519.340844520717</v>
      </c>
      <c r="C1133" s="4">
        <v>0.47170424461364746</v>
      </c>
      <c r="D1133" s="4">
        <v>2959.8721347592309</v>
      </c>
    </row>
    <row r="1134" spans="1:4" x14ac:dyDescent="0.35">
      <c r="A1134" s="18">
        <v>37749</v>
      </c>
      <c r="B1134" s="18">
        <v>39412.353987045011</v>
      </c>
      <c r="C1134" s="4">
        <v>0.75678956508636475</v>
      </c>
      <c r="D1134" s="4">
        <v>3195.8273061107698</v>
      </c>
    </row>
    <row r="1135" spans="1:4" x14ac:dyDescent="0.35">
      <c r="A1135" s="18">
        <v>37398</v>
      </c>
      <c r="B1135" s="18">
        <v>38158.305738026211</v>
      </c>
      <c r="C1135" s="4">
        <v>0.68412971496582031</v>
      </c>
      <c r="D1135" s="4">
        <v>3127.3079772563005</v>
      </c>
    </row>
    <row r="1136" spans="1:4" x14ac:dyDescent="0.35">
      <c r="A1136" s="18">
        <v>37263</v>
      </c>
      <c r="B1136" s="18">
        <v>37758.412196254518</v>
      </c>
      <c r="C1136" s="4">
        <v>0.78434145450592041</v>
      </c>
      <c r="D1136" s="4">
        <v>3225.0185553901129</v>
      </c>
    </row>
    <row r="1137" spans="1:4" x14ac:dyDescent="0.35">
      <c r="A1137" s="18">
        <v>38431</v>
      </c>
      <c r="B1137" s="18">
        <v>38693.928975641436</v>
      </c>
      <c r="C1137" s="4">
        <v>0.97360062599182129</v>
      </c>
      <c r="D1137" s="4">
        <v>3617.9264245878517</v>
      </c>
    </row>
    <row r="1138" spans="1:4" x14ac:dyDescent="0.35">
      <c r="A1138" s="18">
        <v>38222</v>
      </c>
      <c r="B1138" s="18">
        <v>38648.221131397186</v>
      </c>
      <c r="C1138" s="4">
        <v>0.7631148099899292</v>
      </c>
      <c r="D1138" s="4">
        <v>3202.335897842067</v>
      </c>
    </row>
    <row r="1139" spans="1:4" x14ac:dyDescent="0.35">
      <c r="A1139" s="18">
        <v>36900</v>
      </c>
      <c r="B1139" s="18">
        <v>37089.044494673821</v>
      </c>
      <c r="C1139" s="4">
        <v>0.14437723159790039</v>
      </c>
      <c r="D1139" s="4">
        <v>2680.9170701822586</v>
      </c>
    </row>
    <row r="1140" spans="1:4" x14ac:dyDescent="0.35">
      <c r="A1140" s="18">
        <v>37425</v>
      </c>
      <c r="B1140" s="18">
        <v>38861.031585504119</v>
      </c>
      <c r="C1140" s="4">
        <v>0.55645191669464111</v>
      </c>
      <c r="D1140" s="4">
        <v>3023.583372027741</v>
      </c>
    </row>
    <row r="1141" spans="1:4" x14ac:dyDescent="0.35">
      <c r="A1141" s="18">
        <v>37515</v>
      </c>
      <c r="B1141" s="18">
        <v>38767.610102408878</v>
      </c>
      <c r="C1141" s="4">
        <v>0.59154009819030762</v>
      </c>
      <c r="D1141" s="4">
        <v>3050.7747303968385</v>
      </c>
    </row>
    <row r="1142" spans="1:4" x14ac:dyDescent="0.35">
      <c r="A1142" s="18">
        <v>37648</v>
      </c>
      <c r="B1142" s="18">
        <v>37669.813136474113</v>
      </c>
      <c r="C1142" s="4">
        <v>0.34507787227630615</v>
      </c>
      <c r="D1142" s="4">
        <v>2864.4614281939048</v>
      </c>
    </row>
    <row r="1143" spans="1:4" x14ac:dyDescent="0.35">
      <c r="A1143" s="18">
        <v>37657</v>
      </c>
      <c r="B1143" s="18">
        <v>38342.680323137989</v>
      </c>
      <c r="C1143" s="4">
        <v>0.56661510467529297</v>
      </c>
      <c r="D1143" s="4">
        <v>3031.3892521849157</v>
      </c>
    </row>
    <row r="1144" spans="1:4" x14ac:dyDescent="0.35">
      <c r="A1144" s="18">
        <v>38151</v>
      </c>
      <c r="B1144" s="18">
        <v>38608.256794938359</v>
      </c>
      <c r="C1144" s="4">
        <v>1.7725586891174316E-2</v>
      </c>
      <c r="D1144" s="4">
        <v>2415.5524553719501</v>
      </c>
    </row>
    <row r="1145" spans="1:4" x14ac:dyDescent="0.35">
      <c r="A1145" s="18">
        <v>38695</v>
      </c>
      <c r="B1145" s="18">
        <v>38875.867168778044</v>
      </c>
      <c r="C1145" s="4">
        <v>0.69319844245910645</v>
      </c>
      <c r="D1145" s="4">
        <v>3135.3424946822161</v>
      </c>
    </row>
    <row r="1146" spans="1:4" x14ac:dyDescent="0.35">
      <c r="A1146" s="18">
        <v>37483</v>
      </c>
      <c r="B1146" s="18">
        <v>37823.203400927217</v>
      </c>
      <c r="C1146" s="4">
        <v>0.81176078319549561</v>
      </c>
      <c r="D1146" s="4">
        <v>3256.6044445895895</v>
      </c>
    </row>
    <row r="1147" spans="1:4" x14ac:dyDescent="0.35">
      <c r="A1147" s="18">
        <v>37524</v>
      </c>
      <c r="B1147" s="18">
        <v>38264.79202143319</v>
      </c>
      <c r="C1147" s="4">
        <v>0.73258161544799805</v>
      </c>
      <c r="D1147" s="4">
        <v>3171.8299176266814</v>
      </c>
    </row>
    <row r="1148" spans="1:4" x14ac:dyDescent="0.35">
      <c r="A1148" s="18">
        <v>38418</v>
      </c>
      <c r="B1148" s="18">
        <v>39972.387869080354</v>
      </c>
      <c r="C1148" s="4">
        <v>0.20380699634552002</v>
      </c>
      <c r="D1148" s="4">
        <v>2744.0494827359862</v>
      </c>
    </row>
    <row r="1149" spans="1:4" x14ac:dyDescent="0.35">
      <c r="A1149" s="18">
        <v>37837</v>
      </c>
      <c r="B1149" s="18">
        <v>39366.119023917403</v>
      </c>
      <c r="C1149" s="4">
        <v>0.59937644004821777</v>
      </c>
      <c r="D1149" s="4">
        <v>3056.9511511791256</v>
      </c>
    </row>
    <row r="1150" spans="1:4" x14ac:dyDescent="0.35">
      <c r="A1150" s="18">
        <v>37347</v>
      </c>
      <c r="B1150" s="18">
        <v>37904.178594356483</v>
      </c>
      <c r="C1150" s="4">
        <v>5.0370573997497559E-2</v>
      </c>
      <c r="D1150" s="4">
        <v>2529.7427276533854</v>
      </c>
    </row>
    <row r="1151" spans="1:4" x14ac:dyDescent="0.35">
      <c r="A1151" s="18">
        <v>37318</v>
      </c>
      <c r="B1151" s="18">
        <v>37457.904075096936</v>
      </c>
      <c r="C1151" s="4">
        <v>0.62714004516601563</v>
      </c>
      <c r="D1151" s="4">
        <v>3079.2114253018622</v>
      </c>
    </row>
    <row r="1152" spans="1:4" x14ac:dyDescent="0.35">
      <c r="A1152" s="18">
        <v>37140</v>
      </c>
      <c r="B1152" s="18">
        <v>37379.45065211389</v>
      </c>
      <c r="C1152" s="4">
        <v>0.97846567630767822</v>
      </c>
      <c r="D1152" s="4">
        <v>3649.3500601780966</v>
      </c>
    </row>
    <row r="1153" spans="1:4" x14ac:dyDescent="0.35">
      <c r="A1153" s="18">
        <v>37885</v>
      </c>
      <c r="B1153" s="18">
        <v>38583.225826279624</v>
      </c>
      <c r="C1153" s="4">
        <v>8.3999872207641602E-2</v>
      </c>
      <c r="D1153" s="4">
        <v>2597.0566999288885</v>
      </c>
    </row>
    <row r="1154" spans="1:4" x14ac:dyDescent="0.35">
      <c r="A1154" s="18">
        <v>38286</v>
      </c>
      <c r="B1154" s="18">
        <v>38890.540161987374</v>
      </c>
      <c r="C1154" s="4">
        <v>2.6239275932312012E-2</v>
      </c>
      <c r="D1154" s="4">
        <v>2455.489190873066</v>
      </c>
    </row>
    <row r="1155" spans="1:4" x14ac:dyDescent="0.35">
      <c r="A1155" s="18">
        <v>37363</v>
      </c>
      <c r="B1155" s="18">
        <v>37784.772343838391</v>
      </c>
      <c r="C1155" s="4">
        <v>0.9382786750793457</v>
      </c>
      <c r="D1155" s="4">
        <v>3477.428300987659</v>
      </c>
    </row>
    <row r="1156" spans="1:4" x14ac:dyDescent="0.35">
      <c r="A1156" s="18">
        <v>38238</v>
      </c>
      <c r="B1156" s="18">
        <v>38493.053954378571</v>
      </c>
      <c r="C1156" s="4">
        <v>0.53359615802764893</v>
      </c>
      <c r="D1156" s="4">
        <v>3006.1975493827267</v>
      </c>
    </row>
    <row r="1157" spans="1:4" x14ac:dyDescent="0.35">
      <c r="A1157" s="18">
        <v>37703</v>
      </c>
      <c r="B1157" s="18">
        <v>38301.602940251134</v>
      </c>
      <c r="C1157" s="4">
        <v>0.87411952018737793</v>
      </c>
      <c r="D1157" s="4">
        <v>3342.9477748589006</v>
      </c>
    </row>
    <row r="1158" spans="1:4" x14ac:dyDescent="0.35">
      <c r="A1158" s="18">
        <v>38312</v>
      </c>
      <c r="B1158" s="18">
        <v>39672.815697519967</v>
      </c>
      <c r="C1158" s="4">
        <v>0.28282392024993896</v>
      </c>
      <c r="D1158" s="4">
        <v>2814.5360428932581</v>
      </c>
    </row>
    <row r="1159" spans="1:4" x14ac:dyDescent="0.35">
      <c r="A1159" s="18">
        <v>38489</v>
      </c>
      <c r="B1159" s="18">
        <v>39485.340325194207</v>
      </c>
      <c r="C1159" s="4">
        <v>0.55711078643798828</v>
      </c>
      <c r="D1159" s="4">
        <v>3024.0878899669892</v>
      </c>
    </row>
    <row r="1160" spans="1:4" x14ac:dyDescent="0.35">
      <c r="A1160" s="18">
        <v>38001</v>
      </c>
      <c r="B1160" s="18">
        <v>38876.009341486351</v>
      </c>
      <c r="C1160" s="4">
        <v>0.88921797275543213</v>
      </c>
      <c r="D1160" s="4">
        <v>3368.5510476782215</v>
      </c>
    </row>
    <row r="1161" spans="1:4" x14ac:dyDescent="0.35">
      <c r="A1161" s="18">
        <v>37074</v>
      </c>
      <c r="B1161" s="18">
        <v>37228.75454167743</v>
      </c>
      <c r="C1161" s="4">
        <v>0.14991116523742676</v>
      </c>
      <c r="D1161" s="4">
        <v>2687.3706820753901</v>
      </c>
    </row>
    <row r="1162" spans="1:4" x14ac:dyDescent="0.35">
      <c r="A1162" s="18">
        <v>38360</v>
      </c>
      <c r="B1162" s="18">
        <v>38513.651900755482</v>
      </c>
      <c r="C1162" s="4">
        <v>0.44170653820037842</v>
      </c>
      <c r="D1162" s="4">
        <v>2937.5630054270582</v>
      </c>
    </row>
    <row r="1163" spans="1:4" x14ac:dyDescent="0.35">
      <c r="A1163" s="18">
        <v>37812</v>
      </c>
      <c r="B1163" s="18">
        <v>38256.958308702087</v>
      </c>
      <c r="C1163" s="4">
        <v>7.7874660491943359E-2</v>
      </c>
      <c r="D1163" s="4">
        <v>2586.4683047892977</v>
      </c>
    </row>
    <row r="1164" spans="1:4" x14ac:dyDescent="0.35">
      <c r="A1164" s="18">
        <v>37005</v>
      </c>
      <c r="B1164" s="18">
        <v>37247.455143678781</v>
      </c>
      <c r="C1164" s="4">
        <v>0.39347565174102783</v>
      </c>
      <c r="D1164" s="4">
        <v>2901.4701587939612</v>
      </c>
    </row>
    <row r="1165" spans="1:4" x14ac:dyDescent="0.35">
      <c r="A1165" s="18">
        <v>38139</v>
      </c>
      <c r="B1165" s="18">
        <v>38766.38788735024</v>
      </c>
      <c r="C1165" s="4">
        <v>4.4675588607788086E-2</v>
      </c>
      <c r="D1165" s="4">
        <v>2515.223581183599</v>
      </c>
    </row>
    <row r="1166" spans="1:4" x14ac:dyDescent="0.35">
      <c r="A1166" s="18">
        <v>37625</v>
      </c>
      <c r="B1166" s="18">
        <v>38289.232270218927</v>
      </c>
      <c r="C1166" s="4">
        <v>0.70259416103363037</v>
      </c>
      <c r="D1166" s="4">
        <v>3143.8002860126962</v>
      </c>
    </row>
    <row r="1167" spans="1:4" x14ac:dyDescent="0.35">
      <c r="A1167" s="18">
        <v>38182</v>
      </c>
      <c r="B1167" s="18">
        <v>38887.800901207644</v>
      </c>
      <c r="C1167" s="4">
        <v>0.29793357849121094</v>
      </c>
      <c r="D1167" s="4">
        <v>2826.9811586598985</v>
      </c>
    </row>
    <row r="1168" spans="1:4" x14ac:dyDescent="0.35">
      <c r="A1168" s="18">
        <v>37894</v>
      </c>
      <c r="B1168" s="18">
        <v>38017.636025220083</v>
      </c>
      <c r="C1168" s="4">
        <v>0.22263872623443604</v>
      </c>
      <c r="D1168" s="4">
        <v>2761.8853343250798</v>
      </c>
    </row>
    <row r="1169" spans="1:4" x14ac:dyDescent="0.35">
      <c r="A1169" s="18">
        <v>38229</v>
      </c>
      <c r="B1169" s="18">
        <v>38384.117599249737</v>
      </c>
      <c r="C1169" s="4">
        <v>0.14483857154846191</v>
      </c>
      <c r="D1169" s="4">
        <v>2681.4607625727317</v>
      </c>
    </row>
    <row r="1170" spans="1:4" x14ac:dyDescent="0.35">
      <c r="A1170" s="18">
        <v>37854</v>
      </c>
      <c r="B1170" s="18">
        <v>38019.971005242114</v>
      </c>
      <c r="C1170" s="4">
        <v>0.34331881999969482</v>
      </c>
      <c r="D1170" s="4">
        <v>2863.0929701662553</v>
      </c>
    </row>
    <row r="1171" spans="1:4" x14ac:dyDescent="0.35">
      <c r="A1171" s="18">
        <v>38005</v>
      </c>
      <c r="B1171" s="18">
        <v>38021.409705541962</v>
      </c>
      <c r="C1171" s="4">
        <v>0.71777582168579102</v>
      </c>
      <c r="D1171" s="4">
        <v>3157.7804889849012</v>
      </c>
    </row>
    <row r="1172" spans="1:4" x14ac:dyDescent="0.35">
      <c r="A1172" s="18">
        <v>37811</v>
      </c>
      <c r="B1172" s="18">
        <v>37939.767273336503</v>
      </c>
      <c r="C1172" s="4">
        <v>0.88110172748565674</v>
      </c>
      <c r="D1172" s="4">
        <v>3354.4772466302297</v>
      </c>
    </row>
    <row r="1173" spans="1:4" x14ac:dyDescent="0.35">
      <c r="A1173" s="18">
        <v>38011</v>
      </c>
      <c r="B1173" s="18">
        <v>38541.809600669752</v>
      </c>
      <c r="C1173" s="4">
        <v>0.98995089530944824</v>
      </c>
      <c r="D1173" s="4">
        <v>3761.0405423307316</v>
      </c>
    </row>
    <row r="1174" spans="1:4" x14ac:dyDescent="0.35">
      <c r="A1174" s="18">
        <v>37660</v>
      </c>
      <c r="B1174" s="18">
        <v>38067.314092438719</v>
      </c>
      <c r="C1174" s="4">
        <v>0.21983754634857178</v>
      </c>
      <c r="D1174" s="4">
        <v>2759.2820589620383</v>
      </c>
    </row>
    <row r="1175" spans="1:4" x14ac:dyDescent="0.35">
      <c r="A1175" s="18">
        <v>38226</v>
      </c>
      <c r="B1175" s="18">
        <v>38370.95867110863</v>
      </c>
      <c r="C1175" s="4">
        <v>4.1014671325683594E-2</v>
      </c>
      <c r="D1175" s="4">
        <v>2505.1325303052386</v>
      </c>
    </row>
    <row r="1176" spans="1:4" x14ac:dyDescent="0.35">
      <c r="A1176" s="18">
        <v>38598</v>
      </c>
      <c r="B1176" s="18">
        <v>39381.974958744395</v>
      </c>
      <c r="C1176" s="4">
        <v>0.70138418674468994</v>
      </c>
      <c r="D1176" s="4">
        <v>3142.7031203396273</v>
      </c>
    </row>
    <row r="1177" spans="1:4" x14ac:dyDescent="0.35">
      <c r="A1177" s="18">
        <v>37567</v>
      </c>
      <c r="B1177" s="18">
        <v>37996.113260601887</v>
      </c>
      <c r="C1177" s="4">
        <v>0.57268834114074707</v>
      </c>
      <c r="D1177" s="4">
        <v>3036.0793231092066</v>
      </c>
    </row>
    <row r="1178" spans="1:4" x14ac:dyDescent="0.35">
      <c r="A1178" s="18">
        <v>38305</v>
      </c>
      <c r="B1178" s="18">
        <v>38491.035722602042</v>
      </c>
      <c r="C1178" s="4">
        <v>0.26623237133026123</v>
      </c>
      <c r="D1178" s="4">
        <v>2800.5614732174431</v>
      </c>
    </row>
    <row r="1179" spans="1:4" x14ac:dyDescent="0.35">
      <c r="A1179" s="18">
        <v>38695</v>
      </c>
      <c r="B1179" s="18">
        <v>38794.921396547201</v>
      </c>
      <c r="C1179" s="4">
        <v>0.67438840866088867</v>
      </c>
      <c r="D1179" s="4">
        <v>3118.8086271375355</v>
      </c>
    </row>
    <row r="1180" spans="1:4" x14ac:dyDescent="0.35">
      <c r="A1180" s="18">
        <v>38661</v>
      </c>
      <c r="B1180" s="18">
        <v>38871.090879907933</v>
      </c>
      <c r="C1180" s="4">
        <v>0.34413063526153564</v>
      </c>
      <c r="D1180" s="4">
        <v>2863.7247680417004</v>
      </c>
    </row>
    <row r="1181" spans="1:4" x14ac:dyDescent="0.35">
      <c r="A1181" s="18">
        <v>38103</v>
      </c>
      <c r="B1181" s="18">
        <v>38441.698652634965</v>
      </c>
      <c r="C1181" s="4">
        <v>0.8388516902923584</v>
      </c>
      <c r="D1181" s="4">
        <v>3291.0927802593174</v>
      </c>
    </row>
    <row r="1182" spans="1:4" x14ac:dyDescent="0.35">
      <c r="A1182" s="18">
        <v>38393</v>
      </c>
      <c r="B1182" s="18">
        <v>38436.949374449883</v>
      </c>
      <c r="C1182" s="4">
        <v>0.99471032619476318</v>
      </c>
      <c r="D1182" s="4">
        <v>3849.2340935479888</v>
      </c>
    </row>
    <row r="1183" spans="1:4" x14ac:dyDescent="0.35">
      <c r="A1183" s="18">
        <v>37923</v>
      </c>
      <c r="B1183" s="18">
        <v>38451.207131592295</v>
      </c>
      <c r="C1183" s="4">
        <v>0.22776031494140625</v>
      </c>
      <c r="D1183" s="4">
        <v>2766.6035699663262</v>
      </c>
    </row>
    <row r="1184" spans="1:4" x14ac:dyDescent="0.35">
      <c r="A1184" s="18">
        <v>37725</v>
      </c>
      <c r="B1184" s="18">
        <v>37994.758741321653</v>
      </c>
      <c r="C1184" s="4">
        <v>0.29811060428619385</v>
      </c>
      <c r="D1184" s="4">
        <v>2827.1255295559763</v>
      </c>
    </row>
    <row r="1185" spans="1:4" x14ac:dyDescent="0.35">
      <c r="A1185" s="18">
        <v>37923</v>
      </c>
      <c r="B1185" s="18">
        <v>38204.838198309437</v>
      </c>
      <c r="C1185" s="4">
        <v>0.18736672401428223</v>
      </c>
      <c r="D1185" s="4">
        <v>2727.7593970369603</v>
      </c>
    </row>
    <row r="1186" spans="1:4" x14ac:dyDescent="0.35">
      <c r="A1186" s="18">
        <v>38331</v>
      </c>
      <c r="B1186" s="18">
        <v>38411.095913898323</v>
      </c>
      <c r="C1186" s="4">
        <v>0.99560344219207764</v>
      </c>
      <c r="D1186" s="4">
        <v>3873.8319389104845</v>
      </c>
    </row>
    <row r="1187" spans="1:4" x14ac:dyDescent="0.35">
      <c r="A1187" s="18">
        <v>38381</v>
      </c>
      <c r="B1187" s="18">
        <v>38841.914772428456</v>
      </c>
      <c r="C1187" s="4">
        <v>1.4118671417236328E-2</v>
      </c>
      <c r="D1187" s="4">
        <v>2393.7170531081651</v>
      </c>
    </row>
    <row r="1188" spans="1:4" x14ac:dyDescent="0.35">
      <c r="A1188" s="18">
        <v>38004</v>
      </c>
      <c r="B1188" s="18">
        <v>38484.631245009165</v>
      </c>
      <c r="C1188" s="4">
        <v>0.38021862506866455</v>
      </c>
      <c r="D1188" s="4">
        <v>2891.4382882762702</v>
      </c>
    </row>
    <row r="1189" spans="1:4" x14ac:dyDescent="0.35">
      <c r="A1189" s="18">
        <v>38545</v>
      </c>
      <c r="B1189" s="18">
        <v>38824.222654275363</v>
      </c>
      <c r="C1189" s="4">
        <v>0.97028422355651855</v>
      </c>
      <c r="D1189" s="4">
        <v>3599.3146441314038</v>
      </c>
    </row>
    <row r="1190" spans="1:4" x14ac:dyDescent="0.35">
      <c r="A1190" s="18">
        <v>38703</v>
      </c>
      <c r="B1190" s="18">
        <v>40032.664822555882</v>
      </c>
      <c r="C1190" s="4">
        <v>0.43736875057220459</v>
      </c>
      <c r="D1190" s="4">
        <v>2934.3335062152678</v>
      </c>
    </row>
    <row r="1191" spans="1:4" x14ac:dyDescent="0.35">
      <c r="A1191" s="18">
        <v>37377</v>
      </c>
      <c r="B1191" s="18">
        <v>39585.618300813265</v>
      </c>
      <c r="C1191" s="4">
        <v>0.54957675933837891</v>
      </c>
      <c r="D1191" s="4">
        <v>3018.3307030256492</v>
      </c>
    </row>
    <row r="1192" spans="1:4" x14ac:dyDescent="0.35">
      <c r="A1192" s="18">
        <v>37734</v>
      </c>
      <c r="B1192" s="18">
        <v>39617.191179653542</v>
      </c>
      <c r="C1192" s="4">
        <v>0.23547422885894775</v>
      </c>
      <c r="D1192" s="4">
        <v>2773.6136877775839</v>
      </c>
    </row>
    <row r="1193" spans="1:4" x14ac:dyDescent="0.35">
      <c r="A1193" s="18">
        <v>38286</v>
      </c>
      <c r="B1193" s="18">
        <v>38361.262707230948</v>
      </c>
      <c r="C1193" s="4">
        <v>0.99277997016906738</v>
      </c>
      <c r="D1193" s="4">
        <v>3807.0602502328989</v>
      </c>
    </row>
    <row r="1194" spans="1:4" x14ac:dyDescent="0.35">
      <c r="A1194" s="18">
        <v>37336</v>
      </c>
      <c r="B1194" s="18">
        <v>37766.730265563041</v>
      </c>
      <c r="C1194" s="4">
        <v>0.56658828258514404</v>
      </c>
      <c r="D1194" s="4">
        <v>3031.3685825991643</v>
      </c>
    </row>
    <row r="1195" spans="1:4" x14ac:dyDescent="0.35">
      <c r="A1195" s="18">
        <v>37216</v>
      </c>
      <c r="B1195" s="18">
        <v>37493.985532325103</v>
      </c>
      <c r="C1195" s="4">
        <v>5.3372859954833984E-2</v>
      </c>
      <c r="D1195" s="4">
        <v>2536.9061284728486</v>
      </c>
    </row>
    <row r="1196" spans="1:4" x14ac:dyDescent="0.35">
      <c r="A1196" s="18">
        <v>38116</v>
      </c>
      <c r="B1196" s="18">
        <v>38246.704774713413</v>
      </c>
      <c r="C1196" s="4">
        <v>0.83702194690704346</v>
      </c>
      <c r="D1196" s="4">
        <v>3288.639332308137</v>
      </c>
    </row>
    <row r="1197" spans="1:4" x14ac:dyDescent="0.35">
      <c r="A1197" s="18">
        <v>38085</v>
      </c>
      <c r="B1197" s="18">
        <v>39412.512456319499</v>
      </c>
      <c r="C1197" s="4">
        <v>1.3154745101928711E-2</v>
      </c>
      <c r="D1197" s="4">
        <v>2387.1100496707618</v>
      </c>
    </row>
    <row r="1198" spans="1:4" x14ac:dyDescent="0.35">
      <c r="A1198" s="18">
        <v>37957</v>
      </c>
      <c r="B1198" s="18">
        <v>38201.373446397491</v>
      </c>
      <c r="C1198" s="4">
        <v>0.207969069480896</v>
      </c>
      <c r="D1198" s="4">
        <v>2748.0618703766936</v>
      </c>
    </row>
    <row r="1199" spans="1:4" x14ac:dyDescent="0.35">
      <c r="A1199" s="18">
        <v>37817</v>
      </c>
      <c r="B1199" s="18">
        <v>37895.993924542177</v>
      </c>
      <c r="C1199" s="4">
        <v>0.94787025451660156</v>
      </c>
      <c r="D1199" s="4">
        <v>3506.7835369853383</v>
      </c>
    </row>
    <row r="1200" spans="1:4" x14ac:dyDescent="0.35">
      <c r="A1200" s="18">
        <v>37063</v>
      </c>
      <c r="B1200" s="18">
        <v>37446.835552758384</v>
      </c>
      <c r="C1200" s="4">
        <v>0.98613131046295166</v>
      </c>
      <c r="D1200" s="4">
        <v>3714.8667398905268</v>
      </c>
    </row>
    <row r="1201" spans="1:4" x14ac:dyDescent="0.35">
      <c r="A1201" s="18">
        <v>37285</v>
      </c>
      <c r="B1201" s="18">
        <v>37359.732244558567</v>
      </c>
      <c r="C1201" s="4">
        <v>0.24283432960510254</v>
      </c>
      <c r="D1201" s="4">
        <v>2780.2011631480923</v>
      </c>
    </row>
    <row r="1202" spans="1:4" x14ac:dyDescent="0.35">
      <c r="A1202" s="18">
        <v>37035</v>
      </c>
      <c r="B1202" s="18">
        <v>37134.562772975412</v>
      </c>
      <c r="C1202" s="4">
        <v>0.26434314250946045</v>
      </c>
      <c r="D1202" s="4">
        <v>2798.9474968576678</v>
      </c>
    </row>
    <row r="1203" spans="1:4" x14ac:dyDescent="0.35">
      <c r="A1203" s="18">
        <v>38009</v>
      </c>
      <c r="B1203" s="18">
        <v>38523.004430751964</v>
      </c>
      <c r="C1203" s="4">
        <v>0.35855722427368164</v>
      </c>
      <c r="D1203" s="4">
        <v>2874.8857270965736</v>
      </c>
    </row>
    <row r="1204" spans="1:4" x14ac:dyDescent="0.35">
      <c r="A1204" s="18">
        <v>38247</v>
      </c>
      <c r="B1204" s="18">
        <v>38400.795178765125</v>
      </c>
      <c r="C1204" s="4">
        <v>0.81219685077667236</v>
      </c>
      <c r="D1204" s="4">
        <v>3257.1311897839796</v>
      </c>
    </row>
    <row r="1205" spans="1:4" x14ac:dyDescent="0.35">
      <c r="A1205" s="18">
        <v>37440</v>
      </c>
      <c r="B1205" s="18">
        <v>37915.423710790979</v>
      </c>
      <c r="C1205" s="4">
        <v>0.84636950492858887</v>
      </c>
      <c r="D1205" s="4">
        <v>3301.389162501313</v>
      </c>
    </row>
    <row r="1206" spans="1:4" x14ac:dyDescent="0.35">
      <c r="A1206" s="18">
        <v>37707</v>
      </c>
      <c r="B1206" s="18">
        <v>38484.424841543158</v>
      </c>
      <c r="C1206" s="4">
        <v>0.2166675329208374</v>
      </c>
      <c r="D1206" s="4">
        <v>2756.3159259086183</v>
      </c>
    </row>
    <row r="1207" spans="1:4" x14ac:dyDescent="0.35">
      <c r="A1207" s="18">
        <v>38544</v>
      </c>
      <c r="B1207" s="18">
        <v>38728.34825834621</v>
      </c>
      <c r="C1207" s="4">
        <v>0.61404705047607422</v>
      </c>
      <c r="D1207" s="4">
        <v>3068.6355029379488</v>
      </c>
    </row>
    <row r="1208" spans="1:4" x14ac:dyDescent="0.35">
      <c r="A1208" s="18">
        <v>37569</v>
      </c>
      <c r="B1208" s="18">
        <v>38098.720655632402</v>
      </c>
      <c r="C1208" s="4">
        <v>0.27273809909820557</v>
      </c>
      <c r="D1208" s="4">
        <v>2806.0826732830265</v>
      </c>
    </row>
    <row r="1209" spans="1:4" x14ac:dyDescent="0.35">
      <c r="A1209" s="18">
        <v>38677</v>
      </c>
      <c r="B1209" s="18">
        <v>38853.9998679157</v>
      </c>
      <c r="C1209" s="4">
        <v>0.4414360523223877</v>
      </c>
      <c r="D1209" s="4">
        <v>2937.3616801404037</v>
      </c>
    </row>
    <row r="1210" spans="1:4" x14ac:dyDescent="0.35">
      <c r="A1210" s="18">
        <v>37445</v>
      </c>
      <c r="B1210" s="18">
        <v>37532.350380031872</v>
      </c>
      <c r="C1210" s="4">
        <v>0.62402427196502686</v>
      </c>
      <c r="D1210" s="4">
        <v>3076.6810877757689</v>
      </c>
    </row>
    <row r="1211" spans="1:4" x14ac:dyDescent="0.35">
      <c r="A1211" s="18">
        <v>37273</v>
      </c>
      <c r="B1211" s="18">
        <v>37891.782574926001</v>
      </c>
      <c r="C1211" s="4">
        <v>0.7460780143737793</v>
      </c>
      <c r="D1211" s="4">
        <v>3185.0391403375634</v>
      </c>
    </row>
    <row r="1212" spans="1:4" x14ac:dyDescent="0.35">
      <c r="A1212" s="18">
        <v>37512</v>
      </c>
      <c r="B1212" s="18">
        <v>37726.524914330577</v>
      </c>
      <c r="C1212" s="4">
        <v>0.65339958667755127</v>
      </c>
      <c r="D1212" s="4">
        <v>3100.9118855197512</v>
      </c>
    </row>
    <row r="1213" spans="1:4" x14ac:dyDescent="0.35">
      <c r="A1213" s="18">
        <v>38423</v>
      </c>
      <c r="B1213" s="18">
        <v>38834.76050407884</v>
      </c>
      <c r="C1213" s="4">
        <v>0.59883475303649902</v>
      </c>
      <c r="D1213" s="4">
        <v>3056.5228191715896</v>
      </c>
    </row>
    <row r="1214" spans="1:4" x14ac:dyDescent="0.35">
      <c r="A1214" s="18">
        <v>37237</v>
      </c>
      <c r="B1214" s="18">
        <v>37936.04317468308</v>
      </c>
      <c r="C1214" s="4">
        <v>0.62362039089202881</v>
      </c>
      <c r="D1214" s="4">
        <v>3076.3537300843832</v>
      </c>
    </row>
    <row r="1215" spans="1:4" x14ac:dyDescent="0.35">
      <c r="A1215" s="18">
        <v>37518</v>
      </c>
      <c r="B1215" s="18">
        <v>37615.323725927847</v>
      </c>
      <c r="C1215" s="4">
        <v>0.98951339721679688</v>
      </c>
      <c r="D1215" s="4">
        <v>3755.0115766697486</v>
      </c>
    </row>
    <row r="1216" spans="1:4" x14ac:dyDescent="0.35">
      <c r="A1216" s="18">
        <v>37673</v>
      </c>
      <c r="B1216" s="18">
        <v>41948.85108664674</v>
      </c>
      <c r="C1216" s="4">
        <v>6.7950844764709473E-2</v>
      </c>
      <c r="D1216" s="4">
        <v>2567.986010204615</v>
      </c>
    </row>
    <row r="1217" spans="1:4" x14ac:dyDescent="0.35">
      <c r="A1217" s="18">
        <v>37463</v>
      </c>
      <c r="B1217" s="18">
        <v>38136.668999297828</v>
      </c>
      <c r="C1217" s="4">
        <v>0.34249138832092285</v>
      </c>
      <c r="D1217" s="4">
        <v>2862.4485831345551</v>
      </c>
    </row>
    <row r="1218" spans="1:4" x14ac:dyDescent="0.35">
      <c r="A1218" s="18">
        <v>37455</v>
      </c>
      <c r="B1218" s="18">
        <v>37632.699169137573</v>
      </c>
      <c r="C1218" s="4">
        <v>0.43078792095184326</v>
      </c>
      <c r="D1218" s="4">
        <v>2929.4300081690362</v>
      </c>
    </row>
    <row r="1219" spans="1:4" x14ac:dyDescent="0.35">
      <c r="A1219" s="18">
        <v>36940</v>
      </c>
      <c r="B1219" s="18">
        <v>37115.815711654686</v>
      </c>
      <c r="C1219" s="4">
        <v>0.28234148025512695</v>
      </c>
      <c r="D1219" s="4">
        <v>2814.1344833667677</v>
      </c>
    </row>
    <row r="1220" spans="1:4" x14ac:dyDescent="0.35">
      <c r="A1220" s="18">
        <v>38167</v>
      </c>
      <c r="B1220" s="18">
        <v>38368.886183404029</v>
      </c>
      <c r="C1220" s="4">
        <v>0.95828640460968018</v>
      </c>
      <c r="D1220" s="4">
        <v>3544.3631644116354</v>
      </c>
    </row>
    <row r="1221" spans="1:4" x14ac:dyDescent="0.35">
      <c r="A1221" s="18">
        <v>37006</v>
      </c>
      <c r="B1221" s="18">
        <v>39021.408728359653</v>
      </c>
      <c r="C1221" s="4">
        <v>0.64945673942565918</v>
      </c>
      <c r="D1221" s="4">
        <v>3097.6078119068457</v>
      </c>
    </row>
    <row r="1222" spans="1:4" x14ac:dyDescent="0.35">
      <c r="A1222" s="18">
        <v>37563</v>
      </c>
      <c r="B1222" s="18">
        <v>37684.192092408419</v>
      </c>
      <c r="C1222" s="4">
        <v>0.83898389339447021</v>
      </c>
      <c r="D1222" s="4">
        <v>3291.270820435082</v>
      </c>
    </row>
    <row r="1223" spans="1:4" x14ac:dyDescent="0.35">
      <c r="A1223" s="18">
        <v>37945</v>
      </c>
      <c r="B1223" s="18">
        <v>38152.399991690203</v>
      </c>
      <c r="C1223" s="4">
        <v>0.76567554473876953</v>
      </c>
      <c r="D1223" s="4">
        <v>3205.0017376127057</v>
      </c>
    </row>
    <row r="1224" spans="1:4" x14ac:dyDescent="0.35">
      <c r="A1224" s="18">
        <v>37169</v>
      </c>
      <c r="B1224" s="18">
        <v>37423.237262736482</v>
      </c>
      <c r="C1224" s="4">
        <v>0.59442579746246338</v>
      </c>
      <c r="D1224" s="4">
        <v>3053.0442224886219</v>
      </c>
    </row>
    <row r="1225" spans="1:4" x14ac:dyDescent="0.35">
      <c r="A1225" s="18">
        <v>38379</v>
      </c>
      <c r="B1225" s="18">
        <v>39418.97856679152</v>
      </c>
      <c r="C1225" s="4">
        <v>0.94990658760070801</v>
      </c>
      <c r="D1225" s="4">
        <v>3513.5944690075867</v>
      </c>
    </row>
    <row r="1226" spans="1:4" x14ac:dyDescent="0.35">
      <c r="A1226" s="18">
        <v>37880</v>
      </c>
      <c r="B1226" s="18">
        <v>38358.07530847771</v>
      </c>
      <c r="C1226" s="4">
        <v>0.71979033946990967</v>
      </c>
      <c r="D1226" s="4">
        <v>3159.6668651594155</v>
      </c>
    </row>
    <row r="1227" spans="1:4" x14ac:dyDescent="0.35">
      <c r="A1227" s="18">
        <v>38691</v>
      </c>
      <c r="B1227" s="18">
        <v>38816.034017811406</v>
      </c>
      <c r="C1227" s="4">
        <v>0.28375387191772461</v>
      </c>
      <c r="D1227" s="4">
        <v>2815.3093238833781</v>
      </c>
    </row>
    <row r="1228" spans="1:4" x14ac:dyDescent="0.35">
      <c r="A1228" s="18">
        <v>38100</v>
      </c>
      <c r="B1228" s="18">
        <v>38246.313729703259</v>
      </c>
      <c r="C1228" s="4">
        <v>0.57451355457305908</v>
      </c>
      <c r="D1228" s="4">
        <v>3037.4928181034024</v>
      </c>
    </row>
    <row r="1229" spans="1:4" x14ac:dyDescent="0.35">
      <c r="A1229" s="18">
        <v>37501</v>
      </c>
      <c r="B1229" s="18">
        <v>37643.613455194085</v>
      </c>
      <c r="C1229" s="4">
        <v>0.62714171409606934</v>
      </c>
      <c r="D1229" s="4">
        <v>3079.2127830017898</v>
      </c>
    </row>
    <row r="1230" spans="1:4" x14ac:dyDescent="0.35">
      <c r="A1230" s="18">
        <v>37597</v>
      </c>
      <c r="B1230" s="18">
        <v>37678.36717153409</v>
      </c>
      <c r="C1230" s="4">
        <v>0.52291429042816162</v>
      </c>
      <c r="D1230" s="4">
        <v>2998.1386427297325</v>
      </c>
    </row>
    <row r="1231" spans="1:4" x14ac:dyDescent="0.35">
      <c r="A1231" s="18">
        <v>37789</v>
      </c>
      <c r="B1231" s="18">
        <v>39558.554473585733</v>
      </c>
      <c r="C1231" s="4">
        <v>0.88393974304199219</v>
      </c>
      <c r="D1231" s="4">
        <v>3359.3118664454578</v>
      </c>
    </row>
    <row r="1232" spans="1:4" x14ac:dyDescent="0.35">
      <c r="A1232" s="18">
        <v>37099</v>
      </c>
      <c r="B1232" s="18">
        <v>37191.927096081046</v>
      </c>
      <c r="C1232" s="4">
        <v>0.32481920719146729</v>
      </c>
      <c r="D1232" s="4">
        <v>2848.5732762950424</v>
      </c>
    </row>
    <row r="1233" spans="1:4" x14ac:dyDescent="0.35">
      <c r="A1233" s="18">
        <v>38358</v>
      </c>
      <c r="B1233" s="18">
        <v>38488.820685903826</v>
      </c>
      <c r="C1233" s="4">
        <v>0.51758790016174316</v>
      </c>
      <c r="D1233" s="4">
        <v>2994.1332266308186</v>
      </c>
    </row>
    <row r="1234" spans="1:4" x14ac:dyDescent="0.35">
      <c r="A1234" s="18">
        <v>37511</v>
      </c>
      <c r="B1234" s="18">
        <v>37800.22670514432</v>
      </c>
      <c r="C1234" s="4">
        <v>0.77618777751922607</v>
      </c>
      <c r="D1234" s="4">
        <v>3216.1431419552964</v>
      </c>
    </row>
    <row r="1235" spans="1:4" x14ac:dyDescent="0.35">
      <c r="A1235" s="18">
        <v>37085</v>
      </c>
      <c r="B1235" s="18">
        <v>37483.927087005446</v>
      </c>
      <c r="C1235" s="4">
        <v>0.31672143936157227</v>
      </c>
      <c r="D1235" s="4">
        <v>2842.1365100668536</v>
      </c>
    </row>
    <row r="1236" spans="1:4" x14ac:dyDescent="0.35">
      <c r="A1236" s="18">
        <v>37767</v>
      </c>
      <c r="B1236" s="18">
        <v>37973.56515106195</v>
      </c>
      <c r="C1236" s="4">
        <v>0.59973728656768799</v>
      </c>
      <c r="D1236" s="4">
        <v>3057.2366030489088</v>
      </c>
    </row>
    <row r="1237" spans="1:4" x14ac:dyDescent="0.35">
      <c r="A1237" s="18">
        <v>38505</v>
      </c>
      <c r="B1237" s="18">
        <v>38561.607723017158</v>
      </c>
      <c r="C1237" s="4">
        <v>0.41079592704772949</v>
      </c>
      <c r="D1237" s="4">
        <v>2914.4902045148087</v>
      </c>
    </row>
    <row r="1238" spans="1:4" x14ac:dyDescent="0.35">
      <c r="A1238" s="18">
        <v>37650</v>
      </c>
      <c r="B1238" s="18">
        <v>38831.269959735895</v>
      </c>
      <c r="C1238" s="4">
        <v>0.58556783199310303</v>
      </c>
      <c r="D1238" s="4">
        <v>3046.0953389271108</v>
      </c>
    </row>
    <row r="1239" spans="1:4" x14ac:dyDescent="0.35">
      <c r="A1239" s="18">
        <v>36938</v>
      </c>
      <c r="B1239" s="18">
        <v>37101.039082998104</v>
      </c>
      <c r="C1239" s="4">
        <v>0.53571224212646484</v>
      </c>
      <c r="D1239" s="4">
        <v>3007.7985782023793</v>
      </c>
    </row>
    <row r="1240" spans="1:4" x14ac:dyDescent="0.35">
      <c r="A1240" s="18">
        <v>38182</v>
      </c>
      <c r="B1240" s="18">
        <v>38521.822157455907</v>
      </c>
      <c r="C1240" s="4">
        <v>0.98178732395172119</v>
      </c>
      <c r="D1240" s="4">
        <v>3674.6556907089939</v>
      </c>
    </row>
    <row r="1241" spans="1:4" x14ac:dyDescent="0.35">
      <c r="A1241" s="18">
        <v>37539</v>
      </c>
      <c r="B1241" s="18">
        <v>37885.01481659212</v>
      </c>
      <c r="C1241" s="4">
        <v>0.54944157600402832</v>
      </c>
      <c r="D1241" s="4">
        <v>3018.2276325969351</v>
      </c>
    </row>
    <row r="1242" spans="1:4" x14ac:dyDescent="0.35">
      <c r="A1242" s="18">
        <v>37120</v>
      </c>
      <c r="B1242" s="18">
        <v>37249.663708482221</v>
      </c>
      <c r="C1242" s="4">
        <v>0.13513648509979248</v>
      </c>
      <c r="D1242" s="4">
        <v>2669.7939726991235</v>
      </c>
    </row>
    <row r="1243" spans="1:4" x14ac:dyDescent="0.35">
      <c r="A1243" s="18">
        <v>38086</v>
      </c>
      <c r="B1243" s="18">
        <v>39260.262639761058</v>
      </c>
      <c r="C1243" s="4">
        <v>0.19765043258666992</v>
      </c>
      <c r="D1243" s="4">
        <v>2738.0346017652869</v>
      </c>
    </row>
    <row r="1244" spans="1:4" x14ac:dyDescent="0.35">
      <c r="A1244" s="18">
        <v>38707</v>
      </c>
      <c r="B1244" s="18">
        <v>38850.634616623203</v>
      </c>
      <c r="C1244" s="4">
        <v>0.38161385059356689</v>
      </c>
      <c r="D1244" s="4">
        <v>2892.4972348708015</v>
      </c>
    </row>
    <row r="1245" spans="1:4" x14ac:dyDescent="0.35">
      <c r="A1245" s="18">
        <v>36909</v>
      </c>
      <c r="B1245" s="18">
        <v>37168.419632477344</v>
      </c>
      <c r="C1245" s="4">
        <v>0.12932562828063965</v>
      </c>
      <c r="D1245" s="4">
        <v>2662.5551647447792</v>
      </c>
    </row>
    <row r="1246" spans="1:4" x14ac:dyDescent="0.35">
      <c r="A1246" s="18">
        <v>38658</v>
      </c>
      <c r="B1246" s="18">
        <v>38806.593514161446</v>
      </c>
      <c r="C1246" s="4">
        <v>0.18710076808929443</v>
      </c>
      <c r="D1246" s="4">
        <v>2727.4896436417471</v>
      </c>
    </row>
    <row r="1247" spans="1:4" x14ac:dyDescent="0.35">
      <c r="A1247" s="18">
        <v>37022</v>
      </c>
      <c r="B1247" s="18">
        <v>37645.983175748974</v>
      </c>
      <c r="C1247" s="4">
        <v>0.1623992919921875</v>
      </c>
      <c r="D1247" s="4">
        <v>2701.4272452485216</v>
      </c>
    </row>
    <row r="1248" spans="1:4" x14ac:dyDescent="0.35">
      <c r="A1248" s="18">
        <v>38616</v>
      </c>
      <c r="B1248" s="18">
        <v>38817.865336732713</v>
      </c>
      <c r="C1248" s="4">
        <v>0.5379863977432251</v>
      </c>
      <c r="D1248" s="4">
        <v>3009.5210087716027</v>
      </c>
    </row>
    <row r="1249" spans="1:4" x14ac:dyDescent="0.35">
      <c r="A1249" s="18">
        <v>37308</v>
      </c>
      <c r="B1249" s="18">
        <v>40415.595593132588</v>
      </c>
      <c r="C1249" s="4">
        <v>0.79937386512756348</v>
      </c>
      <c r="D1249" s="4">
        <v>3241.977244758551</v>
      </c>
    </row>
    <row r="1250" spans="1:4" x14ac:dyDescent="0.35">
      <c r="A1250" s="18">
        <v>37223</v>
      </c>
      <c r="B1250" s="18">
        <v>37605.324900455482</v>
      </c>
      <c r="C1250" s="4">
        <v>0.58179271221160889</v>
      </c>
      <c r="D1250" s="4">
        <v>3043.1492039570603</v>
      </c>
    </row>
    <row r="1251" spans="1:4" x14ac:dyDescent="0.35">
      <c r="A1251" s="18">
        <v>36936</v>
      </c>
      <c r="B1251" s="18">
        <v>37600.448055251953</v>
      </c>
      <c r="C1251" s="4">
        <v>0.99294710159301758</v>
      </c>
      <c r="D1251" s="4">
        <v>3810.2717251162344</v>
      </c>
    </row>
    <row r="1252" spans="1:4" x14ac:dyDescent="0.35">
      <c r="A1252" s="18">
        <v>37705</v>
      </c>
      <c r="B1252" s="18">
        <v>38197.482681433816</v>
      </c>
      <c r="C1252" s="4">
        <v>0.5177994966506958</v>
      </c>
      <c r="D1252" s="4">
        <v>2994.2921941758536</v>
      </c>
    </row>
    <row r="1253" spans="1:4" x14ac:dyDescent="0.35">
      <c r="A1253" s="18">
        <v>38539</v>
      </c>
      <c r="B1253" s="18">
        <v>38894.486288548062</v>
      </c>
      <c r="C1253" s="4">
        <v>0.1616370677947998</v>
      </c>
      <c r="D1253" s="4">
        <v>2700.5879918442674</v>
      </c>
    </row>
    <row r="1254" spans="1:4" x14ac:dyDescent="0.35">
      <c r="A1254" s="18">
        <v>37749</v>
      </c>
      <c r="B1254" s="18">
        <v>39045.666771061042</v>
      </c>
      <c r="C1254" s="4">
        <v>0.73766934871673584</v>
      </c>
      <c r="D1254" s="4">
        <v>3176.7618256977175</v>
      </c>
    </row>
    <row r="1255" spans="1:4" x14ac:dyDescent="0.35">
      <c r="A1255" s="18">
        <v>37769</v>
      </c>
      <c r="B1255" s="18">
        <v>37907.751198365302</v>
      </c>
      <c r="C1255" s="4">
        <v>0.45540714263916016</v>
      </c>
      <c r="D1255" s="4">
        <v>2947.7541361834892</v>
      </c>
    </row>
    <row r="1256" spans="1:4" x14ac:dyDescent="0.35">
      <c r="A1256" s="18">
        <v>36964</v>
      </c>
      <c r="B1256" s="18">
        <v>37237.62058764547</v>
      </c>
      <c r="C1256" s="4">
        <v>0.216072678565979</v>
      </c>
      <c r="D1256" s="4">
        <v>2755.7569016371031</v>
      </c>
    </row>
    <row r="1257" spans="1:4" x14ac:dyDescent="0.35">
      <c r="A1257" s="18">
        <v>38137</v>
      </c>
      <c r="B1257" s="18">
        <v>39255.467130476834</v>
      </c>
      <c r="C1257" s="4">
        <v>0.27129101753234863</v>
      </c>
      <c r="D1257" s="4">
        <v>2804.8593922503828</v>
      </c>
    </row>
    <row r="1258" spans="1:4" x14ac:dyDescent="0.35">
      <c r="A1258" s="18">
        <v>38234</v>
      </c>
      <c r="B1258" s="18">
        <v>38647.82890902416</v>
      </c>
      <c r="C1258" s="4">
        <v>0.15131270885467529</v>
      </c>
      <c r="D1258" s="4">
        <v>2688.9822046347081</v>
      </c>
    </row>
    <row r="1259" spans="1:4" x14ac:dyDescent="0.35">
      <c r="A1259" s="18">
        <v>37913</v>
      </c>
      <c r="B1259" s="18">
        <v>37986.587638515994</v>
      </c>
      <c r="C1259" s="4">
        <v>1.9017696380615234E-2</v>
      </c>
      <c r="D1259" s="4">
        <v>2422.4935667132727</v>
      </c>
    </row>
    <row r="1260" spans="1:4" x14ac:dyDescent="0.35">
      <c r="A1260" s="18">
        <v>37452</v>
      </c>
      <c r="B1260" s="18">
        <v>38058.138254692502</v>
      </c>
      <c r="C1260" s="4">
        <v>0.85595047473907471</v>
      </c>
      <c r="D1260" s="4">
        <v>3315.0570171569661</v>
      </c>
    </row>
    <row r="1261" spans="1:4" x14ac:dyDescent="0.35">
      <c r="A1261" s="18">
        <v>38357</v>
      </c>
      <c r="B1261" s="18">
        <v>39363.18574792485</v>
      </c>
      <c r="C1261" s="4">
        <v>0.13663649559020996</v>
      </c>
      <c r="D1261" s="4">
        <v>2671.6308474244288</v>
      </c>
    </row>
    <row r="1262" spans="1:4" x14ac:dyDescent="0.35">
      <c r="A1262" s="18">
        <v>37852</v>
      </c>
      <c r="B1262" s="18">
        <v>37936.792907978539</v>
      </c>
      <c r="C1262" s="4">
        <v>0.89742982387542725</v>
      </c>
      <c r="D1262" s="4">
        <v>3383.6293267124324</v>
      </c>
    </row>
    <row r="1263" spans="1:4" x14ac:dyDescent="0.35">
      <c r="A1263" s="18">
        <v>37865</v>
      </c>
      <c r="B1263" s="18">
        <v>38334.651207627823</v>
      </c>
      <c r="C1263" s="4">
        <v>0.35614204406738281</v>
      </c>
      <c r="D1263" s="4">
        <v>2873.0256218290447</v>
      </c>
    </row>
    <row r="1264" spans="1:4" x14ac:dyDescent="0.35">
      <c r="A1264" s="18">
        <v>37646</v>
      </c>
      <c r="B1264" s="18">
        <v>37701.502796176821</v>
      </c>
      <c r="C1264" s="4">
        <v>0.48870241641998291</v>
      </c>
      <c r="D1264" s="4">
        <v>2972.527075368328</v>
      </c>
    </row>
    <row r="1265" spans="1:4" x14ac:dyDescent="0.35">
      <c r="A1265" s="18">
        <v>37438</v>
      </c>
      <c r="B1265" s="18">
        <v>38262.080520233925</v>
      </c>
      <c r="C1265" s="4">
        <v>0.21909928321838379</v>
      </c>
      <c r="D1265" s="4">
        <v>2758.5932044445726</v>
      </c>
    </row>
    <row r="1266" spans="1:4" x14ac:dyDescent="0.35">
      <c r="A1266" s="18">
        <v>38232</v>
      </c>
      <c r="B1266" s="18">
        <v>38565.059199756142</v>
      </c>
      <c r="C1266" s="4">
        <v>0.1288527250289917</v>
      </c>
      <c r="D1266" s="4">
        <v>2661.9571183565595</v>
      </c>
    </row>
    <row r="1267" spans="1:4" x14ac:dyDescent="0.35">
      <c r="A1267" s="18">
        <v>38591</v>
      </c>
      <c r="B1267" s="18">
        <v>40712.127890676602</v>
      </c>
      <c r="C1267" s="4">
        <v>0.84226846694946289</v>
      </c>
      <c r="D1267" s="4">
        <v>3295.7283860197581</v>
      </c>
    </row>
    <row r="1268" spans="1:4" x14ac:dyDescent="0.35">
      <c r="A1268" s="18">
        <v>38003</v>
      </c>
      <c r="B1268" s="18">
        <v>38594.734086915283</v>
      </c>
      <c r="C1268" s="4">
        <v>0.49372303485870361</v>
      </c>
      <c r="D1268" s="4">
        <v>2976.2712369430947</v>
      </c>
    </row>
    <row r="1269" spans="1:4" x14ac:dyDescent="0.35">
      <c r="A1269" s="18">
        <v>38251</v>
      </c>
      <c r="B1269" s="18">
        <v>38346.291330351407</v>
      </c>
      <c r="C1269" s="4">
        <v>0.93323016166687012</v>
      </c>
      <c r="D1269" s="4">
        <v>3463.4789993016793</v>
      </c>
    </row>
    <row r="1270" spans="1:4" x14ac:dyDescent="0.35">
      <c r="A1270" s="18">
        <v>38445</v>
      </c>
      <c r="B1270" s="18">
        <v>38542.446141813576</v>
      </c>
      <c r="C1270" s="4">
        <v>0.57653844356536865</v>
      </c>
      <c r="D1270" s="4">
        <v>3039.0631673885041</v>
      </c>
    </row>
    <row r="1271" spans="1:4" x14ac:dyDescent="0.35">
      <c r="A1271" s="18">
        <v>37495</v>
      </c>
      <c r="B1271" s="18">
        <v>37709.352995606561</v>
      </c>
      <c r="C1271" s="4">
        <v>5.6010246276855469E-2</v>
      </c>
      <c r="D1271" s="4">
        <v>2542.9556477660576</v>
      </c>
    </row>
    <row r="1272" spans="1:4" x14ac:dyDescent="0.35">
      <c r="A1272" s="18">
        <v>37509</v>
      </c>
      <c r="B1272" s="18">
        <v>37882.197485489916</v>
      </c>
      <c r="C1272" s="4">
        <v>7.8531861305236816E-2</v>
      </c>
      <c r="D1272" s="4">
        <v>2587.6317960086117</v>
      </c>
    </row>
    <row r="1273" spans="1:4" x14ac:dyDescent="0.35">
      <c r="A1273" s="18">
        <v>36975</v>
      </c>
      <c r="B1273" s="18">
        <v>37410.147930371764</v>
      </c>
      <c r="C1273" s="4">
        <v>0.14670491218566895</v>
      </c>
      <c r="D1273" s="4">
        <v>2683.6495588118996</v>
      </c>
    </row>
    <row r="1274" spans="1:4" x14ac:dyDescent="0.35">
      <c r="A1274" s="18">
        <v>36938</v>
      </c>
      <c r="B1274" s="18">
        <v>37698.455022455702</v>
      </c>
      <c r="C1274" s="4">
        <v>4.9569010734558105E-2</v>
      </c>
      <c r="D1274" s="4">
        <v>2527.7764136774013</v>
      </c>
    </row>
    <row r="1275" spans="1:4" x14ac:dyDescent="0.35">
      <c r="A1275" s="18">
        <v>37213</v>
      </c>
      <c r="B1275" s="18">
        <v>38121.313818140436</v>
      </c>
      <c r="C1275" s="4">
        <v>0.27910566329956055</v>
      </c>
      <c r="D1275" s="4">
        <v>2811.4340333210648</v>
      </c>
    </row>
    <row r="1276" spans="1:4" x14ac:dyDescent="0.35">
      <c r="A1276" s="18">
        <v>37854</v>
      </c>
      <c r="B1276" s="18">
        <v>37986.887341054877</v>
      </c>
      <c r="C1276" s="4">
        <v>0.77877342700958252</v>
      </c>
      <c r="D1276" s="4">
        <v>3218.9346494751353</v>
      </c>
    </row>
    <row r="1277" spans="1:4" x14ac:dyDescent="0.35">
      <c r="A1277" s="18">
        <v>38005</v>
      </c>
      <c r="B1277" s="18">
        <v>38156.679711228273</v>
      </c>
      <c r="C1277" s="4">
        <v>0.68032431602478027</v>
      </c>
      <c r="D1277" s="4">
        <v>3123.9721272550664</v>
      </c>
    </row>
    <row r="1278" spans="1:4" x14ac:dyDescent="0.35">
      <c r="A1278" s="18">
        <v>38156</v>
      </c>
      <c r="B1278" s="18">
        <v>38576.179735659229</v>
      </c>
      <c r="C1278" s="4">
        <v>0.93515145778656006</v>
      </c>
      <c r="D1278" s="4">
        <v>3468.681219576963</v>
      </c>
    </row>
    <row r="1279" spans="1:4" x14ac:dyDescent="0.35">
      <c r="A1279" s="18">
        <v>36979</v>
      </c>
      <c r="B1279" s="18">
        <v>37779.325287988468</v>
      </c>
      <c r="C1279" s="4">
        <v>0.99641799926757813</v>
      </c>
      <c r="D1279" s="4">
        <v>3900.7038922993297</v>
      </c>
    </row>
    <row r="1280" spans="1:4" x14ac:dyDescent="0.35">
      <c r="A1280" s="18">
        <v>37074</v>
      </c>
      <c r="B1280" s="18">
        <v>37572.99584908726</v>
      </c>
      <c r="C1280" s="4">
        <v>0.95821726322174072</v>
      </c>
      <c r="D1280" s="4">
        <v>3544.0884931534843</v>
      </c>
    </row>
    <row r="1281" spans="1:4" x14ac:dyDescent="0.35">
      <c r="A1281" s="18">
        <v>36903</v>
      </c>
      <c r="B1281" s="18">
        <v>37123.568163232711</v>
      </c>
      <c r="C1281" s="4">
        <v>0.8080141544342041</v>
      </c>
      <c r="D1281" s="4">
        <v>3252.1128303720525</v>
      </c>
    </row>
    <row r="1282" spans="1:4" x14ac:dyDescent="0.35">
      <c r="A1282" s="18">
        <v>37472</v>
      </c>
      <c r="B1282" s="18">
        <v>37610.642748412894</v>
      </c>
      <c r="C1282" s="4">
        <v>0.69861781597137451</v>
      </c>
      <c r="D1282" s="4">
        <v>3140.2036502121164</v>
      </c>
    </row>
    <row r="1283" spans="1:4" x14ac:dyDescent="0.35">
      <c r="A1283" s="18">
        <v>38087</v>
      </c>
      <c r="B1283" s="18">
        <v>38307.415995513154</v>
      </c>
      <c r="C1283" s="4">
        <v>0.3959355354309082</v>
      </c>
      <c r="D1283" s="4">
        <v>2903.3247626742377</v>
      </c>
    </row>
    <row r="1284" spans="1:4" x14ac:dyDescent="0.35">
      <c r="A1284" s="18">
        <v>36959</v>
      </c>
      <c r="B1284" s="18">
        <v>38365.984762569336</v>
      </c>
      <c r="C1284" s="4">
        <v>0.30875790119171143</v>
      </c>
      <c r="D1284" s="4">
        <v>2835.7524107566937</v>
      </c>
    </row>
    <row r="1285" spans="1:4" x14ac:dyDescent="0.35">
      <c r="A1285" s="18">
        <v>37049</v>
      </c>
      <c r="B1285" s="18">
        <v>37311.592736887236</v>
      </c>
      <c r="C1285" s="4">
        <v>0.75682520866394043</v>
      </c>
      <c r="D1285" s="4">
        <v>3195.863686525277</v>
      </c>
    </row>
    <row r="1286" spans="1:4" x14ac:dyDescent="0.35">
      <c r="A1286" s="18">
        <v>37530</v>
      </c>
      <c r="B1286" s="18">
        <v>37788.748364258186</v>
      </c>
      <c r="C1286" s="4">
        <v>0.38342511653900146</v>
      </c>
      <c r="D1286" s="4">
        <v>2893.8707866444665</v>
      </c>
    </row>
    <row r="1287" spans="1:4" x14ac:dyDescent="0.35">
      <c r="A1287" s="18">
        <v>37233</v>
      </c>
      <c r="B1287" s="18">
        <v>38083.639917227199</v>
      </c>
      <c r="C1287" s="4">
        <v>0.86877155303955078</v>
      </c>
      <c r="D1287" s="4">
        <v>3334.4409012153592</v>
      </c>
    </row>
    <row r="1288" spans="1:4" x14ac:dyDescent="0.35">
      <c r="A1288" s="18">
        <v>37996</v>
      </c>
      <c r="B1288" s="18">
        <v>38182.132743659582</v>
      </c>
      <c r="C1288" s="4">
        <v>0.35041487216949463</v>
      </c>
      <c r="D1288" s="4">
        <v>2868.6015811312891</v>
      </c>
    </row>
    <row r="1289" spans="1:4" x14ac:dyDescent="0.35">
      <c r="A1289" s="18">
        <v>37073</v>
      </c>
      <c r="B1289" s="18">
        <v>37300.752249968245</v>
      </c>
      <c r="C1289" s="4">
        <v>0.20693325996398926</v>
      </c>
      <c r="D1289" s="4">
        <v>2747.0672484007914</v>
      </c>
    </row>
    <row r="1290" spans="1:4" x14ac:dyDescent="0.35">
      <c r="A1290" s="18">
        <v>38352</v>
      </c>
      <c r="B1290" s="18">
        <v>38901.392885184083</v>
      </c>
      <c r="C1290" s="4">
        <v>0.11115539073944092</v>
      </c>
      <c r="D1290" s="4">
        <v>2638.4828192909554</v>
      </c>
    </row>
    <row r="1291" spans="1:4" x14ac:dyDescent="0.35">
      <c r="A1291" s="18">
        <v>37227</v>
      </c>
      <c r="B1291" s="18">
        <v>37465.205397111946</v>
      </c>
      <c r="C1291" s="4">
        <v>0.50916433334350586</v>
      </c>
      <c r="D1291" s="4">
        <v>2987.8141925894788</v>
      </c>
    </row>
    <row r="1292" spans="1:4" x14ac:dyDescent="0.35">
      <c r="A1292" s="18">
        <v>38183</v>
      </c>
      <c r="B1292" s="18">
        <v>41331.493308151497</v>
      </c>
      <c r="C1292" s="4">
        <v>0.93133270740509033</v>
      </c>
      <c r="D1292" s="4">
        <v>3458.4612176165197</v>
      </c>
    </row>
    <row r="1293" spans="1:4" x14ac:dyDescent="0.35">
      <c r="A1293" s="18">
        <v>37205</v>
      </c>
      <c r="B1293" s="18">
        <v>37316.891274883528</v>
      </c>
      <c r="C1293" s="4">
        <v>0.79163908958435059</v>
      </c>
      <c r="D1293" s="4">
        <v>3233.1499794935085</v>
      </c>
    </row>
    <row r="1294" spans="1:4" x14ac:dyDescent="0.35">
      <c r="A1294" s="18">
        <v>37132</v>
      </c>
      <c r="B1294" s="18">
        <v>37624.040404601816</v>
      </c>
      <c r="C1294" s="4">
        <v>0.58151566982269287</v>
      </c>
      <c r="D1294" s="4">
        <v>3042.9333449144524</v>
      </c>
    </row>
    <row r="1295" spans="1:4" x14ac:dyDescent="0.35">
      <c r="A1295" s="18">
        <v>37995</v>
      </c>
      <c r="B1295" s="18">
        <v>38250.605271416047</v>
      </c>
      <c r="C1295" s="4">
        <v>0.61447715759277344</v>
      </c>
      <c r="D1295" s="4">
        <v>3068.9806105123716</v>
      </c>
    </row>
    <row r="1296" spans="1:4" x14ac:dyDescent="0.35">
      <c r="A1296" s="18">
        <v>37710</v>
      </c>
      <c r="B1296" s="18">
        <v>38139.504703030572</v>
      </c>
      <c r="C1296" s="4">
        <v>0.72778093814849854</v>
      </c>
      <c r="D1296" s="4">
        <v>3167.2264286990294</v>
      </c>
    </row>
    <row r="1297" spans="1:4" x14ac:dyDescent="0.35">
      <c r="A1297" s="18">
        <v>38096</v>
      </c>
      <c r="B1297" s="18">
        <v>38251.218465319958</v>
      </c>
      <c r="C1297" s="4">
        <v>0.59736847877502441</v>
      </c>
      <c r="D1297" s="4">
        <v>3055.3644333342691</v>
      </c>
    </row>
    <row r="1298" spans="1:4" x14ac:dyDescent="0.35">
      <c r="A1298" s="18">
        <v>37424</v>
      </c>
      <c r="B1298" s="18">
        <v>37779.211490544665</v>
      </c>
      <c r="C1298" s="4">
        <v>0.57233798503875732</v>
      </c>
      <c r="D1298" s="4">
        <v>3035.8082118080597</v>
      </c>
    </row>
    <row r="1299" spans="1:4" x14ac:dyDescent="0.35">
      <c r="A1299" s="18">
        <v>38487</v>
      </c>
      <c r="B1299" s="18">
        <v>38564.539219378617</v>
      </c>
      <c r="C1299" s="4">
        <v>0.18519830703735352</v>
      </c>
      <c r="D1299" s="4">
        <v>2725.5538408620114</v>
      </c>
    </row>
    <row r="1300" spans="1:4" x14ac:dyDescent="0.35">
      <c r="A1300" s="18">
        <v>37671</v>
      </c>
      <c r="B1300" s="18">
        <v>38173.502136089934</v>
      </c>
      <c r="C1300" s="4">
        <v>0.74415409564971924</v>
      </c>
      <c r="D1300" s="4">
        <v>3183.1309466998077</v>
      </c>
    </row>
    <row r="1301" spans="1:4" x14ac:dyDescent="0.35">
      <c r="A1301" s="18">
        <v>37621</v>
      </c>
      <c r="B1301" s="18">
        <v>37717.585382641802</v>
      </c>
      <c r="C1301" s="4">
        <v>0.66367220878601074</v>
      </c>
      <c r="D1301" s="4">
        <v>3109.6038547017001</v>
      </c>
    </row>
    <row r="1302" spans="1:4" x14ac:dyDescent="0.35">
      <c r="A1302" s="18">
        <v>38711</v>
      </c>
      <c r="B1302" s="18">
        <v>39277.068102950485</v>
      </c>
      <c r="C1302" s="4">
        <v>0.43957936763763428</v>
      </c>
      <c r="D1302" s="4">
        <v>2935.9795502346356</v>
      </c>
    </row>
    <row r="1303" spans="1:4" x14ac:dyDescent="0.35">
      <c r="A1303" s="18">
        <v>38002</v>
      </c>
      <c r="B1303" s="18">
        <v>38818.74679704514</v>
      </c>
      <c r="C1303" s="4">
        <v>0.42494106292724609</v>
      </c>
      <c r="D1303" s="4">
        <v>2925.0683217581413</v>
      </c>
    </row>
    <row r="1304" spans="1:4" x14ac:dyDescent="0.35">
      <c r="A1304" s="18">
        <v>37870</v>
      </c>
      <c r="B1304" s="18">
        <v>37931.264278723902</v>
      </c>
      <c r="C1304" s="4">
        <v>0.81297171115875244</v>
      </c>
      <c r="D1304" s="4">
        <v>3258.0692558376145</v>
      </c>
    </row>
    <row r="1305" spans="1:4" x14ac:dyDescent="0.35">
      <c r="A1305" s="18">
        <v>37290</v>
      </c>
      <c r="B1305" s="18">
        <v>38025.731404038954</v>
      </c>
      <c r="C1305" s="4">
        <v>0.48322606086730957</v>
      </c>
      <c r="D1305" s="4">
        <v>2968.4468751518802</v>
      </c>
    </row>
    <row r="1306" spans="1:4" x14ac:dyDescent="0.35">
      <c r="A1306" s="18">
        <v>38550</v>
      </c>
      <c r="B1306" s="18">
        <v>38689.005056073336</v>
      </c>
      <c r="C1306" s="4">
        <v>0.61732184886932373</v>
      </c>
      <c r="D1306" s="4">
        <v>3071.2669706550687</v>
      </c>
    </row>
    <row r="1307" spans="1:4" x14ac:dyDescent="0.35">
      <c r="A1307" s="18">
        <v>37661</v>
      </c>
      <c r="B1307" s="18">
        <v>38525.168510789466</v>
      </c>
      <c r="C1307" s="4">
        <v>0.24044370651245117</v>
      </c>
      <c r="D1307" s="4">
        <v>2778.0718890593503</v>
      </c>
    </row>
    <row r="1308" spans="1:4" x14ac:dyDescent="0.35">
      <c r="A1308" s="18">
        <v>38162</v>
      </c>
      <c r="B1308" s="18">
        <v>38508.257543698775</v>
      </c>
      <c r="C1308" s="4">
        <v>9.4878315925598145E-2</v>
      </c>
      <c r="D1308" s="4">
        <v>2614.6095671421622</v>
      </c>
    </row>
    <row r="1309" spans="1:4" x14ac:dyDescent="0.35">
      <c r="A1309" s="18">
        <v>37579</v>
      </c>
      <c r="B1309" s="18">
        <v>37759.597751077934</v>
      </c>
      <c r="C1309" s="4">
        <v>0.5018308162689209</v>
      </c>
      <c r="D1309" s="4">
        <v>2982.326319829735</v>
      </c>
    </row>
    <row r="1310" spans="1:4" x14ac:dyDescent="0.35">
      <c r="A1310" s="18">
        <v>37326</v>
      </c>
      <c r="B1310" s="18">
        <v>37451.247160259474</v>
      </c>
      <c r="C1310" s="4">
        <v>0.11777245998382568</v>
      </c>
      <c r="D1310" s="4">
        <v>2647.524691174352</v>
      </c>
    </row>
    <row r="1311" spans="1:4" x14ac:dyDescent="0.35">
      <c r="A1311" s="18">
        <v>37754</v>
      </c>
      <c r="B1311" s="18">
        <v>38153.080577048888</v>
      </c>
      <c r="C1311" s="4">
        <v>0.74156951904296875</v>
      </c>
      <c r="D1311" s="4">
        <v>3180.5810244647237</v>
      </c>
    </row>
    <row r="1312" spans="1:4" x14ac:dyDescent="0.35">
      <c r="A1312" s="18">
        <v>37541</v>
      </c>
      <c r="B1312" s="18">
        <v>37719.62892303284</v>
      </c>
      <c r="C1312" s="4">
        <v>0.57864344120025635</v>
      </c>
      <c r="D1312" s="4">
        <v>3040.6981681683606</v>
      </c>
    </row>
    <row r="1313" spans="1:4" x14ac:dyDescent="0.35">
      <c r="A1313" s="18">
        <v>37399</v>
      </c>
      <c r="B1313" s="18">
        <v>37498.451916030295</v>
      </c>
      <c r="C1313" s="4">
        <v>0.61841225624084473</v>
      </c>
      <c r="D1313" s="4">
        <v>3072.1451569134229</v>
      </c>
    </row>
    <row r="1314" spans="1:4" x14ac:dyDescent="0.35">
      <c r="A1314" s="18">
        <v>37335</v>
      </c>
      <c r="B1314" s="18">
        <v>37604.872011202686</v>
      </c>
      <c r="C1314" s="4">
        <v>3.1263232231140137E-2</v>
      </c>
      <c r="D1314" s="4">
        <v>2474.3811681427619</v>
      </c>
    </row>
    <row r="1315" spans="1:4" x14ac:dyDescent="0.35">
      <c r="A1315" s="18">
        <v>37996</v>
      </c>
      <c r="B1315" s="18">
        <v>38184.106566811468</v>
      </c>
      <c r="C1315" s="4">
        <v>0.74130678176879883</v>
      </c>
      <c r="D1315" s="4">
        <v>3180.3226669439814</v>
      </c>
    </row>
    <row r="1316" spans="1:4" x14ac:dyDescent="0.35">
      <c r="A1316" s="18">
        <v>37992</v>
      </c>
      <c r="B1316" s="18">
        <v>38217.999863303354</v>
      </c>
      <c r="C1316" s="4">
        <v>0.58116161823272705</v>
      </c>
      <c r="D1316" s="4">
        <v>3042.6575518667728</v>
      </c>
    </row>
    <row r="1317" spans="1:4" x14ac:dyDescent="0.35">
      <c r="A1317" s="18">
        <v>38027</v>
      </c>
      <c r="B1317" s="18">
        <v>38976.08440185857</v>
      </c>
      <c r="C1317" s="4">
        <v>0.68502116203308105</v>
      </c>
      <c r="D1317" s="4">
        <v>3128.0924041448015</v>
      </c>
    </row>
    <row r="1318" spans="1:4" x14ac:dyDescent="0.35">
      <c r="A1318" s="18">
        <v>37229</v>
      </c>
      <c r="B1318" s="18">
        <v>38527.038320907297</v>
      </c>
      <c r="C1318" s="4">
        <v>2.625119686126709E-2</v>
      </c>
      <c r="D1318" s="4">
        <v>2455.5372781860801</v>
      </c>
    </row>
    <row r="1319" spans="1:4" x14ac:dyDescent="0.35">
      <c r="A1319" s="18">
        <v>36975</v>
      </c>
      <c r="B1319" s="18">
        <v>37272.615357026007</v>
      </c>
      <c r="C1319" s="4">
        <v>0.25576877593994141</v>
      </c>
      <c r="D1319" s="4">
        <v>2791.5588726245796</v>
      </c>
    </row>
    <row r="1320" spans="1:4" x14ac:dyDescent="0.35">
      <c r="A1320" s="18">
        <v>37876</v>
      </c>
      <c r="B1320" s="18">
        <v>38028.937036851195</v>
      </c>
      <c r="C1320" s="4">
        <v>0.24745237827301025</v>
      </c>
      <c r="D1320" s="4">
        <v>2784.2870932632923</v>
      </c>
    </row>
    <row r="1321" spans="1:4" x14ac:dyDescent="0.35">
      <c r="A1321" s="18">
        <v>37383</v>
      </c>
      <c r="B1321" s="18">
        <v>37752.035290626889</v>
      </c>
      <c r="C1321" s="4">
        <v>6.8333148956298828E-3</v>
      </c>
      <c r="D1321" s="4">
        <v>2329.5005445884194</v>
      </c>
    </row>
    <row r="1322" spans="1:4" x14ac:dyDescent="0.35">
      <c r="A1322" s="18">
        <v>37264</v>
      </c>
      <c r="B1322" s="18">
        <v>37407.605488763053</v>
      </c>
      <c r="C1322" s="4">
        <v>0.84931838512420654</v>
      </c>
      <c r="D1322" s="4">
        <v>3305.5278138732483</v>
      </c>
    </row>
    <row r="1323" spans="1:4" x14ac:dyDescent="0.35">
      <c r="A1323" s="18">
        <v>38157</v>
      </c>
      <c r="B1323" s="18">
        <v>38380.966136254479</v>
      </c>
      <c r="C1323" s="4">
        <v>4.1937828063964844E-3</v>
      </c>
      <c r="D1323" s="4">
        <v>2290.1997188751238</v>
      </c>
    </row>
    <row r="1324" spans="1:4" x14ac:dyDescent="0.35">
      <c r="A1324" s="18">
        <v>38451</v>
      </c>
      <c r="B1324" s="18">
        <v>38600.65218521341</v>
      </c>
      <c r="C1324" s="4">
        <v>5.0660252571105957E-2</v>
      </c>
      <c r="D1324" s="4">
        <v>2530.447575518434</v>
      </c>
    </row>
    <row r="1325" spans="1:4" x14ac:dyDescent="0.35">
      <c r="A1325" s="18">
        <v>38098</v>
      </c>
      <c r="B1325" s="18">
        <v>38283.793922384175</v>
      </c>
      <c r="C1325" s="4">
        <v>0.84214949607849121</v>
      </c>
      <c r="D1325" s="4">
        <v>3295.5657655406226</v>
      </c>
    </row>
    <row r="1326" spans="1:4" x14ac:dyDescent="0.35">
      <c r="A1326" s="18">
        <v>38314</v>
      </c>
      <c r="B1326" s="18">
        <v>38373.563182425634</v>
      </c>
      <c r="C1326" s="4">
        <v>0.8251718282699585</v>
      </c>
      <c r="D1326" s="4">
        <v>3273.2072972704414</v>
      </c>
    </row>
    <row r="1327" spans="1:4" x14ac:dyDescent="0.35">
      <c r="A1327" s="18">
        <v>37208</v>
      </c>
      <c r="B1327" s="18">
        <v>37525.973664464138</v>
      </c>
      <c r="C1327" s="4">
        <v>0.90894508361816406</v>
      </c>
      <c r="D1327" s="4">
        <v>3406.4592748433433</v>
      </c>
    </row>
    <row r="1328" spans="1:4" x14ac:dyDescent="0.35">
      <c r="A1328" s="18">
        <v>38009</v>
      </c>
      <c r="B1328" s="18">
        <v>38085.544009490666</v>
      </c>
      <c r="C1328" s="4">
        <v>0.29205477237701416</v>
      </c>
      <c r="D1328" s="4">
        <v>2822.1684257913844</v>
      </c>
    </row>
    <row r="1329" spans="1:4" x14ac:dyDescent="0.35">
      <c r="A1329" s="18">
        <v>37678</v>
      </c>
      <c r="B1329" s="18">
        <v>38181.687465936477</v>
      </c>
      <c r="C1329" s="4">
        <v>0.90239548683166504</v>
      </c>
      <c r="D1329" s="4">
        <v>3393.2119935944297</v>
      </c>
    </row>
    <row r="1330" spans="1:4" x14ac:dyDescent="0.35">
      <c r="A1330" s="18">
        <v>37785</v>
      </c>
      <c r="B1330" s="18">
        <v>38498.180073612726</v>
      </c>
      <c r="C1330" s="4">
        <v>0.35664355754852295</v>
      </c>
      <c r="D1330" s="4">
        <v>2873.4121374341385</v>
      </c>
    </row>
    <row r="1331" spans="1:4" x14ac:dyDescent="0.35">
      <c r="A1331" s="18">
        <v>36916</v>
      </c>
      <c r="B1331" s="18">
        <v>37037.500269194446</v>
      </c>
      <c r="C1331" s="4">
        <v>0.59551095962524414</v>
      </c>
      <c r="D1331" s="4">
        <v>3053.8991361101735</v>
      </c>
    </row>
    <row r="1332" spans="1:4" x14ac:dyDescent="0.35">
      <c r="A1332" s="18">
        <v>38089</v>
      </c>
      <c r="B1332" s="18">
        <v>38345.990293626346</v>
      </c>
      <c r="C1332" s="4">
        <v>0.60103046894073486</v>
      </c>
      <c r="D1332" s="4">
        <v>3058.2603645432555</v>
      </c>
    </row>
    <row r="1333" spans="1:4" x14ac:dyDescent="0.35">
      <c r="A1333" s="18">
        <v>37818</v>
      </c>
      <c r="B1333" s="18">
        <v>38007.137285494071</v>
      </c>
      <c r="C1333" s="4">
        <v>0.85212206840515137</v>
      </c>
      <c r="D1333" s="4">
        <v>3309.5179070353097</v>
      </c>
    </row>
    <row r="1334" spans="1:4" x14ac:dyDescent="0.35">
      <c r="A1334" s="18">
        <v>38298</v>
      </c>
      <c r="B1334" s="18">
        <v>39756.450098398956</v>
      </c>
      <c r="C1334" s="4">
        <v>0.4246906042098999</v>
      </c>
      <c r="D1334" s="4">
        <v>2924.8813597695685</v>
      </c>
    </row>
    <row r="1335" spans="1:4" x14ac:dyDescent="0.35">
      <c r="A1335" s="18">
        <v>37846</v>
      </c>
      <c r="B1335" s="18">
        <v>39312.213335539869</v>
      </c>
      <c r="C1335" s="4">
        <v>0.89250469207763672</v>
      </c>
      <c r="D1335" s="4">
        <v>3374.4778652239861</v>
      </c>
    </row>
    <row r="1336" spans="1:4" x14ac:dyDescent="0.35">
      <c r="A1336" s="18">
        <v>36927</v>
      </c>
      <c r="B1336" s="18">
        <v>37086.879427647742</v>
      </c>
      <c r="C1336" s="4">
        <v>0.43510687351226807</v>
      </c>
      <c r="D1336" s="4">
        <v>2932.6487420446565</v>
      </c>
    </row>
    <row r="1337" spans="1:4" x14ac:dyDescent="0.35">
      <c r="A1337" s="18">
        <v>37523</v>
      </c>
      <c r="B1337" s="18">
        <v>37715.484944768112</v>
      </c>
      <c r="C1337" s="4">
        <v>0.8090050220489502</v>
      </c>
      <c r="D1337" s="4">
        <v>3253.2948481479498</v>
      </c>
    </row>
    <row r="1338" spans="1:4" x14ac:dyDescent="0.35">
      <c r="A1338" s="18">
        <v>36963</v>
      </c>
      <c r="B1338" s="18">
        <v>37419.809552313222</v>
      </c>
      <c r="C1338" s="4">
        <v>8.8394999504089355E-2</v>
      </c>
      <c r="D1338" s="4">
        <v>2604.326853681529</v>
      </c>
    </row>
    <row r="1339" spans="1:4" x14ac:dyDescent="0.35">
      <c r="A1339" s="18">
        <v>38322</v>
      </c>
      <c r="B1339" s="18">
        <v>38417.251489915005</v>
      </c>
      <c r="C1339" s="4">
        <v>0.3316645622253418</v>
      </c>
      <c r="D1339" s="4">
        <v>2853.9744794617764</v>
      </c>
    </row>
    <row r="1340" spans="1:4" x14ac:dyDescent="0.35">
      <c r="A1340" s="18">
        <v>36912</v>
      </c>
      <c r="B1340" s="18">
        <v>37216.251140207176</v>
      </c>
      <c r="C1340" s="4">
        <v>0.57992851734161377</v>
      </c>
      <c r="D1340" s="4">
        <v>3041.6976051323227</v>
      </c>
    </row>
    <row r="1341" spans="1:4" x14ac:dyDescent="0.35">
      <c r="A1341" s="18">
        <v>38298</v>
      </c>
      <c r="B1341" s="18">
        <v>39152.318709584892</v>
      </c>
      <c r="C1341" s="4">
        <v>0.84384512901306152</v>
      </c>
      <c r="D1341" s="4">
        <v>3297.8919353596357</v>
      </c>
    </row>
    <row r="1342" spans="1:4" x14ac:dyDescent="0.35">
      <c r="A1342" s="18">
        <v>37339</v>
      </c>
      <c r="B1342" s="18">
        <v>37468.70789971776</v>
      </c>
      <c r="C1342" s="4">
        <v>0.98496377468109131</v>
      </c>
      <c r="D1342" s="4">
        <v>3703.0551752209321</v>
      </c>
    </row>
    <row r="1343" spans="1:4" x14ac:dyDescent="0.35">
      <c r="A1343" s="18">
        <v>37721</v>
      </c>
      <c r="B1343" s="18">
        <v>37910.033764293396</v>
      </c>
      <c r="C1343" s="4">
        <v>0.64785385131835938</v>
      </c>
      <c r="D1343" s="4">
        <v>3096.2694850763842</v>
      </c>
    </row>
    <row r="1344" spans="1:4" x14ac:dyDescent="0.35">
      <c r="A1344" s="18">
        <v>37440</v>
      </c>
      <c r="B1344" s="18">
        <v>37694.850143830095</v>
      </c>
      <c r="C1344" s="4">
        <v>0.64926493167877197</v>
      </c>
      <c r="D1344" s="4">
        <v>3097.4475156035301</v>
      </c>
    </row>
    <row r="1345" spans="1:4" x14ac:dyDescent="0.35">
      <c r="A1345" s="18">
        <v>37933</v>
      </c>
      <c r="B1345" s="18">
        <v>38288.166522346415</v>
      </c>
      <c r="C1345" s="4">
        <v>0.48056817054748535</v>
      </c>
      <c r="D1345" s="4">
        <v>2966.4678117872127</v>
      </c>
    </row>
    <row r="1346" spans="1:4" x14ac:dyDescent="0.35">
      <c r="A1346" s="18">
        <v>38413</v>
      </c>
      <c r="B1346" s="18">
        <v>38738.534422292811</v>
      </c>
      <c r="C1346" s="4">
        <v>0.82972896099090576</v>
      </c>
      <c r="D1346" s="4">
        <v>3279.0514668188871</v>
      </c>
    </row>
    <row r="1347" spans="1:4" x14ac:dyDescent="0.35">
      <c r="A1347" s="18">
        <v>37478</v>
      </c>
      <c r="B1347" s="18">
        <v>38372.565728497153</v>
      </c>
      <c r="C1347" s="4">
        <v>0.27906084060668945</v>
      </c>
      <c r="D1347" s="4">
        <v>2811.3965385912297</v>
      </c>
    </row>
    <row r="1348" spans="1:4" x14ac:dyDescent="0.35">
      <c r="A1348" s="18">
        <v>37004</v>
      </c>
      <c r="B1348" s="18">
        <v>37152.968336740261</v>
      </c>
      <c r="C1348" s="4">
        <v>0.58501064777374268</v>
      </c>
      <c r="D1348" s="4">
        <v>3045.6599470480451</v>
      </c>
    </row>
    <row r="1349" spans="1:4" x14ac:dyDescent="0.35">
      <c r="A1349" s="18">
        <v>38517</v>
      </c>
      <c r="B1349" s="18">
        <v>38605.245155171702</v>
      </c>
      <c r="C1349" s="4">
        <v>0.19622492790222168</v>
      </c>
      <c r="D1349" s="4">
        <v>2736.627773436343</v>
      </c>
    </row>
    <row r="1350" spans="1:4" x14ac:dyDescent="0.35">
      <c r="A1350" s="18">
        <v>37150</v>
      </c>
      <c r="B1350" s="18">
        <v>37647.5623805414</v>
      </c>
      <c r="C1350" s="4">
        <v>0.91614758968353271</v>
      </c>
      <c r="D1350" s="4">
        <v>3421.9355782134753</v>
      </c>
    </row>
    <row r="1351" spans="1:4" x14ac:dyDescent="0.35">
      <c r="A1351" s="18">
        <v>38427</v>
      </c>
      <c r="B1351" s="18">
        <v>38654.644341868101</v>
      </c>
      <c r="C1351" s="4">
        <v>0.86639881134033203</v>
      </c>
      <c r="D1351" s="4">
        <v>3330.7501305099581</v>
      </c>
    </row>
    <row r="1352" spans="1:4" x14ac:dyDescent="0.35">
      <c r="A1352" s="18">
        <v>38374</v>
      </c>
      <c r="B1352" s="18">
        <v>38692.742238334002</v>
      </c>
      <c r="C1352" s="4">
        <v>0.15718519687652588</v>
      </c>
      <c r="D1352" s="4">
        <v>2695.6391270765735</v>
      </c>
    </row>
    <row r="1353" spans="1:4" x14ac:dyDescent="0.35">
      <c r="A1353" s="18">
        <v>37741</v>
      </c>
      <c r="B1353" s="18">
        <v>38293.859047834136</v>
      </c>
      <c r="C1353" s="4">
        <v>0.92099118232727051</v>
      </c>
      <c r="D1353" s="4">
        <v>3432.9561492978637</v>
      </c>
    </row>
    <row r="1354" spans="1:4" x14ac:dyDescent="0.35">
      <c r="A1354" s="18">
        <v>38447</v>
      </c>
      <c r="B1354" s="18">
        <v>38683.095147591943</v>
      </c>
      <c r="C1354" s="4">
        <v>0.61580169200897217</v>
      </c>
      <c r="D1354" s="4">
        <v>3070.0443409721674</v>
      </c>
    </row>
    <row r="1355" spans="1:4" x14ac:dyDescent="0.35">
      <c r="A1355" s="18">
        <v>37844</v>
      </c>
      <c r="B1355" s="18">
        <v>38007.857641913557</v>
      </c>
      <c r="C1355" s="4">
        <v>0.75410604476928711</v>
      </c>
      <c r="D1355" s="4">
        <v>3193.0977046191997</v>
      </c>
    </row>
    <row r="1356" spans="1:4" x14ac:dyDescent="0.35">
      <c r="A1356" s="18">
        <v>37977</v>
      </c>
      <c r="B1356" s="18">
        <v>38519.155575940873</v>
      </c>
      <c r="C1356" s="4">
        <v>0.46393311023712158</v>
      </c>
      <c r="D1356" s="4">
        <v>2954.093222912742</v>
      </c>
    </row>
    <row r="1357" spans="1:4" x14ac:dyDescent="0.35">
      <c r="A1357" s="18">
        <v>38247</v>
      </c>
      <c r="B1357" s="18">
        <v>38619.251798864992</v>
      </c>
      <c r="C1357" s="4">
        <v>0.53816771507263184</v>
      </c>
      <c r="D1357" s="4">
        <v>3009.6584195291989</v>
      </c>
    </row>
    <row r="1358" spans="1:4" x14ac:dyDescent="0.35">
      <c r="A1358" s="18">
        <v>36922</v>
      </c>
      <c r="B1358" s="18">
        <v>37238.444416020422</v>
      </c>
      <c r="C1358" s="4">
        <v>0.87839829921722412</v>
      </c>
      <c r="D1358" s="4">
        <v>3349.9534374247805</v>
      </c>
    </row>
    <row r="1359" spans="1:4" x14ac:dyDescent="0.35">
      <c r="A1359" s="18">
        <v>37979</v>
      </c>
      <c r="B1359" s="18">
        <v>38093.205559728296</v>
      </c>
      <c r="C1359" s="4">
        <v>0.48954582214355469</v>
      </c>
      <c r="D1359" s="4">
        <v>2973.1557989188154</v>
      </c>
    </row>
    <row r="1360" spans="1:4" x14ac:dyDescent="0.35">
      <c r="A1360" s="18">
        <v>37075</v>
      </c>
      <c r="B1360" s="18">
        <v>37595.161791676328</v>
      </c>
      <c r="C1360" s="4">
        <v>0.43152391910552979</v>
      </c>
      <c r="D1360" s="4">
        <v>2929.9786918227232</v>
      </c>
    </row>
    <row r="1361" spans="1:4" x14ac:dyDescent="0.35">
      <c r="A1361" s="18">
        <v>37440</v>
      </c>
      <c r="B1361" s="18">
        <v>37677.331538715996</v>
      </c>
      <c r="C1361" s="4">
        <v>0.38418030738830566</v>
      </c>
      <c r="D1361" s="4">
        <v>2894.4430965477823</v>
      </c>
    </row>
    <row r="1362" spans="1:4" x14ac:dyDescent="0.35">
      <c r="A1362" s="18">
        <v>38548</v>
      </c>
      <c r="B1362" s="18">
        <v>38868.819367807278</v>
      </c>
      <c r="C1362" s="4">
        <v>0.73176944255828857</v>
      </c>
      <c r="D1362" s="4">
        <v>3171.0477380300399</v>
      </c>
    </row>
    <row r="1363" spans="1:4" x14ac:dyDescent="0.35">
      <c r="A1363" s="18">
        <v>38123</v>
      </c>
      <c r="B1363" s="18">
        <v>38431.235244774412</v>
      </c>
      <c r="C1363" s="4">
        <v>0.32320642471313477</v>
      </c>
      <c r="D1363" s="4">
        <v>2847.2955160939073</v>
      </c>
    </row>
    <row r="1364" spans="1:4" x14ac:dyDescent="0.35">
      <c r="A1364" s="18">
        <v>38604</v>
      </c>
      <c r="B1364" s="18">
        <v>38742.439349975022</v>
      </c>
      <c r="C1364" s="4">
        <v>0.31435215473175049</v>
      </c>
      <c r="D1364" s="4">
        <v>2840.2429268758729</v>
      </c>
    </row>
    <row r="1365" spans="1:4" x14ac:dyDescent="0.35">
      <c r="A1365" s="18">
        <v>37084</v>
      </c>
      <c r="B1365" s="18">
        <v>38366.119162862655</v>
      </c>
      <c r="C1365" s="4">
        <v>0.74857974052429199</v>
      </c>
      <c r="D1365" s="4">
        <v>3187.533532297778</v>
      </c>
    </row>
    <row r="1366" spans="1:4" x14ac:dyDescent="0.35">
      <c r="A1366" s="18">
        <v>37355</v>
      </c>
      <c r="B1366" s="18">
        <v>37402.083867692134</v>
      </c>
      <c r="C1366" s="4">
        <v>0.78187215328216553</v>
      </c>
      <c r="D1366" s="4">
        <v>3222.3080212880541</v>
      </c>
    </row>
    <row r="1367" spans="1:4" x14ac:dyDescent="0.35">
      <c r="A1367" s="18">
        <v>38215</v>
      </c>
      <c r="B1367" s="18">
        <v>39624.814326913591</v>
      </c>
      <c r="C1367" s="4">
        <v>0.70870113372802734</v>
      </c>
      <c r="D1367" s="4">
        <v>3149.3753821474224</v>
      </c>
    </row>
    <row r="1368" spans="1:4" x14ac:dyDescent="0.35">
      <c r="A1368" s="18">
        <v>37163</v>
      </c>
      <c r="B1368" s="18">
        <v>37407.70672423947</v>
      </c>
      <c r="C1368" s="4">
        <v>0.19493734836578369</v>
      </c>
      <c r="D1368" s="4">
        <v>2735.3523526933373</v>
      </c>
    </row>
    <row r="1369" spans="1:4" x14ac:dyDescent="0.35">
      <c r="A1369" s="18">
        <v>38480</v>
      </c>
      <c r="B1369" s="18">
        <v>38732.262576191592</v>
      </c>
      <c r="C1369" s="4">
        <v>0.37404179573059082</v>
      </c>
      <c r="D1369" s="4">
        <v>2886.7404349005701</v>
      </c>
    </row>
    <row r="1370" spans="1:4" x14ac:dyDescent="0.35">
      <c r="A1370" s="18">
        <v>37178</v>
      </c>
      <c r="B1370" s="18">
        <v>37396.361975244086</v>
      </c>
      <c r="C1370" s="4">
        <v>0.71278846263885498</v>
      </c>
      <c r="D1370" s="4">
        <v>3153.1427674468641</v>
      </c>
    </row>
    <row r="1371" spans="1:4" x14ac:dyDescent="0.35">
      <c r="A1371" s="18">
        <v>37147</v>
      </c>
      <c r="B1371" s="18">
        <v>38607.205554353823</v>
      </c>
      <c r="C1371" s="4">
        <v>0.80276823043823242</v>
      </c>
      <c r="D1371" s="4">
        <v>3245.9231261450623</v>
      </c>
    </row>
    <row r="1372" spans="1:4" x14ac:dyDescent="0.35">
      <c r="A1372" s="18">
        <v>37925</v>
      </c>
      <c r="B1372" s="18">
        <v>38107.56381227028</v>
      </c>
      <c r="C1372" s="4">
        <v>0.48392403125762939</v>
      </c>
      <c r="D1372" s="4">
        <v>2968.9667066392572</v>
      </c>
    </row>
    <row r="1373" spans="1:4" x14ac:dyDescent="0.35">
      <c r="A1373" s="18">
        <v>38054</v>
      </c>
      <c r="B1373" s="18">
        <v>38154.642325483685</v>
      </c>
      <c r="C1373" s="4">
        <v>0.95636725425720215</v>
      </c>
      <c r="D1373" s="4">
        <v>3536.8798046524334</v>
      </c>
    </row>
    <row r="1374" spans="1:4" x14ac:dyDescent="0.35">
      <c r="A1374" s="18">
        <v>37986</v>
      </c>
      <c r="B1374" s="18">
        <v>39053.310701158785</v>
      </c>
      <c r="C1374" s="4">
        <v>0.78672540187835693</v>
      </c>
      <c r="D1374" s="4">
        <v>3227.6547062594082</v>
      </c>
    </row>
    <row r="1375" spans="1:4" x14ac:dyDescent="0.35">
      <c r="A1375" s="18">
        <v>37538</v>
      </c>
      <c r="B1375" s="18">
        <v>37680.776467219832</v>
      </c>
      <c r="C1375" s="4">
        <v>0.96527099609375</v>
      </c>
      <c r="D1375" s="4">
        <v>3574.3652967810226</v>
      </c>
    </row>
    <row r="1376" spans="1:4" x14ac:dyDescent="0.35">
      <c r="A1376" s="18">
        <v>37378</v>
      </c>
      <c r="B1376" s="18">
        <v>37569.788405198196</v>
      </c>
      <c r="C1376" s="4">
        <v>0.4200817346572876</v>
      </c>
      <c r="D1376" s="4">
        <v>2921.4389393208776</v>
      </c>
    </row>
    <row r="1377" spans="1:4" x14ac:dyDescent="0.35">
      <c r="A1377" s="18">
        <v>37970</v>
      </c>
      <c r="B1377" s="18">
        <v>38912.183439266475</v>
      </c>
      <c r="C1377" s="4">
        <v>0.64448189735412598</v>
      </c>
      <c r="D1377" s="4">
        <v>3093.4630768874867</v>
      </c>
    </row>
    <row r="1378" spans="1:4" x14ac:dyDescent="0.35">
      <c r="A1378" s="18">
        <v>38607</v>
      </c>
      <c r="B1378" s="18">
        <v>39113.410227714041</v>
      </c>
      <c r="C1378" s="4">
        <v>0.34401500225067139</v>
      </c>
      <c r="D1378" s="4">
        <v>2863.6348019860925</v>
      </c>
    </row>
    <row r="1379" spans="1:4" x14ac:dyDescent="0.35">
      <c r="A1379" s="18">
        <v>37240</v>
      </c>
      <c r="B1379" s="18">
        <v>37398.795832407675</v>
      </c>
      <c r="C1379" s="4">
        <v>0.25919771194458008</v>
      </c>
      <c r="D1379" s="4">
        <v>2794.5263872814999</v>
      </c>
    </row>
    <row r="1380" spans="1:4" x14ac:dyDescent="0.35">
      <c r="A1380" s="18">
        <v>37371</v>
      </c>
      <c r="B1380" s="18">
        <v>38018.009663548786</v>
      </c>
      <c r="C1380" s="4">
        <v>0.5703049898147583</v>
      </c>
      <c r="D1380" s="4">
        <v>3034.2363878182086</v>
      </c>
    </row>
    <row r="1381" spans="1:4" x14ac:dyDescent="0.35">
      <c r="A1381" s="18">
        <v>37926</v>
      </c>
      <c r="B1381" s="18">
        <v>38173.40150329702</v>
      </c>
      <c r="C1381" s="4">
        <v>0.5404365062713623</v>
      </c>
      <c r="D1381" s="4">
        <v>3011.3788642113091</v>
      </c>
    </row>
    <row r="1382" spans="1:4" x14ac:dyDescent="0.35">
      <c r="A1382" s="18">
        <v>37758</v>
      </c>
      <c r="B1382" s="18">
        <v>39092.044887282958</v>
      </c>
      <c r="C1382" s="4">
        <v>0.30311429500579834</v>
      </c>
      <c r="D1382" s="4">
        <v>2831.1933129249537</v>
      </c>
    </row>
    <row r="1383" spans="1:4" x14ac:dyDescent="0.35">
      <c r="A1383" s="18">
        <v>38532</v>
      </c>
      <c r="B1383" s="18">
        <v>39215.23781761311</v>
      </c>
      <c r="C1383" s="4">
        <v>0.95066165924072266</v>
      </c>
      <c r="D1383" s="4">
        <v>3516.1795317665005</v>
      </c>
    </row>
    <row r="1384" spans="1:4" x14ac:dyDescent="0.35">
      <c r="A1384" s="18">
        <v>38094</v>
      </c>
      <c r="B1384" s="18">
        <v>38306.817148319977</v>
      </c>
      <c r="C1384" s="4">
        <v>0.3296133279800415</v>
      </c>
      <c r="D1384" s="4">
        <v>2852.3596746622961</v>
      </c>
    </row>
    <row r="1385" spans="1:4" x14ac:dyDescent="0.35">
      <c r="A1385" s="18">
        <v>37375</v>
      </c>
      <c r="B1385" s="18">
        <v>37445.411334684009</v>
      </c>
      <c r="C1385" s="4">
        <v>0.19940686225891113</v>
      </c>
      <c r="D1385" s="4">
        <v>2739.7606009588676</v>
      </c>
    </row>
    <row r="1386" spans="1:4" x14ac:dyDescent="0.35">
      <c r="A1386" s="18">
        <v>37826</v>
      </c>
      <c r="B1386" s="18">
        <v>38112.68482927476</v>
      </c>
      <c r="C1386" s="4">
        <v>0.66060531139373779</v>
      </c>
      <c r="D1386" s="4">
        <v>3106.995837714946</v>
      </c>
    </row>
    <row r="1387" spans="1:4" x14ac:dyDescent="0.35">
      <c r="A1387" s="18">
        <v>38575</v>
      </c>
      <c r="B1387" s="18">
        <v>38769.392601558087</v>
      </c>
      <c r="C1387" s="4">
        <v>8.9011192321777344E-3</v>
      </c>
      <c r="D1387" s="4">
        <v>2352.0190476390726</v>
      </c>
    </row>
    <row r="1388" spans="1:4" x14ac:dyDescent="0.35">
      <c r="A1388" s="18">
        <v>37125</v>
      </c>
      <c r="B1388" s="18">
        <v>37606.95917005503</v>
      </c>
      <c r="C1388" s="4">
        <v>0.42115128040313721</v>
      </c>
      <c r="D1388" s="4">
        <v>2922.2381459234757</v>
      </c>
    </row>
    <row r="1389" spans="1:4" x14ac:dyDescent="0.35">
      <c r="A1389" s="18">
        <v>38228</v>
      </c>
      <c r="B1389" s="18">
        <v>38360.532372491623</v>
      </c>
      <c r="C1389" s="4">
        <v>0.12969374656677246</v>
      </c>
      <c r="D1389" s="4">
        <v>2663.0197416005012</v>
      </c>
    </row>
    <row r="1390" spans="1:4" x14ac:dyDescent="0.35">
      <c r="A1390" s="18">
        <v>38267</v>
      </c>
      <c r="B1390" s="18">
        <v>38431.969729568766</v>
      </c>
      <c r="C1390" s="4">
        <v>0.99119508266448975</v>
      </c>
      <c r="D1390" s="4">
        <v>3779.594979340894</v>
      </c>
    </row>
    <row r="1391" spans="1:4" x14ac:dyDescent="0.35">
      <c r="A1391" s="18">
        <v>37959</v>
      </c>
      <c r="B1391" s="18">
        <v>38409.187957907525</v>
      </c>
      <c r="C1391" s="4">
        <v>0.60627937316894531</v>
      </c>
      <c r="D1391" s="4">
        <v>3062.4284039640456</v>
      </c>
    </row>
    <row r="1392" spans="1:4" x14ac:dyDescent="0.35">
      <c r="A1392" s="18">
        <v>37446</v>
      </c>
      <c r="B1392" s="18">
        <v>37962.420114324195</v>
      </c>
      <c r="C1392" s="4">
        <v>0.39618837833404541</v>
      </c>
      <c r="D1392" s="4">
        <v>2903.5152796744769</v>
      </c>
    </row>
    <row r="1393" spans="1:4" x14ac:dyDescent="0.35">
      <c r="A1393" s="18">
        <v>37967</v>
      </c>
      <c r="B1393" s="18">
        <v>38401.20150905331</v>
      </c>
      <c r="C1393" s="4">
        <v>0.29272294044494629</v>
      </c>
      <c r="D1393" s="4">
        <v>2822.7172527767088</v>
      </c>
    </row>
    <row r="1394" spans="1:4" x14ac:dyDescent="0.35">
      <c r="A1394" s="18">
        <v>37814</v>
      </c>
      <c r="B1394" s="18">
        <v>39294.791786996066</v>
      </c>
      <c r="C1394" s="4">
        <v>0.9477156400680542</v>
      </c>
      <c r="D1394" s="4">
        <v>3506.2756230334899</v>
      </c>
    </row>
    <row r="1395" spans="1:4" x14ac:dyDescent="0.35">
      <c r="A1395" s="18">
        <v>38131</v>
      </c>
      <c r="B1395" s="18">
        <v>38307.853683150744</v>
      </c>
      <c r="C1395" s="4">
        <v>0.61828470230102539</v>
      </c>
      <c r="D1395" s="4">
        <v>3072.0423763131917</v>
      </c>
    </row>
    <row r="1396" spans="1:4" x14ac:dyDescent="0.35">
      <c r="A1396" s="18">
        <v>37319</v>
      </c>
      <c r="B1396" s="18">
        <v>37502.478953599195</v>
      </c>
      <c r="C1396" s="4">
        <v>0.13411915302276611</v>
      </c>
      <c r="D1396" s="4">
        <v>2668.5409304479513</v>
      </c>
    </row>
    <row r="1397" spans="1:4" x14ac:dyDescent="0.35">
      <c r="A1397" s="18">
        <v>37562</v>
      </c>
      <c r="B1397" s="18">
        <v>37703.589009471871</v>
      </c>
      <c r="C1397" s="4">
        <v>0.60304522514343262</v>
      </c>
      <c r="D1397" s="4">
        <v>3059.8578069015357</v>
      </c>
    </row>
    <row r="1398" spans="1:4" x14ac:dyDescent="0.35">
      <c r="A1398" s="18">
        <v>36906</v>
      </c>
      <c r="B1398" s="18">
        <v>37068.376027095008</v>
      </c>
      <c r="C1398" s="4">
        <v>0.76112401485443115</v>
      </c>
      <c r="D1398" s="4">
        <v>3200.2758446699663</v>
      </c>
    </row>
    <row r="1399" spans="1:4" x14ac:dyDescent="0.35">
      <c r="A1399" s="18">
        <v>37997</v>
      </c>
      <c r="B1399" s="18">
        <v>38062.026418740294</v>
      </c>
      <c r="C1399" s="4">
        <v>0.12353038787841797</v>
      </c>
      <c r="D1399" s="4">
        <v>2655.1281412150461</v>
      </c>
    </row>
    <row r="1400" spans="1:4" x14ac:dyDescent="0.35">
      <c r="A1400" s="18">
        <v>37154</v>
      </c>
      <c r="B1400" s="18">
        <v>37783.61499714262</v>
      </c>
      <c r="C1400" s="4">
        <v>0.34246313571929932</v>
      </c>
      <c r="D1400" s="4">
        <v>2862.4265727691677</v>
      </c>
    </row>
    <row r="1401" spans="1:4" x14ac:dyDescent="0.35">
      <c r="A1401" s="18">
        <v>37074</v>
      </c>
      <c r="B1401" s="18">
        <v>37286.823357446141</v>
      </c>
      <c r="C1401" s="4">
        <v>0.42833638191223145</v>
      </c>
      <c r="D1401" s="4">
        <v>2927.6018333607658</v>
      </c>
    </row>
    <row r="1402" spans="1:4" x14ac:dyDescent="0.35">
      <c r="A1402" s="18">
        <v>37402</v>
      </c>
      <c r="B1402" s="18">
        <v>37815.36049771939</v>
      </c>
      <c r="C1402" s="4">
        <v>0.74050223827362061</v>
      </c>
      <c r="D1402" s="4">
        <v>3179.5325084664873</v>
      </c>
    </row>
    <row r="1403" spans="1:4" x14ac:dyDescent="0.35">
      <c r="A1403" s="18">
        <v>36989</v>
      </c>
      <c r="B1403" s="18">
        <v>37345.023613362158</v>
      </c>
      <c r="C1403" s="4">
        <v>0.90375471115112305</v>
      </c>
      <c r="D1403" s="4">
        <v>3395.9019074259668</v>
      </c>
    </row>
    <row r="1404" spans="1:4" x14ac:dyDescent="0.35">
      <c r="A1404" s="18">
        <v>38108</v>
      </c>
      <c r="B1404" s="18">
        <v>38249.13011910276</v>
      </c>
      <c r="C1404" s="4">
        <v>5.686485767364502E-2</v>
      </c>
      <c r="D1404" s="4">
        <v>2544.870636845606</v>
      </c>
    </row>
    <row r="1405" spans="1:4" x14ac:dyDescent="0.35">
      <c r="A1405" s="18">
        <v>38044</v>
      </c>
      <c r="B1405" s="18">
        <v>38299.266510245398</v>
      </c>
      <c r="C1405" s="4">
        <v>8.9397192001342773E-2</v>
      </c>
      <c r="D1405" s="4">
        <v>2605.9494509791853</v>
      </c>
    </row>
    <row r="1406" spans="1:4" x14ac:dyDescent="0.35">
      <c r="A1406" s="18">
        <v>37507</v>
      </c>
      <c r="B1406" s="18">
        <v>37843.328991486946</v>
      </c>
      <c r="C1406" s="4">
        <v>0.77305734157562256</v>
      </c>
      <c r="D1406" s="4">
        <v>3212.791087643755</v>
      </c>
    </row>
    <row r="1407" spans="1:4" x14ac:dyDescent="0.35">
      <c r="A1407" s="18">
        <v>37174</v>
      </c>
      <c r="B1407" s="18">
        <v>37556.295471520061</v>
      </c>
      <c r="C1407" s="4">
        <v>0.94382095336914063</v>
      </c>
      <c r="D1407" s="4">
        <v>3493.8804560795011</v>
      </c>
    </row>
    <row r="1408" spans="1:4" x14ac:dyDescent="0.35">
      <c r="A1408" s="18">
        <v>37168</v>
      </c>
      <c r="B1408" s="18">
        <v>37313.714465525394</v>
      </c>
      <c r="C1408" s="4">
        <v>0.14109385013580322</v>
      </c>
      <c r="D1408" s="4">
        <v>2677.0165250622795</v>
      </c>
    </row>
    <row r="1409" spans="1:4" x14ac:dyDescent="0.35">
      <c r="A1409" s="18">
        <v>38295</v>
      </c>
      <c r="B1409" s="18">
        <v>38496.353001049007</v>
      </c>
      <c r="C1409" s="4">
        <v>0.3601534366607666</v>
      </c>
      <c r="D1409" s="4">
        <v>2876.1133504590484</v>
      </c>
    </row>
    <row r="1410" spans="1:4" x14ac:dyDescent="0.35">
      <c r="A1410" s="18">
        <v>38349</v>
      </c>
      <c r="B1410" s="18">
        <v>38479.858194452579</v>
      </c>
      <c r="C1410" s="4">
        <v>0.82412135601043701</v>
      </c>
      <c r="D1410" s="4">
        <v>3271.8753912416014</v>
      </c>
    </row>
    <row r="1411" spans="1:4" x14ac:dyDescent="0.35">
      <c r="A1411" s="18">
        <v>37559</v>
      </c>
      <c r="B1411" s="18">
        <v>38182.164232530893</v>
      </c>
      <c r="C1411" s="4">
        <v>0.9317173957824707</v>
      </c>
      <c r="D1411" s="4">
        <v>3459.4692025433928</v>
      </c>
    </row>
    <row r="1412" spans="1:4" x14ac:dyDescent="0.35">
      <c r="A1412" s="18">
        <v>38111</v>
      </c>
      <c r="B1412" s="18">
        <v>38253.635239334973</v>
      </c>
      <c r="C1412" s="4">
        <v>0.78704464435577393</v>
      </c>
      <c r="D1412" s="4">
        <v>3228.0091863627376</v>
      </c>
    </row>
    <row r="1413" spans="1:4" x14ac:dyDescent="0.35">
      <c r="A1413" s="18">
        <v>38716</v>
      </c>
      <c r="B1413" s="18">
        <v>38735.339346697234</v>
      </c>
      <c r="C1413" s="4">
        <v>0.96765589714050293</v>
      </c>
      <c r="D1413" s="4">
        <v>3585.8136222358462</v>
      </c>
    </row>
    <row r="1414" spans="1:4" x14ac:dyDescent="0.35">
      <c r="A1414" s="18">
        <v>37845</v>
      </c>
      <c r="B1414" s="18">
        <v>39211.999696383449</v>
      </c>
      <c r="C1414" s="4">
        <v>0.43715131282806396</v>
      </c>
      <c r="D1414" s="4">
        <v>2934.1715723364568</v>
      </c>
    </row>
    <row r="1415" spans="1:4" x14ac:dyDescent="0.35">
      <c r="A1415" s="18">
        <v>38464</v>
      </c>
      <c r="B1415" s="18">
        <v>39973.634516898142</v>
      </c>
      <c r="C1415" s="4">
        <v>0.75855731964111328</v>
      </c>
      <c r="D1415" s="4">
        <v>3197.6355976532</v>
      </c>
    </row>
    <row r="1416" spans="1:4" x14ac:dyDescent="0.35">
      <c r="A1416" s="18">
        <v>37875</v>
      </c>
      <c r="B1416" s="18">
        <v>37912.397302014411</v>
      </c>
      <c r="C1416" s="4">
        <v>1.4736771583557129E-2</v>
      </c>
      <c r="D1416" s="4">
        <v>2397.7608090990307</v>
      </c>
    </row>
    <row r="1417" spans="1:4" x14ac:dyDescent="0.35">
      <c r="A1417" s="18">
        <v>37436</v>
      </c>
      <c r="B1417" s="18">
        <v>38545.648849208883</v>
      </c>
      <c r="C1417" s="4">
        <v>9.2080354690551758E-2</v>
      </c>
      <c r="D1417" s="4">
        <v>2610.2329090591975</v>
      </c>
    </row>
    <row r="1418" spans="1:4" x14ac:dyDescent="0.35">
      <c r="A1418" s="18">
        <v>38328</v>
      </c>
      <c r="B1418" s="18">
        <v>38854.372016675195</v>
      </c>
      <c r="C1418" s="4">
        <v>0.23372924327850342</v>
      </c>
      <c r="D1418" s="4">
        <v>2772.0376799305263</v>
      </c>
    </row>
    <row r="1419" spans="1:4" x14ac:dyDescent="0.35">
      <c r="A1419" s="18">
        <v>37529</v>
      </c>
      <c r="B1419" s="18">
        <v>38234.452772174976</v>
      </c>
      <c r="C1419" s="4">
        <v>1.8579006195068359E-2</v>
      </c>
      <c r="D1419" s="4">
        <v>2420.1810513129276</v>
      </c>
    </row>
    <row r="1420" spans="1:4" x14ac:dyDescent="0.35">
      <c r="A1420" s="18">
        <v>37321</v>
      </c>
      <c r="B1420" s="18">
        <v>37538.336827735802</v>
      </c>
      <c r="C1420" s="4">
        <v>0.17231476306915283</v>
      </c>
      <c r="D1420" s="4">
        <v>2712.1426600767836</v>
      </c>
    </row>
    <row r="1421" spans="1:4" x14ac:dyDescent="0.35">
      <c r="A1421" s="18">
        <v>38086</v>
      </c>
      <c r="B1421" s="18">
        <v>38362.224782925376</v>
      </c>
      <c r="C1421" s="4">
        <v>0.86672759056091309</v>
      </c>
      <c r="D1421" s="4">
        <v>3331.258590887825</v>
      </c>
    </row>
    <row r="1422" spans="1:4" x14ac:dyDescent="0.35">
      <c r="A1422" s="18">
        <v>38510</v>
      </c>
      <c r="B1422" s="18">
        <v>38902.658111536228</v>
      </c>
      <c r="C1422" s="4">
        <v>0.41356217861175537</v>
      </c>
      <c r="D1422" s="4">
        <v>2916.5622341001285</v>
      </c>
    </row>
    <row r="1423" spans="1:4" x14ac:dyDescent="0.35">
      <c r="A1423" s="18">
        <v>37458</v>
      </c>
      <c r="B1423" s="18">
        <v>37585.533094627579</v>
      </c>
      <c r="C1423" s="4">
        <v>0.50914573669433594</v>
      </c>
      <c r="D1423" s="4">
        <v>2987.8002612915316</v>
      </c>
    </row>
    <row r="1424" spans="1:4" x14ac:dyDescent="0.35">
      <c r="A1424" s="18">
        <v>38565</v>
      </c>
      <c r="B1424" s="18">
        <v>38765.09253733707</v>
      </c>
      <c r="C1424" s="4">
        <v>0.43604815006256104</v>
      </c>
      <c r="D1424" s="4">
        <v>2933.3499253068721</v>
      </c>
    </row>
    <row r="1425" spans="1:4" x14ac:dyDescent="0.35">
      <c r="A1425" s="18">
        <v>37451</v>
      </c>
      <c r="B1425" s="18">
        <v>37896.112203398021</v>
      </c>
      <c r="C1425" s="4">
        <v>0.87802338600158691</v>
      </c>
      <c r="D1425" s="4">
        <v>3349.3321558105299</v>
      </c>
    </row>
    <row r="1426" spans="1:4" x14ac:dyDescent="0.35">
      <c r="A1426" s="18">
        <v>36952</v>
      </c>
      <c r="B1426" s="18">
        <v>37162.762657830193</v>
      </c>
      <c r="C1426" s="4">
        <v>0.25448215007781982</v>
      </c>
      <c r="D1426" s="4">
        <v>2790.4408585031356</v>
      </c>
    </row>
    <row r="1427" spans="1:4" x14ac:dyDescent="0.35">
      <c r="A1427" s="18">
        <v>37200</v>
      </c>
      <c r="B1427" s="18">
        <v>37948.516056873857</v>
      </c>
      <c r="C1427" s="4">
        <v>0.73074579238891602</v>
      </c>
      <c r="D1427" s="4">
        <v>3170.063860072009</v>
      </c>
    </row>
    <row r="1428" spans="1:4" x14ac:dyDescent="0.35">
      <c r="A1428" s="18">
        <v>37870</v>
      </c>
      <c r="B1428" s="18">
        <v>39251.761648748827</v>
      </c>
      <c r="C1428" s="4">
        <v>0.31033146381378174</v>
      </c>
      <c r="D1428" s="4">
        <v>2837.0183345833202</v>
      </c>
    </row>
    <row r="1429" spans="1:4" x14ac:dyDescent="0.35">
      <c r="A1429" s="18">
        <v>37234</v>
      </c>
      <c r="B1429" s="18">
        <v>37505.433290082226</v>
      </c>
      <c r="C1429" s="4">
        <v>0.66551852226257324</v>
      </c>
      <c r="D1429" s="4">
        <v>3111.1794338805807</v>
      </c>
    </row>
    <row r="1430" spans="1:4" x14ac:dyDescent="0.35">
      <c r="A1430" s="18">
        <v>37414</v>
      </c>
      <c r="B1430" s="18">
        <v>38321.08472004372</v>
      </c>
      <c r="C1430" s="4">
        <v>0.61244618892669678</v>
      </c>
      <c r="D1430" s="4">
        <v>3067.3523350323967</v>
      </c>
    </row>
    <row r="1431" spans="1:4" x14ac:dyDescent="0.35">
      <c r="A1431" s="18">
        <v>37896</v>
      </c>
      <c r="B1431" s="18">
        <v>38278.67743342257</v>
      </c>
      <c r="C1431" s="4">
        <v>0.38699245452880859</v>
      </c>
      <c r="D1431" s="4">
        <v>2896.5723237642123</v>
      </c>
    </row>
    <row r="1432" spans="1:4" x14ac:dyDescent="0.35">
      <c r="A1432" s="18">
        <v>38436</v>
      </c>
      <c r="B1432" s="18">
        <v>38804.766058605033</v>
      </c>
      <c r="C1432" s="4">
        <v>0.12768423557281494</v>
      </c>
      <c r="D1432" s="4">
        <v>2660.4734352449755</v>
      </c>
    </row>
    <row r="1433" spans="1:4" x14ac:dyDescent="0.35">
      <c r="A1433" s="18">
        <v>37025</v>
      </c>
      <c r="B1433" s="18">
        <v>37251.69705677341</v>
      </c>
      <c r="C1433" s="4">
        <v>0.22188878059387207</v>
      </c>
      <c r="D1433" s="4">
        <v>2761.1899767631785</v>
      </c>
    </row>
    <row r="1434" spans="1:4" x14ac:dyDescent="0.35">
      <c r="A1434" s="18">
        <v>38089</v>
      </c>
      <c r="B1434" s="18">
        <v>38535.884784501133</v>
      </c>
      <c r="C1434" s="4">
        <v>0.42153632640838623</v>
      </c>
      <c r="D1434" s="4">
        <v>2922.5258141728186</v>
      </c>
    </row>
    <row r="1435" spans="1:4" x14ac:dyDescent="0.35">
      <c r="A1435" s="18">
        <v>38646</v>
      </c>
      <c r="B1435" s="18">
        <v>38777.844609557724</v>
      </c>
      <c r="C1435" s="4">
        <v>0.88462400436401367</v>
      </c>
      <c r="D1435" s="4">
        <v>3360.491092112421</v>
      </c>
    </row>
    <row r="1436" spans="1:4" x14ac:dyDescent="0.35">
      <c r="A1436" s="18">
        <v>37311</v>
      </c>
      <c r="B1436" s="18">
        <v>37622.345699543446</v>
      </c>
      <c r="C1436" s="4">
        <v>0.54875099658966064</v>
      </c>
      <c r="D1436" s="4">
        <v>3017.7012237227204</v>
      </c>
    </row>
    <row r="1437" spans="1:4" x14ac:dyDescent="0.35">
      <c r="A1437" s="18">
        <v>38030</v>
      </c>
      <c r="B1437" s="18">
        <v>39563.284995765709</v>
      </c>
      <c r="C1437" s="4">
        <v>0.4929349422454834</v>
      </c>
      <c r="D1437" s="4">
        <v>2975.6832636622676</v>
      </c>
    </row>
    <row r="1438" spans="1:4" x14ac:dyDescent="0.35">
      <c r="A1438" s="18">
        <v>37582</v>
      </c>
      <c r="B1438" s="18">
        <v>37795.324142748861</v>
      </c>
      <c r="C1438" s="4">
        <v>0.19395959377288818</v>
      </c>
      <c r="D1438" s="4">
        <v>2734.380805182584</v>
      </c>
    </row>
    <row r="1439" spans="1:4" x14ac:dyDescent="0.35">
      <c r="A1439" s="18">
        <v>37864</v>
      </c>
      <c r="B1439" s="18">
        <v>38303.865570123649</v>
      </c>
      <c r="C1439" s="4">
        <v>0.83350372314453125</v>
      </c>
      <c r="D1439" s="4">
        <v>3283.9767005465951</v>
      </c>
    </row>
    <row r="1440" spans="1:4" x14ac:dyDescent="0.35">
      <c r="A1440" s="18">
        <v>37549</v>
      </c>
      <c r="B1440" s="18">
        <v>37794.716096020507</v>
      </c>
      <c r="C1440" s="4">
        <v>6.2301278114318848E-2</v>
      </c>
      <c r="D1440" s="4">
        <v>2556.581161904805</v>
      </c>
    </row>
    <row r="1441" spans="1:4" x14ac:dyDescent="0.35">
      <c r="A1441" s="18">
        <v>37533</v>
      </c>
      <c r="B1441" s="18">
        <v>37664.038850993878</v>
      </c>
      <c r="C1441" s="4">
        <v>0.87758278846740723</v>
      </c>
      <c r="D1441" s="4">
        <v>3348.6038850088084</v>
      </c>
    </row>
    <row r="1442" spans="1:4" x14ac:dyDescent="0.35">
      <c r="A1442" s="18">
        <v>37549</v>
      </c>
      <c r="B1442" s="18">
        <v>37735.229528553842</v>
      </c>
      <c r="C1442" s="4">
        <v>0.52004802227020264</v>
      </c>
      <c r="D1442" s="4">
        <v>2995.9822226656752</v>
      </c>
    </row>
    <row r="1443" spans="1:4" x14ac:dyDescent="0.35">
      <c r="A1443" s="18">
        <v>37844</v>
      </c>
      <c r="B1443" s="18">
        <v>38256.187354460977</v>
      </c>
      <c r="C1443" s="4">
        <v>0.54661989212036133</v>
      </c>
      <c r="D1443" s="4">
        <v>3016.0780240413292</v>
      </c>
    </row>
    <row r="1444" spans="1:4" x14ac:dyDescent="0.35">
      <c r="A1444" s="18">
        <v>38170</v>
      </c>
      <c r="B1444" s="18">
        <v>39044.045429268939</v>
      </c>
      <c r="C1444" s="4">
        <v>0.48522961139678955</v>
      </c>
      <c r="D1444" s="4">
        <v>2969.9392183106511</v>
      </c>
    </row>
    <row r="1445" spans="1:4" x14ac:dyDescent="0.35">
      <c r="A1445" s="18">
        <v>37510</v>
      </c>
      <c r="B1445" s="18">
        <v>37628.279424586326</v>
      </c>
      <c r="C1445" s="4">
        <v>0.72788310050964355</v>
      </c>
      <c r="D1445" s="4">
        <v>3167.323901135303</v>
      </c>
    </row>
    <row r="1446" spans="1:4" x14ac:dyDescent="0.35">
      <c r="A1446" s="18">
        <v>38263</v>
      </c>
      <c r="B1446" s="18">
        <v>39675.161899743762</v>
      </c>
      <c r="C1446" s="4">
        <v>0.56825864315032959</v>
      </c>
      <c r="D1446" s="4">
        <v>3032.6565166924579</v>
      </c>
    </row>
    <row r="1447" spans="1:4" x14ac:dyDescent="0.35">
      <c r="A1447" s="18">
        <v>37495</v>
      </c>
      <c r="B1447" s="18">
        <v>37587.998791740283</v>
      </c>
      <c r="C1447" s="4">
        <v>0.54008579254150391</v>
      </c>
      <c r="D1447" s="4">
        <v>3011.1127867620148</v>
      </c>
    </row>
    <row r="1448" spans="1:4" x14ac:dyDescent="0.35">
      <c r="A1448" s="18">
        <v>37561</v>
      </c>
      <c r="B1448" s="18">
        <v>38236.807513587308</v>
      </c>
      <c r="C1448" s="4">
        <v>0.46255552768707275</v>
      </c>
      <c r="D1448" s="4">
        <v>2953.0689748194281</v>
      </c>
    </row>
    <row r="1449" spans="1:4" x14ac:dyDescent="0.35">
      <c r="A1449" s="18">
        <v>38482</v>
      </c>
      <c r="B1449" s="18">
        <v>38747.275779773045</v>
      </c>
      <c r="C1449" s="4">
        <v>0.84901165962219238</v>
      </c>
      <c r="D1449" s="4">
        <v>3305.0945979721846</v>
      </c>
    </row>
    <row r="1450" spans="1:4" x14ac:dyDescent="0.35">
      <c r="A1450" s="18">
        <v>37130</v>
      </c>
      <c r="B1450" s="18">
        <v>37334.076925903588</v>
      </c>
      <c r="C1450" s="4">
        <v>0.58517348766326904</v>
      </c>
      <c r="D1450" s="4">
        <v>3045.7871722173422</v>
      </c>
    </row>
    <row r="1451" spans="1:4" x14ac:dyDescent="0.35">
      <c r="A1451" s="18">
        <v>38671</v>
      </c>
      <c r="B1451" s="18">
        <v>39993.488674146814</v>
      </c>
      <c r="C1451" s="4">
        <v>3.3139705657958984E-2</v>
      </c>
      <c r="D1451" s="4">
        <v>2480.8265476833776</v>
      </c>
    </row>
    <row r="1452" spans="1:4" x14ac:dyDescent="0.35">
      <c r="A1452" s="18">
        <v>38332</v>
      </c>
      <c r="B1452" s="18">
        <v>38379.49222133126</v>
      </c>
      <c r="C1452" s="4">
        <v>0.96742355823516846</v>
      </c>
      <c r="D1452" s="4">
        <v>3584.6666543528618</v>
      </c>
    </row>
    <row r="1453" spans="1:4" x14ac:dyDescent="0.35">
      <c r="A1453" s="18">
        <v>37329</v>
      </c>
      <c r="B1453" s="18">
        <v>37702.443494107632</v>
      </c>
      <c r="C1453" s="4">
        <v>0.99926924705505371</v>
      </c>
      <c r="D1453" s="4">
        <v>4097.8676542047051</v>
      </c>
    </row>
    <row r="1454" spans="1:4" x14ac:dyDescent="0.35">
      <c r="A1454" s="18">
        <v>38039</v>
      </c>
      <c r="B1454" s="18">
        <v>38611.769490050967</v>
      </c>
      <c r="C1454" s="4">
        <v>0.395499587059021</v>
      </c>
      <c r="D1454" s="4">
        <v>2902.9962276240476</v>
      </c>
    </row>
    <row r="1455" spans="1:4" x14ac:dyDescent="0.35">
      <c r="A1455" s="18">
        <v>38703</v>
      </c>
      <c r="B1455" s="18">
        <v>38764.737147050982</v>
      </c>
      <c r="C1455" s="4">
        <v>0.44814491271972656</v>
      </c>
      <c r="D1455" s="4">
        <v>2942.3534644083461</v>
      </c>
    </row>
    <row r="1456" spans="1:4" x14ac:dyDescent="0.35">
      <c r="A1456" s="18">
        <v>38540</v>
      </c>
      <c r="B1456" s="18">
        <v>39458.756682841515</v>
      </c>
      <c r="C1456" s="4">
        <v>0.80110323429107666</v>
      </c>
      <c r="D1456" s="4">
        <v>3243.9819306568716</v>
      </c>
    </row>
    <row r="1457" spans="1:4" x14ac:dyDescent="0.35">
      <c r="A1457" s="18">
        <v>36982</v>
      </c>
      <c r="B1457" s="18">
        <v>37469.805021292821</v>
      </c>
      <c r="C1457" s="4">
        <v>0.39008164405822754</v>
      </c>
      <c r="D1457" s="4">
        <v>2898.907947321356</v>
      </c>
    </row>
    <row r="1458" spans="1:4" x14ac:dyDescent="0.35">
      <c r="A1458" s="18">
        <v>37298</v>
      </c>
      <c r="B1458" s="18">
        <v>39254.565591048842</v>
      </c>
      <c r="C1458" s="4">
        <v>0.90206897258758545</v>
      </c>
      <c r="D1458" s="4">
        <v>3392.5702333370446</v>
      </c>
    </row>
    <row r="1459" spans="1:4" x14ac:dyDescent="0.35">
      <c r="A1459" s="18">
        <v>38115</v>
      </c>
      <c r="B1459" s="18">
        <v>38302.510678322215</v>
      </c>
      <c r="C1459" s="4">
        <v>0.91058969497680664</v>
      </c>
      <c r="D1459" s="4">
        <v>3409.9043658569967</v>
      </c>
    </row>
    <row r="1460" spans="1:4" x14ac:dyDescent="0.35">
      <c r="A1460" s="18">
        <v>37810</v>
      </c>
      <c r="B1460" s="18">
        <v>38032.435177856903</v>
      </c>
      <c r="C1460" s="4">
        <v>9.2989087104797363E-2</v>
      </c>
      <c r="D1460" s="4">
        <v>2611.6642146110389</v>
      </c>
    </row>
    <row r="1461" spans="1:4" x14ac:dyDescent="0.35">
      <c r="A1461" s="18">
        <v>37819</v>
      </c>
      <c r="B1461" s="18">
        <v>38697.238689259611</v>
      </c>
      <c r="C1461" s="4">
        <v>0.18599963188171387</v>
      </c>
      <c r="D1461" s="4">
        <v>2726.3705372768118</v>
      </c>
    </row>
    <row r="1462" spans="1:4" x14ac:dyDescent="0.35">
      <c r="A1462" s="18">
        <v>37985</v>
      </c>
      <c r="B1462" s="18">
        <v>38058.228507886801</v>
      </c>
      <c r="C1462" s="4">
        <v>0.5858386754989624</v>
      </c>
      <c r="D1462" s="4">
        <v>3046.3070510276352</v>
      </c>
    </row>
    <row r="1463" spans="1:4" x14ac:dyDescent="0.35">
      <c r="A1463" s="18">
        <v>37798</v>
      </c>
      <c r="B1463" s="18">
        <v>38368.575722057336</v>
      </c>
      <c r="C1463" s="4">
        <v>0.74908733367919922</v>
      </c>
      <c r="D1463" s="4">
        <v>3188.0414721953398</v>
      </c>
    </row>
    <row r="1464" spans="1:4" x14ac:dyDescent="0.35">
      <c r="A1464" s="18">
        <v>37828</v>
      </c>
      <c r="B1464" s="18">
        <v>37898.27776295966</v>
      </c>
      <c r="C1464" s="4">
        <v>0.80060064792633057</v>
      </c>
      <c r="D1464" s="4">
        <v>3243.3981268227144</v>
      </c>
    </row>
    <row r="1465" spans="1:4" x14ac:dyDescent="0.35">
      <c r="A1465" s="18">
        <v>37663</v>
      </c>
      <c r="B1465" s="18">
        <v>38251.454534597797</v>
      </c>
      <c r="C1465" s="4">
        <v>4.6989917755126953E-3</v>
      </c>
      <c r="D1465" s="4">
        <v>2299.1098735045748</v>
      </c>
    </row>
    <row r="1466" spans="1:4" x14ac:dyDescent="0.35">
      <c r="A1466" s="18">
        <v>37414</v>
      </c>
      <c r="B1466" s="18">
        <v>37943.96879720885</v>
      </c>
      <c r="C1466" s="4">
        <v>5.8907270431518555E-3</v>
      </c>
      <c r="D1466" s="4">
        <v>2317.2528452308916</v>
      </c>
    </row>
    <row r="1467" spans="1:4" x14ac:dyDescent="0.35">
      <c r="A1467" s="18">
        <v>37542</v>
      </c>
      <c r="B1467" s="18">
        <v>37643.730340061644</v>
      </c>
      <c r="C1467" s="4">
        <v>0.9953761100769043</v>
      </c>
      <c r="D1467" s="4">
        <v>3867.1596650195256</v>
      </c>
    </row>
    <row r="1468" spans="1:4" x14ac:dyDescent="0.35">
      <c r="A1468" s="18">
        <v>36972</v>
      </c>
      <c r="B1468" s="18">
        <v>37206.715846518557</v>
      </c>
      <c r="C1468" s="4">
        <v>0.20958244800567627</v>
      </c>
      <c r="D1468" s="4">
        <v>2749.6060022038355</v>
      </c>
    </row>
    <row r="1469" spans="1:4" x14ac:dyDescent="0.35">
      <c r="A1469" s="18">
        <v>37226</v>
      </c>
      <c r="B1469" s="18">
        <v>39122.018731955664</v>
      </c>
      <c r="C1469" s="4">
        <v>0.41698050498962402</v>
      </c>
      <c r="D1469" s="4">
        <v>2919.1202992987546</v>
      </c>
    </row>
    <row r="1470" spans="1:4" x14ac:dyDescent="0.35">
      <c r="A1470" s="18">
        <v>37863</v>
      </c>
      <c r="B1470" s="18">
        <v>38284.250744038109</v>
      </c>
      <c r="C1470" s="4">
        <v>0.29943215847015381</v>
      </c>
      <c r="D1470" s="4">
        <v>2828.2023069562124</v>
      </c>
    </row>
    <row r="1471" spans="1:4" x14ac:dyDescent="0.35">
      <c r="A1471" s="18">
        <v>38582</v>
      </c>
      <c r="B1471" s="18">
        <v>39021.852174006824</v>
      </c>
      <c r="C1471" s="4">
        <v>0.88431930541992188</v>
      </c>
      <c r="D1471" s="4">
        <v>3359.9653245140544</v>
      </c>
    </row>
    <row r="1472" spans="1:4" x14ac:dyDescent="0.35">
      <c r="A1472" s="18">
        <v>38127</v>
      </c>
      <c r="B1472" s="18">
        <v>38210.478701310945</v>
      </c>
      <c r="C1472" s="4">
        <v>0.43370401859283447</v>
      </c>
      <c r="D1472" s="4">
        <v>2931.6035176518667</v>
      </c>
    </row>
    <row r="1473" spans="1:4" x14ac:dyDescent="0.35">
      <c r="A1473" s="18">
        <v>37920</v>
      </c>
      <c r="B1473" s="18">
        <v>38468.97817151442</v>
      </c>
      <c r="C1473" s="4">
        <v>0.44676995277404785</v>
      </c>
      <c r="D1473" s="4">
        <v>2941.3306704264655</v>
      </c>
    </row>
    <row r="1474" spans="1:4" x14ac:dyDescent="0.35">
      <c r="A1474" s="18">
        <v>38012</v>
      </c>
      <c r="B1474" s="18">
        <v>38173.157483844545</v>
      </c>
      <c r="C1474" s="4">
        <v>0.68179500102996826</v>
      </c>
      <c r="D1474" s="4">
        <v>3125.2589243788343</v>
      </c>
    </row>
    <row r="1475" spans="1:4" x14ac:dyDescent="0.35">
      <c r="A1475" s="18">
        <v>37353</v>
      </c>
      <c r="B1475" s="18">
        <v>37416.450732930913</v>
      </c>
      <c r="C1475" s="4">
        <v>0.35390520095825195</v>
      </c>
      <c r="D1475" s="4">
        <v>2871.2999764847559</v>
      </c>
    </row>
    <row r="1476" spans="1:4" x14ac:dyDescent="0.35">
      <c r="A1476" s="18">
        <v>38534</v>
      </c>
      <c r="B1476" s="18">
        <v>39643.354376603958</v>
      </c>
      <c r="C1476" s="4">
        <v>0.91485989093780518</v>
      </c>
      <c r="D1476" s="4">
        <v>3419.0923399825442</v>
      </c>
    </row>
    <row r="1477" spans="1:4" x14ac:dyDescent="0.35">
      <c r="A1477" s="18">
        <v>37829</v>
      </c>
      <c r="B1477" s="18">
        <v>37930.201333681318</v>
      </c>
      <c r="C1477" s="4">
        <v>7.111811637878418E-2</v>
      </c>
      <c r="D1477" s="4">
        <v>2574.0828664306027</v>
      </c>
    </row>
    <row r="1478" spans="1:4" x14ac:dyDescent="0.35">
      <c r="A1478" s="18">
        <v>37285</v>
      </c>
      <c r="B1478" s="18">
        <v>37414.141726562651</v>
      </c>
      <c r="C1478" s="4">
        <v>0.94643628597259521</v>
      </c>
      <c r="D1478" s="4">
        <v>3502.120767301044</v>
      </c>
    </row>
    <row r="1479" spans="1:4" x14ac:dyDescent="0.35">
      <c r="A1479" s="18">
        <v>38711</v>
      </c>
      <c r="B1479" s="18">
        <v>39067.795624168219</v>
      </c>
      <c r="C1479" s="4">
        <v>0.54524707794189453</v>
      </c>
      <c r="D1479" s="4">
        <v>3015.0333982684542</v>
      </c>
    </row>
    <row r="1480" spans="1:4" x14ac:dyDescent="0.35">
      <c r="A1480" s="18">
        <v>37052</v>
      </c>
      <c r="B1480" s="18">
        <v>37973.512603204574</v>
      </c>
      <c r="C1480" s="4">
        <v>0.92306959629058838</v>
      </c>
      <c r="D1480" s="4">
        <v>3437.8536281320798</v>
      </c>
    </row>
    <row r="1481" spans="1:4" x14ac:dyDescent="0.35">
      <c r="A1481" s="18">
        <v>37228</v>
      </c>
      <c r="B1481" s="18">
        <v>38584.152620519875</v>
      </c>
      <c r="C1481" s="4">
        <v>0.72020077705383301</v>
      </c>
      <c r="D1481" s="4">
        <v>3160.0521370896281</v>
      </c>
    </row>
    <row r="1482" spans="1:4" x14ac:dyDescent="0.35">
      <c r="A1482" s="18">
        <v>37351</v>
      </c>
      <c r="B1482" s="18">
        <v>37792.311440898811</v>
      </c>
      <c r="C1482" s="4">
        <v>0.96493804454803467</v>
      </c>
      <c r="D1482" s="4">
        <v>3572.8216654518501</v>
      </c>
    </row>
    <row r="1483" spans="1:4" x14ac:dyDescent="0.35">
      <c r="A1483" s="18">
        <v>37622</v>
      </c>
      <c r="B1483" s="18">
        <v>39824.114876751075</v>
      </c>
      <c r="C1483" s="4">
        <v>0.30258321762084961</v>
      </c>
      <c r="D1483" s="4">
        <v>2830.7627353428511</v>
      </c>
    </row>
    <row r="1484" spans="1:4" x14ac:dyDescent="0.35">
      <c r="A1484" s="18">
        <v>37747</v>
      </c>
      <c r="B1484" s="18">
        <v>39341.168736739972</v>
      </c>
      <c r="C1484" s="4">
        <v>5.6477665901184082E-2</v>
      </c>
      <c r="D1484" s="4">
        <v>2544.005680300043</v>
      </c>
    </row>
    <row r="1485" spans="1:4" x14ac:dyDescent="0.35">
      <c r="A1485" s="18">
        <v>37143</v>
      </c>
      <c r="B1485" s="18">
        <v>37885.034001911816</v>
      </c>
      <c r="C1485" s="4">
        <v>0.77731871604919434</v>
      </c>
      <c r="D1485" s="4">
        <v>3217.3615483566296</v>
      </c>
    </row>
    <row r="1486" spans="1:4" x14ac:dyDescent="0.35">
      <c r="A1486" s="18">
        <v>37833</v>
      </c>
      <c r="B1486" s="18">
        <v>39143.413597026716</v>
      </c>
      <c r="C1486" s="4">
        <v>0.18700730800628662</v>
      </c>
      <c r="D1486" s="4">
        <v>2727.3947991153509</v>
      </c>
    </row>
    <row r="1487" spans="1:4" x14ac:dyDescent="0.35">
      <c r="A1487" s="18">
        <v>37910</v>
      </c>
      <c r="B1487" s="18">
        <v>38225.186052315315</v>
      </c>
      <c r="C1487" s="4">
        <v>0.67327690124511719</v>
      </c>
      <c r="D1487" s="4">
        <v>3117.8470180996223</v>
      </c>
    </row>
    <row r="1488" spans="1:4" x14ac:dyDescent="0.35">
      <c r="A1488" s="18">
        <v>37783</v>
      </c>
      <c r="B1488" s="18">
        <v>38123.160377810505</v>
      </c>
      <c r="C1488" s="4">
        <v>0.74135363101959229</v>
      </c>
      <c r="D1488" s="4">
        <v>3180.3687237371219</v>
      </c>
    </row>
    <row r="1489" spans="1:4" x14ac:dyDescent="0.35">
      <c r="A1489" s="18">
        <v>38090</v>
      </c>
      <c r="B1489" s="18">
        <v>40215.580385261295</v>
      </c>
      <c r="C1489" s="4">
        <v>7.8897714614868164E-2</v>
      </c>
      <c r="D1489" s="4">
        <v>2588.2765230435652</v>
      </c>
    </row>
    <row r="1490" spans="1:4" x14ac:dyDescent="0.35">
      <c r="A1490" s="18">
        <v>37832</v>
      </c>
      <c r="B1490" s="18">
        <v>37896.844280680525</v>
      </c>
      <c r="C1490" s="4">
        <v>0.14047610759735107</v>
      </c>
      <c r="D1490" s="4">
        <v>2676.2764591311807</v>
      </c>
    </row>
    <row r="1491" spans="1:4" x14ac:dyDescent="0.35">
      <c r="A1491" s="18">
        <v>37931</v>
      </c>
      <c r="B1491" s="18">
        <v>37974.599062829497</v>
      </c>
      <c r="C1491" s="4">
        <v>0.40781641006469727</v>
      </c>
      <c r="D1491" s="4">
        <v>2912.2563578373274</v>
      </c>
    </row>
    <row r="1492" spans="1:4" x14ac:dyDescent="0.35">
      <c r="A1492" s="18">
        <v>38269</v>
      </c>
      <c r="B1492" s="18">
        <v>39144.479081292695</v>
      </c>
      <c r="C1492" s="4">
        <v>0.73209202289581299</v>
      </c>
      <c r="D1492" s="4">
        <v>3171.3582394731302</v>
      </c>
    </row>
    <row r="1493" spans="1:4" x14ac:dyDescent="0.35">
      <c r="A1493" s="18">
        <v>37262</v>
      </c>
      <c r="B1493" s="18">
        <v>37772.230366317155</v>
      </c>
      <c r="C1493" s="4">
        <v>0.41448855400085449</v>
      </c>
      <c r="D1493" s="4">
        <v>2917.2557305563705</v>
      </c>
    </row>
    <row r="1494" spans="1:4" x14ac:dyDescent="0.35">
      <c r="A1494" s="18">
        <v>37991</v>
      </c>
      <c r="B1494" s="18">
        <v>38114.013045375628</v>
      </c>
      <c r="C1494" s="4">
        <v>0.93130147457122803</v>
      </c>
      <c r="D1494" s="4">
        <v>3458.3795835691312</v>
      </c>
    </row>
    <row r="1495" spans="1:4" x14ac:dyDescent="0.35">
      <c r="A1495" s="18">
        <v>37864</v>
      </c>
      <c r="B1495" s="18">
        <v>38489.551133441164</v>
      </c>
      <c r="C1495" s="4">
        <v>0.45981502532958984</v>
      </c>
      <c r="D1495" s="4">
        <v>2951.0314318655392</v>
      </c>
    </row>
    <row r="1496" spans="1:4" x14ac:dyDescent="0.35">
      <c r="A1496" s="18">
        <v>38542</v>
      </c>
      <c r="B1496" s="18">
        <v>38889.62779301816</v>
      </c>
      <c r="C1496" s="4">
        <v>0.61121237277984619</v>
      </c>
      <c r="D1496" s="4">
        <v>3066.3647837194439</v>
      </c>
    </row>
    <row r="1497" spans="1:4" x14ac:dyDescent="0.35">
      <c r="A1497" s="18">
        <v>36894</v>
      </c>
      <c r="B1497" s="18">
        <v>37398.442963920417</v>
      </c>
      <c r="C1497" s="4">
        <v>2.676701545715332E-2</v>
      </c>
      <c r="D1497" s="4">
        <v>2457.6016304117675</v>
      </c>
    </row>
    <row r="1498" spans="1:4" x14ac:dyDescent="0.35">
      <c r="A1498" s="18">
        <v>38327</v>
      </c>
      <c r="B1498" s="18">
        <v>38378.101763910126</v>
      </c>
      <c r="C1498" s="4">
        <v>0.74356544017791748</v>
      </c>
      <c r="D1498" s="4">
        <v>3182.548829551718</v>
      </c>
    </row>
    <row r="1499" spans="1:4" x14ac:dyDescent="0.35">
      <c r="A1499" s="18">
        <v>37551</v>
      </c>
      <c r="B1499" s="18">
        <v>37972.095175565206</v>
      </c>
      <c r="C1499" s="4">
        <v>0.48601102828979492</v>
      </c>
      <c r="D1499" s="4">
        <v>2970.5213820665449</v>
      </c>
    </row>
    <row r="1500" spans="1:4" x14ac:dyDescent="0.35">
      <c r="A1500" s="18">
        <v>37094</v>
      </c>
      <c r="B1500" s="18">
        <v>37196.542628883435</v>
      </c>
      <c r="C1500" s="4">
        <v>0.28935921192169189</v>
      </c>
      <c r="D1500" s="4">
        <v>2819.9494335468812</v>
      </c>
    </row>
    <row r="1501" spans="1:4" x14ac:dyDescent="0.35">
      <c r="A1501" s="18">
        <v>38457</v>
      </c>
      <c r="B1501" s="18">
        <v>39043.772512908399</v>
      </c>
      <c r="C1501" s="4">
        <v>0.11153388023376465</v>
      </c>
      <c r="D1501" s="4">
        <v>2639.009357826184</v>
      </c>
    </row>
    <row r="1502" spans="1:4" x14ac:dyDescent="0.35">
      <c r="A1502" s="18">
        <v>38191</v>
      </c>
      <c r="B1502" s="18">
        <v>38562.503420646652</v>
      </c>
      <c r="C1502" s="4">
        <v>0.33947503566741943</v>
      </c>
      <c r="D1502" s="4">
        <v>2860.0957217731161</v>
      </c>
    </row>
    <row r="1503" spans="1:4" x14ac:dyDescent="0.35">
      <c r="A1503" s="18">
        <v>38215</v>
      </c>
      <c r="B1503" s="18">
        <v>39021.088039641603</v>
      </c>
      <c r="C1503" s="4">
        <v>0.3462677001953125</v>
      </c>
      <c r="D1503" s="4">
        <v>2865.3859493832979</v>
      </c>
    </row>
    <row r="1504" spans="1:4" x14ac:dyDescent="0.35">
      <c r="A1504" s="18">
        <v>37717</v>
      </c>
      <c r="B1504" s="18">
        <v>38084.026234980796</v>
      </c>
      <c r="C1504" s="4">
        <v>0.5053020715713501</v>
      </c>
      <c r="D1504" s="4">
        <v>2984.9225269789727</v>
      </c>
    </row>
    <row r="1505" spans="1:4" x14ac:dyDescent="0.35">
      <c r="A1505" s="18">
        <v>38073</v>
      </c>
      <c r="B1505" s="18">
        <v>38169.224637605759</v>
      </c>
      <c r="C1505" s="4">
        <v>0.31771492958068848</v>
      </c>
      <c r="D1505" s="4">
        <v>2842.929111039879</v>
      </c>
    </row>
    <row r="1506" spans="1:4" x14ac:dyDescent="0.35">
      <c r="A1506" s="18">
        <v>37552</v>
      </c>
      <c r="B1506" s="18">
        <v>37738.183796376688</v>
      </c>
      <c r="C1506" s="4">
        <v>0.55936229228973389</v>
      </c>
      <c r="D1506" s="4">
        <v>3025.8134988451779</v>
      </c>
    </row>
    <row r="1507" spans="1:4" x14ac:dyDescent="0.35">
      <c r="A1507" s="18">
        <v>37682</v>
      </c>
      <c r="B1507" s="18">
        <v>37906.997353659281</v>
      </c>
      <c r="C1507" s="4">
        <v>0.60357332229614258</v>
      </c>
      <c r="D1507" s="4">
        <v>3060.2770170538997</v>
      </c>
    </row>
    <row r="1508" spans="1:4" x14ac:dyDescent="0.35">
      <c r="A1508" s="18">
        <v>38537</v>
      </c>
      <c r="B1508" s="18">
        <v>38966.500914859243</v>
      </c>
      <c r="C1508" s="4">
        <v>0.3259354829788208</v>
      </c>
      <c r="D1508" s="4">
        <v>2849.456479668781</v>
      </c>
    </row>
    <row r="1509" spans="1:4" x14ac:dyDescent="0.35">
      <c r="A1509" s="18">
        <v>38576</v>
      </c>
      <c r="B1509" s="18">
        <v>38687.310805606241</v>
      </c>
      <c r="C1509" s="4">
        <v>0.2473609447479248</v>
      </c>
      <c r="D1509" s="4">
        <v>2784.2065363087358</v>
      </c>
    </row>
    <row r="1510" spans="1:4" x14ac:dyDescent="0.35">
      <c r="A1510" s="18">
        <v>38181</v>
      </c>
      <c r="B1510" s="18">
        <v>39733.408483607411</v>
      </c>
      <c r="C1510" s="4">
        <v>0.82168424129486084</v>
      </c>
      <c r="D1510" s="4">
        <v>3268.8066761395353</v>
      </c>
    </row>
    <row r="1511" spans="1:4" x14ac:dyDescent="0.35">
      <c r="A1511" s="18">
        <v>37215</v>
      </c>
      <c r="B1511" s="18">
        <v>37521.926532449783</v>
      </c>
      <c r="C1511" s="4">
        <v>2.4041175842285156E-2</v>
      </c>
      <c r="D1511" s="4">
        <v>2446.309919073627</v>
      </c>
    </row>
    <row r="1512" spans="1:4" x14ac:dyDescent="0.35">
      <c r="A1512" s="18">
        <v>37403</v>
      </c>
      <c r="B1512" s="18">
        <v>37734.388238897591</v>
      </c>
      <c r="C1512" s="4">
        <v>0.646278977394104</v>
      </c>
      <c r="D1512" s="4">
        <v>3094.957244913538</v>
      </c>
    </row>
    <row r="1513" spans="1:4" x14ac:dyDescent="0.35">
      <c r="A1513" s="18">
        <v>38296</v>
      </c>
      <c r="B1513" s="18">
        <v>38747.170424389151</v>
      </c>
      <c r="C1513" s="4">
        <v>0.95564770698547363</v>
      </c>
      <c r="D1513" s="4">
        <v>3534.1464629635116</v>
      </c>
    </row>
    <row r="1514" spans="1:4" x14ac:dyDescent="0.35">
      <c r="A1514" s="18">
        <v>38197</v>
      </c>
      <c r="B1514" s="18">
        <v>39031.199604407382</v>
      </c>
      <c r="C1514" s="4">
        <v>0.62302291393280029</v>
      </c>
      <c r="D1514" s="4">
        <v>3075.8697219924229</v>
      </c>
    </row>
    <row r="1515" spans="1:4" x14ac:dyDescent="0.35">
      <c r="A1515" s="18">
        <v>38027</v>
      </c>
      <c r="B1515" s="18">
        <v>38158.380820248327</v>
      </c>
      <c r="C1515" s="4">
        <v>7.6909542083740234E-2</v>
      </c>
      <c r="D1515" s="4">
        <v>2584.7470604322179</v>
      </c>
    </row>
    <row r="1516" spans="1:4" x14ac:dyDescent="0.35">
      <c r="A1516" s="18">
        <v>37999</v>
      </c>
      <c r="B1516" s="18">
        <v>38212.198269015826</v>
      </c>
      <c r="C1516" s="4">
        <v>0.68947708606719971</v>
      </c>
      <c r="D1516" s="4">
        <v>3132.0307283733473</v>
      </c>
    </row>
    <row r="1517" spans="1:4" x14ac:dyDescent="0.35">
      <c r="A1517" s="18">
        <v>37372</v>
      </c>
      <c r="B1517" s="18">
        <v>37621.242934007576</v>
      </c>
      <c r="C1517" s="4">
        <v>0.45087599754333496</v>
      </c>
      <c r="D1517" s="4">
        <v>2944.3847335975975</v>
      </c>
    </row>
    <row r="1518" spans="1:4" x14ac:dyDescent="0.35">
      <c r="A1518" s="18">
        <v>37807</v>
      </c>
      <c r="B1518" s="18">
        <v>38076.988133215404</v>
      </c>
      <c r="C1518" s="4">
        <v>3.8085341453552246E-2</v>
      </c>
      <c r="D1518" s="4">
        <v>2496.549786753536</v>
      </c>
    </row>
    <row r="1519" spans="1:4" x14ac:dyDescent="0.35">
      <c r="A1519" s="18">
        <v>38601</v>
      </c>
      <c r="B1519" s="18">
        <v>39248.279265376703</v>
      </c>
      <c r="C1519" s="4">
        <v>0.43454170227050781</v>
      </c>
      <c r="D1519" s="4">
        <v>2932.2276793527199</v>
      </c>
    </row>
    <row r="1520" spans="1:4" x14ac:dyDescent="0.35">
      <c r="A1520" s="18">
        <v>37790</v>
      </c>
      <c r="B1520" s="18">
        <v>38190.610630924595</v>
      </c>
      <c r="C1520" s="4">
        <v>0.50679934024810791</v>
      </c>
      <c r="D1520" s="4">
        <v>2986.0431368829522</v>
      </c>
    </row>
    <row r="1521" spans="1:4" x14ac:dyDescent="0.35">
      <c r="A1521" s="18">
        <v>37289</v>
      </c>
      <c r="B1521" s="18">
        <v>38044.507938483817</v>
      </c>
      <c r="C1521" s="4">
        <v>0.19447159767150879</v>
      </c>
      <c r="D1521" s="4">
        <v>2734.8898865425326</v>
      </c>
    </row>
    <row r="1522" spans="1:4" x14ac:dyDescent="0.35">
      <c r="A1522" s="18">
        <v>37643</v>
      </c>
      <c r="B1522" s="18">
        <v>38645.3645225</v>
      </c>
      <c r="C1522" s="4">
        <v>0.2197035551071167</v>
      </c>
      <c r="D1522" s="4">
        <v>2759.157121185513</v>
      </c>
    </row>
    <row r="1523" spans="1:4" x14ac:dyDescent="0.35">
      <c r="A1523" s="18">
        <v>37396</v>
      </c>
      <c r="B1523" s="18">
        <v>37546.798461699203</v>
      </c>
      <c r="C1523" s="4">
        <v>0.47242593765258789</v>
      </c>
      <c r="D1523" s="4">
        <v>2960.4089456122069</v>
      </c>
    </row>
    <row r="1524" spans="1:4" x14ac:dyDescent="0.35">
      <c r="A1524" s="18">
        <v>38645</v>
      </c>
      <c r="B1524" s="18">
        <v>39079.959064511</v>
      </c>
      <c r="C1524" s="4">
        <v>0.47764027118682861</v>
      </c>
      <c r="D1524" s="4">
        <v>2964.2884797524039</v>
      </c>
    </row>
    <row r="1525" spans="1:4" x14ac:dyDescent="0.35">
      <c r="A1525" s="18">
        <v>37536</v>
      </c>
      <c r="B1525" s="18">
        <v>37670.19798032281</v>
      </c>
      <c r="C1525" s="4">
        <v>0.60098528861999512</v>
      </c>
      <c r="D1525" s="4">
        <v>3058.2245765529105</v>
      </c>
    </row>
    <row r="1526" spans="1:4" x14ac:dyDescent="0.35">
      <c r="A1526" s="18">
        <v>37360</v>
      </c>
      <c r="B1526" s="18">
        <v>37606.375376551921</v>
      </c>
      <c r="C1526" s="4">
        <v>0.89883458614349365</v>
      </c>
      <c r="D1526" s="4">
        <v>3386.3025153510021</v>
      </c>
    </row>
    <row r="1527" spans="1:4" x14ac:dyDescent="0.35">
      <c r="A1527" s="18">
        <v>38375</v>
      </c>
      <c r="B1527" s="18">
        <v>39615.813027197088</v>
      </c>
      <c r="C1527" s="4">
        <v>0.76917552947998047</v>
      </c>
      <c r="D1527" s="4">
        <v>3208.675245545428</v>
      </c>
    </row>
    <row r="1528" spans="1:4" x14ac:dyDescent="0.35">
      <c r="A1528" s="18">
        <v>36913</v>
      </c>
      <c r="B1528" s="18">
        <v>37050.706234051475</v>
      </c>
      <c r="C1528" s="4">
        <v>0.80951941013336182</v>
      </c>
      <c r="D1528" s="4">
        <v>3253.9101206923783</v>
      </c>
    </row>
    <row r="1529" spans="1:4" x14ac:dyDescent="0.35">
      <c r="A1529" s="18">
        <v>37047</v>
      </c>
      <c r="B1529" s="18">
        <v>37334.477402267665</v>
      </c>
      <c r="C1529" s="4">
        <v>0.53809285163879395</v>
      </c>
      <c r="D1529" s="4">
        <v>3009.601683028116</v>
      </c>
    </row>
    <row r="1530" spans="1:4" x14ac:dyDescent="0.35">
      <c r="A1530" s="18">
        <v>37618</v>
      </c>
      <c r="B1530" s="18">
        <v>38866.958852343319</v>
      </c>
      <c r="C1530" s="4">
        <v>0.88456046581268311</v>
      </c>
      <c r="D1530" s="4">
        <v>3360.3813662089306</v>
      </c>
    </row>
    <row r="1531" spans="1:4" x14ac:dyDescent="0.35">
      <c r="A1531" s="18">
        <v>37577</v>
      </c>
      <c r="B1531" s="18">
        <v>38601.785641136747</v>
      </c>
      <c r="C1531" s="4">
        <v>0.60652875900268555</v>
      </c>
      <c r="D1531" s="4">
        <v>3062.6269526242259</v>
      </c>
    </row>
    <row r="1532" spans="1:4" x14ac:dyDescent="0.35">
      <c r="A1532" s="18">
        <v>37477</v>
      </c>
      <c r="B1532" s="18">
        <v>40969.048211530288</v>
      </c>
      <c r="C1532" s="4">
        <v>3.808128833770752E-2</v>
      </c>
      <c r="D1532" s="4">
        <v>2496.5375655110843</v>
      </c>
    </row>
    <row r="1533" spans="1:4" x14ac:dyDescent="0.35">
      <c r="A1533" s="18">
        <v>37822</v>
      </c>
      <c r="B1533" s="18">
        <v>38128.910017127448</v>
      </c>
      <c r="C1533" s="4">
        <v>0.82659506797790527</v>
      </c>
      <c r="D1533" s="4">
        <v>3275.0208407528357</v>
      </c>
    </row>
    <row r="1534" spans="1:4" x14ac:dyDescent="0.35">
      <c r="A1534" s="18">
        <v>38259</v>
      </c>
      <c r="B1534" s="18">
        <v>38539.870067011012</v>
      </c>
      <c r="C1534" s="4">
        <v>0.56408822536468506</v>
      </c>
      <c r="D1534" s="4">
        <v>3029.4436354722411</v>
      </c>
    </row>
    <row r="1535" spans="1:4" x14ac:dyDescent="0.35">
      <c r="A1535" s="18">
        <v>38133</v>
      </c>
      <c r="B1535" s="18">
        <v>38423.868004235126</v>
      </c>
      <c r="C1535" s="4">
        <v>0.46934890747070313</v>
      </c>
      <c r="D1535" s="4">
        <v>2958.120371431789</v>
      </c>
    </row>
    <row r="1536" spans="1:4" x14ac:dyDescent="0.35">
      <c r="A1536" s="18">
        <v>37744</v>
      </c>
      <c r="B1536" s="18">
        <v>37793.190172474271</v>
      </c>
      <c r="C1536" s="4">
        <v>0.52709543704986572</v>
      </c>
      <c r="D1536" s="4">
        <v>3001.2887206224846</v>
      </c>
    </row>
    <row r="1537" spans="1:4" x14ac:dyDescent="0.35">
      <c r="A1537" s="18">
        <v>38256</v>
      </c>
      <c r="B1537" s="18">
        <v>38770.821066299854</v>
      </c>
      <c r="C1537" s="4">
        <v>0.7404177188873291</v>
      </c>
      <c r="D1537" s="4">
        <v>3179.4495851807678</v>
      </c>
    </row>
    <row r="1538" spans="1:4" x14ac:dyDescent="0.35">
      <c r="A1538" s="18">
        <v>37275</v>
      </c>
      <c r="B1538" s="18">
        <v>37800.356143515644</v>
      </c>
      <c r="C1538" s="4">
        <v>0.40274989604949951</v>
      </c>
      <c r="D1538" s="4">
        <v>2908.4524988061662</v>
      </c>
    </row>
    <row r="1539" spans="1:4" x14ac:dyDescent="0.35">
      <c r="A1539" s="18">
        <v>37942</v>
      </c>
      <c r="B1539" s="18">
        <v>38628.427724597525</v>
      </c>
      <c r="C1539" s="4">
        <v>0.5456242561340332</v>
      </c>
      <c r="D1539" s="4">
        <v>3015.3203297379787</v>
      </c>
    </row>
    <row r="1540" spans="1:4" x14ac:dyDescent="0.35">
      <c r="A1540" s="18">
        <v>37938</v>
      </c>
      <c r="B1540" s="18">
        <v>38105.514512832451</v>
      </c>
      <c r="C1540" s="4">
        <v>0.96845638751983643</v>
      </c>
      <c r="D1540" s="4">
        <v>3589.8210226110532</v>
      </c>
    </row>
    <row r="1541" spans="1:4" x14ac:dyDescent="0.35">
      <c r="A1541" s="18">
        <v>37866</v>
      </c>
      <c r="B1541" s="18">
        <v>38166.057931028052</v>
      </c>
      <c r="C1541" s="4">
        <v>0.50661158561706543</v>
      </c>
      <c r="D1541" s="4">
        <v>2985.9025878684129</v>
      </c>
    </row>
    <row r="1542" spans="1:4" x14ac:dyDescent="0.35">
      <c r="A1542" s="18">
        <v>38185</v>
      </c>
      <c r="B1542" s="18">
        <v>38465.862538312431</v>
      </c>
      <c r="C1542" s="4">
        <v>0.44400250911712646</v>
      </c>
      <c r="D1542" s="4">
        <v>2939.2716694741475</v>
      </c>
    </row>
    <row r="1543" spans="1:4" x14ac:dyDescent="0.35">
      <c r="A1543" s="18">
        <v>38371</v>
      </c>
      <c r="B1543" s="18">
        <v>38499.24422774819</v>
      </c>
      <c r="C1543" s="4">
        <v>0.22646808624267578</v>
      </c>
      <c r="D1543" s="4">
        <v>2765.4180646526383</v>
      </c>
    </row>
    <row r="1544" spans="1:4" x14ac:dyDescent="0.35">
      <c r="A1544" s="18">
        <v>37508</v>
      </c>
      <c r="B1544" s="18">
        <v>37529.345110876187</v>
      </c>
      <c r="C1544" s="4">
        <v>0.88218367099761963</v>
      </c>
      <c r="D1544" s="4">
        <v>3356.3098049033292</v>
      </c>
    </row>
    <row r="1545" spans="1:4" x14ac:dyDescent="0.35">
      <c r="A1545" s="18">
        <v>37996</v>
      </c>
      <c r="B1545" s="18">
        <v>38756.41231695022</v>
      </c>
      <c r="C1545" s="4">
        <v>0.80535244941711426</v>
      </c>
      <c r="D1545" s="4">
        <v>3248.958104261083</v>
      </c>
    </row>
    <row r="1546" spans="1:4" x14ac:dyDescent="0.35">
      <c r="A1546" s="18">
        <v>37602</v>
      </c>
      <c r="B1546" s="18">
        <v>37733.504886669216</v>
      </c>
      <c r="C1546" s="4">
        <v>0.80942809581756592</v>
      </c>
      <c r="D1546" s="4">
        <v>3253.8008144585901</v>
      </c>
    </row>
    <row r="1547" spans="1:4" x14ac:dyDescent="0.35">
      <c r="A1547" s="18">
        <v>38367</v>
      </c>
      <c r="B1547" s="18">
        <v>39178.581475736341</v>
      </c>
      <c r="C1547" s="4">
        <v>0.60611867904663086</v>
      </c>
      <c r="D1547" s="4">
        <v>3062.3004924639599</v>
      </c>
    </row>
    <row r="1548" spans="1:4" x14ac:dyDescent="0.35">
      <c r="A1548" s="18">
        <v>38230</v>
      </c>
      <c r="B1548" s="18">
        <v>38533.405730773797</v>
      </c>
      <c r="C1548" s="4">
        <v>0.11642181873321533</v>
      </c>
      <c r="D1548" s="4">
        <v>2645.7065320346455</v>
      </c>
    </row>
    <row r="1549" spans="1:4" x14ac:dyDescent="0.35">
      <c r="A1549" s="18">
        <v>36945</v>
      </c>
      <c r="B1549" s="18">
        <v>37387.097607252974</v>
      </c>
      <c r="C1549" s="4">
        <v>0.26994109153747559</v>
      </c>
      <c r="D1549" s="4">
        <v>2803.7157885499905</v>
      </c>
    </row>
    <row r="1550" spans="1:4" x14ac:dyDescent="0.35">
      <c r="A1550" s="18">
        <v>38182</v>
      </c>
      <c r="B1550" s="18">
        <v>38511.217840033976</v>
      </c>
      <c r="C1550" s="4">
        <v>0.19873368740081787</v>
      </c>
      <c r="D1550" s="4">
        <v>2739.1000484208603</v>
      </c>
    </row>
    <row r="1551" spans="1:4" x14ac:dyDescent="0.35">
      <c r="A1551" s="18">
        <v>37033</v>
      </c>
      <c r="B1551" s="18">
        <v>37116.225276853889</v>
      </c>
      <c r="C1551" s="4">
        <v>0.98193931579589844</v>
      </c>
      <c r="D1551" s="4">
        <v>3675.9094711179355</v>
      </c>
    </row>
    <row r="1552" spans="1:4" x14ac:dyDescent="0.35">
      <c r="A1552" s="18">
        <v>37870</v>
      </c>
      <c r="B1552" s="18">
        <v>38054.724555658715</v>
      </c>
      <c r="C1552" s="4">
        <v>0.34744036197662354</v>
      </c>
      <c r="D1552" s="4">
        <v>2866.2962706444164</v>
      </c>
    </row>
    <row r="1553" spans="1:4" x14ac:dyDescent="0.35">
      <c r="A1553" s="18">
        <v>38570</v>
      </c>
      <c r="B1553" s="18">
        <v>38823.878097484587</v>
      </c>
      <c r="C1553" s="4">
        <v>0.98680329322814941</v>
      </c>
      <c r="D1553" s="4">
        <v>3722.0778976778911</v>
      </c>
    </row>
    <row r="1554" spans="1:4" x14ac:dyDescent="0.35">
      <c r="A1554" s="18">
        <v>37544</v>
      </c>
      <c r="B1554" s="18">
        <v>38021.632080778072</v>
      </c>
      <c r="C1554" s="4">
        <v>0.38975131511688232</v>
      </c>
      <c r="D1554" s="4">
        <v>2898.6583612422246</v>
      </c>
    </row>
    <row r="1555" spans="1:4" x14ac:dyDescent="0.35">
      <c r="A1555" s="18">
        <v>37490</v>
      </c>
      <c r="B1555" s="18">
        <v>37606.880440921064</v>
      </c>
      <c r="C1555" s="4">
        <v>0.35441827774047852</v>
      </c>
      <c r="D1555" s="4">
        <v>2871.6960467128733</v>
      </c>
    </row>
    <row r="1556" spans="1:4" x14ac:dyDescent="0.35">
      <c r="A1556" s="18">
        <v>37188</v>
      </c>
      <c r="B1556" s="18">
        <v>38807.175530810418</v>
      </c>
      <c r="C1556" s="4">
        <v>0.57963383197784424</v>
      </c>
      <c r="D1556" s="4">
        <v>3041.4683335127138</v>
      </c>
    </row>
    <row r="1557" spans="1:4" x14ac:dyDescent="0.35">
      <c r="A1557" s="18">
        <v>37866</v>
      </c>
      <c r="B1557" s="18">
        <v>38329.489993132222</v>
      </c>
      <c r="C1557" s="4">
        <v>0.99548983573913574</v>
      </c>
      <c r="D1557" s="4">
        <v>3870.4585716078595</v>
      </c>
    </row>
    <row r="1558" spans="1:4" x14ac:dyDescent="0.35">
      <c r="A1558" s="18">
        <v>37626</v>
      </c>
      <c r="B1558" s="18">
        <v>45158.586603858268</v>
      </c>
      <c r="C1558" s="4">
        <v>0.73843801021575928</v>
      </c>
      <c r="D1558" s="4">
        <v>3177.5118432724562</v>
      </c>
    </row>
    <row r="1559" spans="1:4" x14ac:dyDescent="0.35">
      <c r="A1559" s="18">
        <v>37119</v>
      </c>
      <c r="B1559" s="18">
        <v>37406.557579443943</v>
      </c>
      <c r="C1559" s="4">
        <v>0.92716884613037109</v>
      </c>
      <c r="D1559" s="4">
        <v>3447.8375342957929</v>
      </c>
    </row>
    <row r="1560" spans="1:4" x14ac:dyDescent="0.35">
      <c r="A1560" s="18">
        <v>37231</v>
      </c>
      <c r="B1560" s="18">
        <v>37433.769053565411</v>
      </c>
      <c r="C1560" s="4">
        <v>0.64552175998687744</v>
      </c>
      <c r="D1560" s="4">
        <v>3094.3272463765925</v>
      </c>
    </row>
    <row r="1561" spans="1:4" x14ac:dyDescent="0.35">
      <c r="A1561" s="18">
        <v>38363</v>
      </c>
      <c r="B1561" s="18">
        <v>38567.353685482121</v>
      </c>
      <c r="C1561" s="4">
        <v>0.78867650032043457</v>
      </c>
      <c r="D1561" s="4">
        <v>3229.8266427063936</v>
      </c>
    </row>
    <row r="1562" spans="1:4" x14ac:dyDescent="0.35">
      <c r="A1562" s="18">
        <v>37096</v>
      </c>
      <c r="B1562" s="18">
        <v>37478.19266697242</v>
      </c>
      <c r="C1562" s="4">
        <v>0.67887580394744873</v>
      </c>
      <c r="D1562" s="4">
        <v>3122.7076700048819</v>
      </c>
    </row>
    <row r="1563" spans="1:4" x14ac:dyDescent="0.35">
      <c r="A1563" s="18">
        <v>38042</v>
      </c>
      <c r="B1563" s="18">
        <v>38170.707874061234</v>
      </c>
      <c r="C1563" s="4">
        <v>0.60692930221557617</v>
      </c>
      <c r="D1563" s="4">
        <v>3062.9459451280213</v>
      </c>
    </row>
    <row r="1564" spans="1:4" x14ac:dyDescent="0.35">
      <c r="A1564" s="18">
        <v>37157</v>
      </c>
      <c r="B1564" s="18">
        <v>37299.999558709918</v>
      </c>
      <c r="C1564" s="4">
        <v>0.70574867725372314</v>
      </c>
      <c r="D1564" s="4">
        <v>3146.6721602280859</v>
      </c>
    </row>
    <row r="1565" spans="1:4" x14ac:dyDescent="0.35">
      <c r="A1565" s="18">
        <v>38130</v>
      </c>
      <c r="B1565" s="18">
        <v>38437.614436863987</v>
      </c>
      <c r="C1565" s="4">
        <v>0.8121640682220459</v>
      </c>
      <c r="D1565" s="4">
        <v>3257.0915610988181</v>
      </c>
    </row>
    <row r="1566" spans="1:4" x14ac:dyDescent="0.35">
      <c r="A1566" s="18">
        <v>37116</v>
      </c>
      <c r="B1566" s="18">
        <v>37458.775046788556</v>
      </c>
      <c r="C1566" s="4">
        <v>0.22327172756195068</v>
      </c>
      <c r="D1566" s="4">
        <v>2762.47135728583</v>
      </c>
    </row>
    <row r="1567" spans="1:4" x14ac:dyDescent="0.35">
      <c r="A1567" s="18">
        <v>37573</v>
      </c>
      <c r="B1567" s="18">
        <v>38325.163496836045</v>
      </c>
      <c r="C1567" s="4">
        <v>0.50356292724609375</v>
      </c>
      <c r="D1567" s="4">
        <v>2983.6214856054271</v>
      </c>
    </row>
    <row r="1568" spans="1:4" x14ac:dyDescent="0.35">
      <c r="A1568" s="18">
        <v>37801</v>
      </c>
      <c r="B1568" s="18">
        <v>38492.943438003844</v>
      </c>
      <c r="C1568" s="4">
        <v>0.74908411502838135</v>
      </c>
      <c r="D1568" s="4">
        <v>3188.0382493789898</v>
      </c>
    </row>
    <row r="1569" spans="1:4" x14ac:dyDescent="0.35">
      <c r="A1569" s="18">
        <v>38248</v>
      </c>
      <c r="B1569" s="18">
        <v>38712.655034755189</v>
      </c>
      <c r="C1569" s="4">
        <v>0.96487832069396973</v>
      </c>
      <c r="D1569" s="4">
        <v>3572.546117307204</v>
      </c>
    </row>
    <row r="1570" spans="1:4" x14ac:dyDescent="0.35">
      <c r="A1570" s="18">
        <v>38195</v>
      </c>
      <c r="B1570" s="18">
        <v>38701.052488394482</v>
      </c>
      <c r="C1570" s="4">
        <v>0.46195781230926514</v>
      </c>
      <c r="D1570" s="4">
        <v>2952.624574080643</v>
      </c>
    </row>
    <row r="1571" spans="1:4" x14ac:dyDescent="0.35">
      <c r="A1571" s="18">
        <v>36938</v>
      </c>
      <c r="B1571" s="18">
        <v>37291.103875616056</v>
      </c>
      <c r="C1571" s="4">
        <v>0.43005800247192383</v>
      </c>
      <c r="D1571" s="4">
        <v>2928.8857813990676</v>
      </c>
    </row>
    <row r="1572" spans="1:4" x14ac:dyDescent="0.35">
      <c r="A1572" s="18">
        <v>36945</v>
      </c>
      <c r="B1572" s="18">
        <v>37022.389697794933</v>
      </c>
      <c r="C1572" s="4">
        <v>9.2422604560852051E-2</v>
      </c>
      <c r="D1572" s="4">
        <v>2610.7731016436842</v>
      </c>
    </row>
    <row r="1573" spans="1:4" x14ac:dyDescent="0.35">
      <c r="A1573" s="18">
        <v>37105</v>
      </c>
      <c r="B1573" s="18">
        <v>37325.697422627396</v>
      </c>
      <c r="C1573" s="4">
        <v>9.8870038986206055E-2</v>
      </c>
      <c r="D1573" s="4">
        <v>2620.7041215156537</v>
      </c>
    </row>
    <row r="1574" spans="1:4" x14ac:dyDescent="0.35">
      <c r="A1574" s="18">
        <v>37231</v>
      </c>
      <c r="B1574" s="18">
        <v>39038.915290904755</v>
      </c>
      <c r="C1574" s="4">
        <v>6.339108943939209E-2</v>
      </c>
      <c r="D1574" s="4">
        <v>2558.8379585223538</v>
      </c>
    </row>
    <row r="1575" spans="1:4" x14ac:dyDescent="0.35">
      <c r="A1575" s="18">
        <v>37160</v>
      </c>
      <c r="B1575" s="18">
        <v>38271.310548461392</v>
      </c>
      <c r="C1575" s="4">
        <v>0.40252780914306641</v>
      </c>
      <c r="D1575" s="4">
        <v>2908.2855977116014</v>
      </c>
    </row>
    <row r="1576" spans="1:4" x14ac:dyDescent="0.35">
      <c r="A1576" s="18">
        <v>38059</v>
      </c>
      <c r="B1576" s="18">
        <v>38445.054831372254</v>
      </c>
      <c r="C1576" s="4">
        <v>0.88078367710113525</v>
      </c>
      <c r="D1576" s="4">
        <v>3353.9409752127749</v>
      </c>
    </row>
    <row r="1577" spans="1:4" x14ac:dyDescent="0.35">
      <c r="A1577" s="18">
        <v>38657</v>
      </c>
      <c r="B1577" s="18">
        <v>39181.143319803974</v>
      </c>
      <c r="C1577" s="4">
        <v>0.51931500434875488</v>
      </c>
      <c r="D1577" s="4">
        <v>2995.4311196207809</v>
      </c>
    </row>
    <row r="1578" spans="1:4" x14ac:dyDescent="0.35">
      <c r="A1578" s="18">
        <v>36994</v>
      </c>
      <c r="B1578" s="18">
        <v>38819.435488004397</v>
      </c>
      <c r="C1578" s="4">
        <v>0.77415359020233154</v>
      </c>
      <c r="D1578" s="4">
        <v>3213.9615526711459</v>
      </c>
    </row>
    <row r="1579" spans="1:4" x14ac:dyDescent="0.35">
      <c r="A1579" s="18">
        <v>37124</v>
      </c>
      <c r="B1579" s="18">
        <v>37220.871051817579</v>
      </c>
      <c r="C1579" s="4">
        <v>0.14021062850952148</v>
      </c>
      <c r="D1579" s="4">
        <v>2675.9577950443095</v>
      </c>
    </row>
    <row r="1580" spans="1:4" x14ac:dyDescent="0.35">
      <c r="A1580" s="18">
        <v>38208</v>
      </c>
      <c r="B1580" s="18">
        <v>38620.698476936057</v>
      </c>
      <c r="C1580" s="4">
        <v>0.58731186389923096</v>
      </c>
      <c r="D1580" s="4">
        <v>3047.4594280262272</v>
      </c>
    </row>
    <row r="1581" spans="1:4" x14ac:dyDescent="0.35">
      <c r="A1581" s="18">
        <v>38414</v>
      </c>
      <c r="B1581" s="18">
        <v>38984.948726066526</v>
      </c>
      <c r="C1581" s="4">
        <v>0.48451399803161621</v>
      </c>
      <c r="D1581" s="4">
        <v>2969.4061419522277</v>
      </c>
    </row>
    <row r="1582" spans="1:4" x14ac:dyDescent="0.35">
      <c r="A1582" s="18">
        <v>38245</v>
      </c>
      <c r="B1582" s="18">
        <v>38494.415726009749</v>
      </c>
      <c r="C1582" s="4">
        <v>0.9189523458480835</v>
      </c>
      <c r="D1582" s="4">
        <v>3428.2524278774226</v>
      </c>
    </row>
    <row r="1583" spans="1:4" x14ac:dyDescent="0.35">
      <c r="A1583" s="18">
        <v>37444</v>
      </c>
      <c r="B1583" s="18">
        <v>38071.359998266686</v>
      </c>
      <c r="C1583" s="4">
        <v>0.56546974182128906</v>
      </c>
      <c r="D1583" s="4">
        <v>3030.5069495664438</v>
      </c>
    </row>
    <row r="1584" spans="1:4" x14ac:dyDescent="0.35">
      <c r="A1584" s="18">
        <v>38640</v>
      </c>
      <c r="B1584" s="18">
        <v>39746.871451278872</v>
      </c>
      <c r="C1584" s="4">
        <v>0.51327669620513916</v>
      </c>
      <c r="D1584" s="4">
        <v>2990.8969023953941</v>
      </c>
    </row>
    <row r="1585" spans="1:4" x14ac:dyDescent="0.35">
      <c r="A1585" s="18">
        <v>37919</v>
      </c>
      <c r="B1585" s="18">
        <v>37973.824514403081</v>
      </c>
      <c r="C1585" s="4">
        <v>0.70589280128479004</v>
      </c>
      <c r="D1585" s="4">
        <v>3146.8037713574522</v>
      </c>
    </row>
    <row r="1586" spans="1:4" x14ac:dyDescent="0.35">
      <c r="A1586" s="18">
        <v>36996</v>
      </c>
      <c r="B1586" s="18">
        <v>37477.431106784621</v>
      </c>
      <c r="C1586" s="4">
        <v>0.90061938762664795</v>
      </c>
      <c r="D1586" s="4">
        <v>3389.7413130774235</v>
      </c>
    </row>
    <row r="1587" spans="1:4" x14ac:dyDescent="0.35">
      <c r="A1587" s="18">
        <v>37182</v>
      </c>
      <c r="B1587" s="18">
        <v>37253.009962528973</v>
      </c>
      <c r="C1587" s="4">
        <v>0.30379343032836914</v>
      </c>
      <c r="D1587" s="4">
        <v>2831.7435343490974</v>
      </c>
    </row>
    <row r="1588" spans="1:4" x14ac:dyDescent="0.35">
      <c r="A1588" s="18">
        <v>37890</v>
      </c>
      <c r="B1588" s="18">
        <v>37962.113034285787</v>
      </c>
      <c r="C1588" s="4">
        <v>0.28807270526885986</v>
      </c>
      <c r="D1588" s="4">
        <v>2818.8875779420546</v>
      </c>
    </row>
    <row r="1589" spans="1:4" x14ac:dyDescent="0.35">
      <c r="A1589" s="18">
        <v>36983</v>
      </c>
      <c r="B1589" s="18">
        <v>37156.059651641917</v>
      </c>
      <c r="C1589" s="4">
        <v>0.84800219535827637</v>
      </c>
      <c r="D1589" s="4">
        <v>3303.673360414502</v>
      </c>
    </row>
    <row r="1590" spans="1:4" x14ac:dyDescent="0.35">
      <c r="A1590" s="18">
        <v>37419</v>
      </c>
      <c r="B1590" s="18">
        <v>37569.178810673344</v>
      </c>
      <c r="C1590" s="4">
        <v>0.7001117467880249</v>
      </c>
      <c r="D1590" s="4">
        <v>3141.5519032602556</v>
      </c>
    </row>
    <row r="1591" spans="1:4" x14ac:dyDescent="0.35">
      <c r="A1591" s="18">
        <v>36910</v>
      </c>
      <c r="B1591" s="18">
        <v>37368.792855597523</v>
      </c>
      <c r="C1591" s="4">
        <v>0.18379497528076172</v>
      </c>
      <c r="D1591" s="4">
        <v>2724.1188764920271</v>
      </c>
    </row>
    <row r="1592" spans="1:4" x14ac:dyDescent="0.35">
      <c r="A1592" s="18">
        <v>38186</v>
      </c>
      <c r="B1592" s="18">
        <v>38299.942230861292</v>
      </c>
      <c r="C1592" s="4">
        <v>0.36921942234039307</v>
      </c>
      <c r="D1592" s="4">
        <v>2883.0610017186782</v>
      </c>
    </row>
    <row r="1593" spans="1:4" x14ac:dyDescent="0.35">
      <c r="A1593" s="18">
        <v>37409</v>
      </c>
      <c r="B1593" s="18">
        <v>37760.041138961744</v>
      </c>
      <c r="C1593" s="4">
        <v>2.8517961502075195E-2</v>
      </c>
      <c r="D1593" s="4">
        <v>2464.3822770829115</v>
      </c>
    </row>
    <row r="1594" spans="1:4" x14ac:dyDescent="0.35">
      <c r="A1594" s="18">
        <v>38697</v>
      </c>
      <c r="B1594" s="18">
        <v>38864.158491041882</v>
      </c>
      <c r="C1594" s="4">
        <v>0.37651145458221436</v>
      </c>
      <c r="D1594" s="4">
        <v>2888.6207183379211</v>
      </c>
    </row>
    <row r="1595" spans="1:4" x14ac:dyDescent="0.35">
      <c r="A1595" s="18">
        <v>37924</v>
      </c>
      <c r="B1595" s="18">
        <v>38627.971141510468</v>
      </c>
      <c r="C1595" s="4">
        <v>0.7372126579284668</v>
      </c>
      <c r="D1595" s="4">
        <v>3176.3168287724807</v>
      </c>
    </row>
    <row r="1596" spans="1:4" x14ac:dyDescent="0.35">
      <c r="A1596" s="18">
        <v>38585</v>
      </c>
      <c r="B1596" s="18">
        <v>38642.245598681322</v>
      </c>
      <c r="C1596" s="4">
        <v>0.54236137866973877</v>
      </c>
      <c r="D1596" s="4">
        <v>3012.8400648604211</v>
      </c>
    </row>
    <row r="1597" spans="1:4" x14ac:dyDescent="0.35">
      <c r="A1597" s="18">
        <v>38107</v>
      </c>
      <c r="B1597" s="18">
        <v>40560.667380557359</v>
      </c>
      <c r="C1597" s="4">
        <v>0.31824088096618652</v>
      </c>
      <c r="D1597" s="4">
        <v>2843.3483773066214</v>
      </c>
    </row>
    <row r="1598" spans="1:4" x14ac:dyDescent="0.35">
      <c r="A1598" s="18">
        <v>38696</v>
      </c>
      <c r="B1598" s="18">
        <v>38752.840189817325</v>
      </c>
      <c r="C1598" s="4">
        <v>0.56702554225921631</v>
      </c>
      <c r="D1598" s="4">
        <v>3031.7055899139805</v>
      </c>
    </row>
    <row r="1599" spans="1:4" x14ac:dyDescent="0.35">
      <c r="A1599" s="18">
        <v>37761</v>
      </c>
      <c r="B1599" s="18">
        <v>37841.508302468545</v>
      </c>
      <c r="C1599" s="4">
        <v>0.69890975952148438</v>
      </c>
      <c r="D1599" s="4">
        <v>3140.4668425281466</v>
      </c>
    </row>
    <row r="1600" spans="1:4" x14ac:dyDescent="0.35">
      <c r="A1600" s="18">
        <v>37052</v>
      </c>
      <c r="B1600" s="18">
        <v>37105.636681633798</v>
      </c>
      <c r="C1600" s="4">
        <v>0.42126810550689697</v>
      </c>
      <c r="D1600" s="4">
        <v>2922.3254290216482</v>
      </c>
    </row>
    <row r="1601" spans="1:4" x14ac:dyDescent="0.35">
      <c r="A1601" s="18">
        <v>37666</v>
      </c>
      <c r="B1601" s="18">
        <v>37831.050037441019</v>
      </c>
      <c r="C1601" s="4">
        <v>0.24109673500061035</v>
      </c>
      <c r="D1601" s="4">
        <v>2778.6545018741999</v>
      </c>
    </row>
    <row r="1602" spans="1:4" x14ac:dyDescent="0.35">
      <c r="A1602" s="18">
        <v>37990</v>
      </c>
      <c r="B1602" s="18">
        <v>38315.25763427317</v>
      </c>
      <c r="C1602" s="4">
        <v>0.98698604106903076</v>
      </c>
      <c r="D1602" s="4">
        <v>3724.0962988892165</v>
      </c>
    </row>
    <row r="1603" spans="1:4" x14ac:dyDescent="0.35">
      <c r="A1603" s="18">
        <v>37896</v>
      </c>
      <c r="B1603" s="18">
        <v>39098.326319203945</v>
      </c>
      <c r="C1603" s="4">
        <v>0.50687456130981445</v>
      </c>
      <c r="D1603" s="4">
        <v>2986.0994478970506</v>
      </c>
    </row>
    <row r="1604" spans="1:4" x14ac:dyDescent="0.35">
      <c r="A1604" s="18">
        <v>38500</v>
      </c>
      <c r="B1604" s="18">
        <v>38700.908471048904</v>
      </c>
      <c r="C1604" s="4">
        <v>0.94783413410186768</v>
      </c>
      <c r="D1604" s="4">
        <v>3506.6647665525393</v>
      </c>
    </row>
    <row r="1605" spans="1:4" x14ac:dyDescent="0.35">
      <c r="A1605" s="18">
        <v>36932</v>
      </c>
      <c r="B1605" s="18">
        <v>36989.000800017209</v>
      </c>
      <c r="C1605" s="4">
        <v>0.27413630485534668</v>
      </c>
      <c r="D1605" s="4">
        <v>2807.2620867990549</v>
      </c>
    </row>
    <row r="1606" spans="1:4" x14ac:dyDescent="0.35">
      <c r="A1606" s="18">
        <v>38202</v>
      </c>
      <c r="B1606" s="18">
        <v>38772.450593473142</v>
      </c>
      <c r="C1606" s="4">
        <v>0.92984998226165771</v>
      </c>
      <c r="D1606" s="4">
        <v>3454.6190328378225</v>
      </c>
    </row>
    <row r="1607" spans="1:4" x14ac:dyDescent="0.35">
      <c r="A1607" s="18">
        <v>38092</v>
      </c>
      <c r="B1607" s="18">
        <v>39037.250223776784</v>
      </c>
      <c r="C1607" s="4">
        <v>0.80222034454345703</v>
      </c>
      <c r="D1607" s="4">
        <v>3245.2831365659686</v>
      </c>
    </row>
    <row r="1608" spans="1:4" x14ac:dyDescent="0.35">
      <c r="A1608" s="18">
        <v>38397</v>
      </c>
      <c r="B1608" s="18">
        <v>38695.241912903293</v>
      </c>
      <c r="C1608" s="4">
        <v>0.89207899570465088</v>
      </c>
      <c r="D1608" s="4">
        <v>3373.7023481475931</v>
      </c>
    </row>
    <row r="1609" spans="1:4" x14ac:dyDescent="0.35">
      <c r="A1609" s="18">
        <v>38563</v>
      </c>
      <c r="B1609" s="18">
        <v>38910.377715376722</v>
      </c>
      <c r="C1609" s="4">
        <v>0.34753537178039551</v>
      </c>
      <c r="D1609" s="4">
        <v>2866.369988338357</v>
      </c>
    </row>
    <row r="1610" spans="1:4" x14ac:dyDescent="0.35">
      <c r="A1610" s="18">
        <v>37039</v>
      </c>
      <c r="B1610" s="18">
        <v>37276.109348822385</v>
      </c>
      <c r="C1610" s="4">
        <v>0.76719939708709717</v>
      </c>
      <c r="D1610" s="4">
        <v>3206.5968478065106</v>
      </c>
    </row>
    <row r="1611" spans="1:4" x14ac:dyDescent="0.35">
      <c r="A1611" s="18">
        <v>37378</v>
      </c>
      <c r="B1611" s="18">
        <v>37583.727442320247</v>
      </c>
      <c r="C1611" s="4">
        <v>0.92918539047241211</v>
      </c>
      <c r="D1611" s="4">
        <v>3452.9185006507937</v>
      </c>
    </row>
    <row r="1612" spans="1:4" x14ac:dyDescent="0.35">
      <c r="A1612" s="18">
        <v>36977</v>
      </c>
      <c r="B1612" s="18">
        <v>38747.655599717014</v>
      </c>
      <c r="C1612" s="4">
        <v>0.35214722156524658</v>
      </c>
      <c r="D1612" s="4">
        <v>2869.9417578356179</v>
      </c>
    </row>
    <row r="1613" spans="1:4" x14ac:dyDescent="0.35">
      <c r="A1613" s="18">
        <v>38130</v>
      </c>
      <c r="B1613" s="18">
        <v>39508.656258479685</v>
      </c>
      <c r="C1613" s="4">
        <v>0.34459471702575684</v>
      </c>
      <c r="D1613" s="4">
        <v>2864.0857524631469</v>
      </c>
    </row>
    <row r="1614" spans="1:4" x14ac:dyDescent="0.35">
      <c r="A1614" s="18">
        <v>38637</v>
      </c>
      <c r="B1614" s="18">
        <v>38858.254458517586</v>
      </c>
      <c r="C1614" s="4">
        <v>0.44874131679534912</v>
      </c>
      <c r="D1614" s="4">
        <v>2942.7970783256469</v>
      </c>
    </row>
    <row r="1615" spans="1:4" x14ac:dyDescent="0.35">
      <c r="A1615" s="18">
        <v>37551</v>
      </c>
      <c r="B1615" s="18">
        <v>39832.870899872658</v>
      </c>
      <c r="C1615" s="4">
        <v>0.43513298034667969</v>
      </c>
      <c r="D1615" s="4">
        <v>2932.6681911709825</v>
      </c>
    </row>
    <row r="1616" spans="1:4" x14ac:dyDescent="0.35">
      <c r="A1616" s="18">
        <v>37429</v>
      </c>
      <c r="B1616" s="18">
        <v>37875.492601121718</v>
      </c>
      <c r="C1616" s="4">
        <v>0.25430834293365479</v>
      </c>
      <c r="D1616" s="4">
        <v>2790.2896364685466</v>
      </c>
    </row>
    <row r="1617" spans="1:4" x14ac:dyDescent="0.35">
      <c r="A1617" s="18">
        <v>37136</v>
      </c>
      <c r="B1617" s="18">
        <v>38764.842342558819</v>
      </c>
      <c r="C1617" s="4">
        <v>0.60174012184143066</v>
      </c>
      <c r="D1617" s="4">
        <v>3058.8226869689192</v>
      </c>
    </row>
    <row r="1618" spans="1:4" x14ac:dyDescent="0.35">
      <c r="A1618" s="18">
        <v>37912</v>
      </c>
      <c r="B1618" s="18">
        <v>38014.173921915077</v>
      </c>
      <c r="C1618" s="4">
        <v>2.3077726364135742E-3</v>
      </c>
      <c r="D1618" s="4">
        <v>2245.6025232608686</v>
      </c>
    </row>
    <row r="1619" spans="1:4" x14ac:dyDescent="0.35">
      <c r="A1619" s="18">
        <v>38171</v>
      </c>
      <c r="B1619" s="18">
        <v>38310.007950030194</v>
      </c>
      <c r="C1619" s="4">
        <v>0.57055139541625977</v>
      </c>
      <c r="D1619" s="4">
        <v>3034.4267770176452</v>
      </c>
    </row>
    <row r="1620" spans="1:4" x14ac:dyDescent="0.35">
      <c r="A1620" s="18">
        <v>38163</v>
      </c>
      <c r="B1620" s="18">
        <v>38321.148785890437</v>
      </c>
      <c r="C1620" s="4">
        <v>0.85295689105987549</v>
      </c>
      <c r="D1620" s="4">
        <v>3310.7166971277361</v>
      </c>
    </row>
    <row r="1621" spans="1:4" x14ac:dyDescent="0.35">
      <c r="A1621" s="18">
        <v>37707</v>
      </c>
      <c r="B1621" s="18">
        <v>37912.617060783792</v>
      </c>
      <c r="C1621" s="4">
        <v>0.40852236747741699</v>
      </c>
      <c r="D1621" s="4">
        <v>2912.7858398073249</v>
      </c>
    </row>
    <row r="1622" spans="1:4" x14ac:dyDescent="0.35">
      <c r="A1622" s="18">
        <v>38141</v>
      </c>
      <c r="B1622" s="18">
        <v>38346.576650651718</v>
      </c>
      <c r="C1622" s="4">
        <v>3.3855795860290527E-2</v>
      </c>
      <c r="D1622" s="4">
        <v>2483.2112548460113</v>
      </c>
    </row>
    <row r="1623" spans="1:4" x14ac:dyDescent="0.35">
      <c r="A1623" s="18">
        <v>37419</v>
      </c>
      <c r="B1623" s="18">
        <v>37969.678684155777</v>
      </c>
      <c r="C1623" s="4">
        <v>0.78905391693115234</v>
      </c>
      <c r="D1623" s="4">
        <v>3230.2482996561653</v>
      </c>
    </row>
    <row r="1624" spans="1:4" x14ac:dyDescent="0.35">
      <c r="A1624" s="18">
        <v>38258</v>
      </c>
      <c r="B1624" s="18">
        <v>39739.036821644346</v>
      </c>
      <c r="C1624" s="4">
        <v>0.23061239719390869</v>
      </c>
      <c r="D1624" s="4">
        <v>2769.2085740507951</v>
      </c>
    </row>
    <row r="1625" spans="1:4" x14ac:dyDescent="0.35">
      <c r="A1625" s="18">
        <v>38196</v>
      </c>
      <c r="B1625" s="18">
        <v>38401.808847963999</v>
      </c>
      <c r="C1625" s="4">
        <v>0.50761723518371582</v>
      </c>
      <c r="D1625" s="4">
        <v>2986.6554859115895</v>
      </c>
    </row>
    <row r="1626" spans="1:4" x14ac:dyDescent="0.35">
      <c r="A1626" s="18">
        <v>38156</v>
      </c>
      <c r="B1626" s="18">
        <v>38309.219754472113</v>
      </c>
      <c r="C1626" s="4">
        <v>0.22746741771697998</v>
      </c>
      <c r="D1626" s="4">
        <v>2766.3351511252035</v>
      </c>
    </row>
    <row r="1627" spans="1:4" x14ac:dyDescent="0.35">
      <c r="A1627" s="18">
        <v>38402</v>
      </c>
      <c r="B1627" s="18">
        <v>39732.181204069937</v>
      </c>
      <c r="C1627" s="4">
        <v>0.24737882614135742</v>
      </c>
      <c r="D1627" s="4">
        <v>2784.2222916706851</v>
      </c>
    </row>
    <row r="1628" spans="1:4" x14ac:dyDescent="0.35">
      <c r="A1628" s="18">
        <v>36932</v>
      </c>
      <c r="B1628" s="18">
        <v>37539.007705782184</v>
      </c>
      <c r="C1628" s="4">
        <v>0.79791939258575439</v>
      </c>
      <c r="D1628" s="4">
        <v>3240.3001907908861</v>
      </c>
    </row>
    <row r="1629" spans="1:4" x14ac:dyDescent="0.35">
      <c r="A1629" s="18">
        <v>37624</v>
      </c>
      <c r="B1629" s="18">
        <v>37768.413635962985</v>
      </c>
      <c r="C1629" s="4">
        <v>0.59482550621032715</v>
      </c>
      <c r="D1629" s="4">
        <v>3053.3590267348127</v>
      </c>
    </row>
    <row r="1630" spans="1:4" x14ac:dyDescent="0.35">
      <c r="A1630" s="18">
        <v>38132</v>
      </c>
      <c r="B1630" s="18">
        <v>38293.495895555177</v>
      </c>
      <c r="C1630" s="4">
        <v>0.84534966945648193</v>
      </c>
      <c r="D1630" s="4">
        <v>3299.9713161121322</v>
      </c>
    </row>
    <row r="1631" spans="1:4" x14ac:dyDescent="0.35">
      <c r="A1631" s="18">
        <v>38472</v>
      </c>
      <c r="B1631" s="18">
        <v>38852.301911884904</v>
      </c>
      <c r="C1631" s="4">
        <v>0.305389404296875</v>
      </c>
      <c r="D1631" s="4">
        <v>2833.0348257681871</v>
      </c>
    </row>
    <row r="1632" spans="1:4" x14ac:dyDescent="0.35">
      <c r="A1632" s="18">
        <v>38634</v>
      </c>
      <c r="B1632" s="18">
        <v>38704.299236961582</v>
      </c>
      <c r="C1632" s="4">
        <v>0.7936474084854126</v>
      </c>
      <c r="D1632" s="4">
        <v>3235.4206788646752</v>
      </c>
    </row>
    <row r="1633" spans="1:4" x14ac:dyDescent="0.35">
      <c r="A1633" s="18">
        <v>38001</v>
      </c>
      <c r="B1633" s="18">
        <v>38671.753549743567</v>
      </c>
      <c r="C1633" s="4">
        <v>0.81907296180725098</v>
      </c>
      <c r="D1633" s="4">
        <v>3265.55099695732</v>
      </c>
    </row>
    <row r="1634" spans="1:4" x14ac:dyDescent="0.35">
      <c r="A1634" s="18">
        <v>37294</v>
      </c>
      <c r="B1634" s="18">
        <v>37563.58106172047</v>
      </c>
      <c r="C1634" s="4">
        <v>0.22783458232879639</v>
      </c>
      <c r="D1634" s="4">
        <v>2766.6716038350582</v>
      </c>
    </row>
    <row r="1635" spans="1:4" x14ac:dyDescent="0.35">
      <c r="A1635" s="18">
        <v>36937</v>
      </c>
      <c r="B1635" s="18">
        <v>37036.420574718883</v>
      </c>
      <c r="C1635" s="4">
        <v>2.6073932647705078E-2</v>
      </c>
      <c r="D1635" s="4">
        <v>2454.820426577005</v>
      </c>
    </row>
    <row r="1636" spans="1:4" x14ac:dyDescent="0.35">
      <c r="A1636" s="18">
        <v>37354</v>
      </c>
      <c r="B1636" s="18">
        <v>37509.476233204921</v>
      </c>
      <c r="C1636" s="4">
        <v>0.7846909761428833</v>
      </c>
      <c r="D1636" s="4">
        <v>3225.4038563539675</v>
      </c>
    </row>
    <row r="1637" spans="1:4" x14ac:dyDescent="0.35">
      <c r="A1637" s="18">
        <v>37123</v>
      </c>
      <c r="B1637" s="18">
        <v>37839.727957305295</v>
      </c>
      <c r="C1637" s="4">
        <v>0.2824103832244873</v>
      </c>
      <c r="D1637" s="4">
        <v>2814.1918515131883</v>
      </c>
    </row>
    <row r="1638" spans="1:4" x14ac:dyDescent="0.35">
      <c r="A1638" s="18">
        <v>37589</v>
      </c>
      <c r="B1638" s="18">
        <v>39963.345598931766</v>
      </c>
      <c r="C1638" s="4">
        <v>0.29337918758392334</v>
      </c>
      <c r="D1638" s="4">
        <v>2823.2558257153555</v>
      </c>
    </row>
    <row r="1639" spans="1:4" x14ac:dyDescent="0.35">
      <c r="A1639" s="18">
        <v>38243</v>
      </c>
      <c r="B1639" s="18">
        <v>38450.454969510101</v>
      </c>
      <c r="C1639" s="4">
        <v>0.67554569244384766</v>
      </c>
      <c r="D1639" s="4">
        <v>3119.8115816096711</v>
      </c>
    </row>
    <row r="1640" spans="1:4" x14ac:dyDescent="0.35">
      <c r="A1640" s="18">
        <v>37665</v>
      </c>
      <c r="B1640" s="18">
        <v>39344.850813970887</v>
      </c>
      <c r="C1640" s="4">
        <v>0.1660696268081665</v>
      </c>
      <c r="D1640" s="4">
        <v>2705.436667769161</v>
      </c>
    </row>
    <row r="1641" spans="1:4" x14ac:dyDescent="0.35">
      <c r="A1641" s="18">
        <v>37005</v>
      </c>
      <c r="B1641" s="18">
        <v>37407.006358645005</v>
      </c>
      <c r="C1641" s="4">
        <v>0.54001355171203613</v>
      </c>
      <c r="D1641" s="4">
        <v>3011.0579853762056</v>
      </c>
    </row>
    <row r="1642" spans="1:4" x14ac:dyDescent="0.35">
      <c r="A1642" s="18">
        <v>37259</v>
      </c>
      <c r="B1642" s="18">
        <v>37828.994248384472</v>
      </c>
      <c r="C1642" s="4">
        <v>3.8565516471862793E-2</v>
      </c>
      <c r="D1642" s="4">
        <v>2497.9906148823161</v>
      </c>
    </row>
    <row r="1643" spans="1:4" x14ac:dyDescent="0.35">
      <c r="A1643" s="18">
        <v>37747</v>
      </c>
      <c r="B1643" s="18">
        <v>38304.076368980568</v>
      </c>
      <c r="C1643" s="4">
        <v>0.22304296493530273</v>
      </c>
      <c r="D1643" s="4">
        <v>2762.2596673259554</v>
      </c>
    </row>
    <row r="1644" spans="1:4" x14ac:dyDescent="0.35">
      <c r="A1644" s="18">
        <v>38008</v>
      </c>
      <c r="B1644" s="18">
        <v>38746.642231860336</v>
      </c>
      <c r="C1644" s="4">
        <v>0.66092789173126221</v>
      </c>
      <c r="D1644" s="4">
        <v>3107.2696203472938</v>
      </c>
    </row>
    <row r="1645" spans="1:4" x14ac:dyDescent="0.35">
      <c r="A1645" s="18">
        <v>37107</v>
      </c>
      <c r="B1645" s="18">
        <v>37429.974915817867</v>
      </c>
      <c r="C1645" s="4">
        <v>0.10018324851989746</v>
      </c>
      <c r="D1645" s="4">
        <v>2622.6726959937955</v>
      </c>
    </row>
    <row r="1646" spans="1:4" x14ac:dyDescent="0.35">
      <c r="A1646" s="18">
        <v>38461</v>
      </c>
      <c r="B1646" s="18">
        <v>38903.684887750365</v>
      </c>
      <c r="C1646" s="4">
        <v>3.8100600242614746E-2</v>
      </c>
      <c r="D1646" s="4">
        <v>2496.5957871605342</v>
      </c>
    </row>
    <row r="1647" spans="1:4" x14ac:dyDescent="0.35">
      <c r="A1647" s="18">
        <v>37079</v>
      </c>
      <c r="B1647" s="18">
        <v>37121.05921296688</v>
      </c>
      <c r="C1647" s="4">
        <v>0.84092903137207031</v>
      </c>
      <c r="D1647" s="4">
        <v>3293.9026073329301</v>
      </c>
    </row>
    <row r="1648" spans="1:4" x14ac:dyDescent="0.35">
      <c r="A1648" s="18">
        <v>36959</v>
      </c>
      <c r="B1648" s="18">
        <v>37610.977921832455</v>
      </c>
      <c r="C1648" s="4">
        <v>0.82053530216217041</v>
      </c>
      <c r="D1648" s="4">
        <v>3267.3701406081509</v>
      </c>
    </row>
    <row r="1649" spans="1:4" x14ac:dyDescent="0.35">
      <c r="A1649" s="18">
        <v>38359</v>
      </c>
      <c r="B1649" s="18">
        <v>38592.036920092236</v>
      </c>
      <c r="C1649" s="4">
        <v>0.92434525489807129</v>
      </c>
      <c r="D1649" s="4">
        <v>3440.9130694233249</v>
      </c>
    </row>
    <row r="1650" spans="1:4" x14ac:dyDescent="0.35">
      <c r="A1650" s="18">
        <v>37083</v>
      </c>
      <c r="B1650" s="18">
        <v>37283.510529454536</v>
      </c>
      <c r="C1650" s="4">
        <v>0.9448164701461792</v>
      </c>
      <c r="D1650" s="4">
        <v>3496.9783576445097</v>
      </c>
    </row>
    <row r="1651" spans="1:4" x14ac:dyDescent="0.35">
      <c r="A1651" s="18">
        <v>37132</v>
      </c>
      <c r="B1651" s="18">
        <v>37934.746693900881</v>
      </c>
      <c r="C1651" s="4">
        <v>0.40469217300415039</v>
      </c>
      <c r="D1651" s="4">
        <v>2909.9115538578822</v>
      </c>
    </row>
    <row r="1652" spans="1:4" x14ac:dyDescent="0.35">
      <c r="A1652" s="18">
        <v>37767</v>
      </c>
      <c r="B1652" s="18">
        <v>38331.981079240395</v>
      </c>
      <c r="C1652" s="4">
        <v>0.52428638935089111</v>
      </c>
      <c r="D1652" s="4">
        <v>2999.1717916261646</v>
      </c>
    </row>
    <row r="1653" spans="1:4" x14ac:dyDescent="0.35">
      <c r="A1653" s="18">
        <v>38613</v>
      </c>
      <c r="B1653" s="18">
        <v>38685.25636876413</v>
      </c>
      <c r="C1653" s="4">
        <v>0.92705035209655762</v>
      </c>
      <c r="D1653" s="4">
        <v>3447.5425720993294</v>
      </c>
    </row>
    <row r="1654" spans="1:4" x14ac:dyDescent="0.35">
      <c r="A1654" s="18">
        <v>38616</v>
      </c>
      <c r="B1654" s="18">
        <v>38989.117917591109</v>
      </c>
      <c r="C1654" s="4">
        <v>0.98967015743255615</v>
      </c>
      <c r="D1654" s="4">
        <v>3757.1450555919382</v>
      </c>
    </row>
    <row r="1655" spans="1:4" x14ac:dyDescent="0.35">
      <c r="A1655" s="18">
        <v>37513</v>
      </c>
      <c r="B1655" s="18">
        <v>38703.245519630422</v>
      </c>
      <c r="C1655" s="4">
        <v>0.99294567108154297</v>
      </c>
      <c r="D1655" s="4">
        <v>3810.2439422370694</v>
      </c>
    </row>
    <row r="1656" spans="1:4" x14ac:dyDescent="0.35">
      <c r="A1656" s="18">
        <v>37516</v>
      </c>
      <c r="B1656" s="18">
        <v>38851.313623672126</v>
      </c>
      <c r="C1656" s="4">
        <v>0.47970068454742432</v>
      </c>
      <c r="D1656" s="4">
        <v>2965.8220330462023</v>
      </c>
    </row>
    <row r="1657" spans="1:4" x14ac:dyDescent="0.35">
      <c r="A1657" s="18">
        <v>37743</v>
      </c>
      <c r="B1657" s="18">
        <v>39677.45454006306</v>
      </c>
      <c r="C1657" s="4">
        <v>0.47597432136535645</v>
      </c>
      <c r="D1657" s="4">
        <v>2963.0487799436232</v>
      </c>
    </row>
    <row r="1658" spans="1:4" x14ac:dyDescent="0.35">
      <c r="A1658" s="18">
        <v>37642</v>
      </c>
      <c r="B1658" s="18">
        <v>38251.777550586157</v>
      </c>
      <c r="C1658" s="4">
        <v>0.48174369335174561</v>
      </c>
      <c r="D1658" s="4">
        <v>2967.3430166017074</v>
      </c>
    </row>
    <row r="1659" spans="1:4" x14ac:dyDescent="0.35">
      <c r="A1659" s="18">
        <v>38053</v>
      </c>
      <c r="B1659" s="18">
        <v>38962.68998860893</v>
      </c>
      <c r="C1659" s="4">
        <v>0.38742780685424805</v>
      </c>
      <c r="D1659" s="4">
        <v>2896.9016876730384</v>
      </c>
    </row>
    <row r="1660" spans="1:4" x14ac:dyDescent="0.35">
      <c r="A1660" s="18">
        <v>37844</v>
      </c>
      <c r="B1660" s="18">
        <v>38197.614384974717</v>
      </c>
      <c r="C1660" s="4">
        <v>0.72242271900177002</v>
      </c>
      <c r="D1660" s="4">
        <v>3162.1434476555701</v>
      </c>
    </row>
    <row r="1661" spans="1:4" x14ac:dyDescent="0.35">
      <c r="A1661" s="18">
        <v>38039</v>
      </c>
      <c r="B1661" s="18">
        <v>38318.047698007373</v>
      </c>
      <c r="C1661" s="4">
        <v>0.89191794395446777</v>
      </c>
      <c r="D1661" s="4">
        <v>3373.4095711543732</v>
      </c>
    </row>
    <row r="1662" spans="1:4" x14ac:dyDescent="0.35">
      <c r="A1662" s="18">
        <v>37505</v>
      </c>
      <c r="B1662" s="18">
        <v>37748.396817593901</v>
      </c>
      <c r="C1662" s="4">
        <v>0.30824410915374756</v>
      </c>
      <c r="D1662" s="4">
        <v>2835.3385794643787</v>
      </c>
    </row>
    <row r="1663" spans="1:4" x14ac:dyDescent="0.35">
      <c r="A1663" s="18">
        <v>38155</v>
      </c>
      <c r="B1663" s="18">
        <v>38471.4055160032</v>
      </c>
      <c r="C1663" s="4">
        <v>0.57300186157226563</v>
      </c>
      <c r="D1663" s="4">
        <v>3036.3219885033159</v>
      </c>
    </row>
    <row r="1664" spans="1:4" x14ac:dyDescent="0.35">
      <c r="A1664" s="18">
        <v>37542</v>
      </c>
      <c r="B1664" s="18">
        <v>37635.511254581514</v>
      </c>
      <c r="C1664" s="4">
        <v>0.11622202396392822</v>
      </c>
      <c r="D1664" s="4">
        <v>2645.4364182484783</v>
      </c>
    </row>
    <row r="1665" spans="1:4" x14ac:dyDescent="0.35">
      <c r="A1665" s="18">
        <v>37890</v>
      </c>
      <c r="B1665" s="18">
        <v>38157.243038752778</v>
      </c>
      <c r="C1665" s="4">
        <v>0.9488070011138916</v>
      </c>
      <c r="D1665" s="4">
        <v>3509.8882428056863</v>
      </c>
    </row>
    <row r="1666" spans="1:4" x14ac:dyDescent="0.35">
      <c r="A1666" s="18">
        <v>37091</v>
      </c>
      <c r="B1666" s="18">
        <v>37640.336261673066</v>
      </c>
      <c r="C1666" s="4">
        <v>0.43450343608856201</v>
      </c>
      <c r="D1666" s="4">
        <v>2932.1991689552419</v>
      </c>
    </row>
    <row r="1667" spans="1:4" x14ac:dyDescent="0.35">
      <c r="A1667" s="18">
        <v>37722</v>
      </c>
      <c r="B1667" s="18">
        <v>38000.517112514266</v>
      </c>
      <c r="C1667" s="4">
        <v>0.2376561164855957</v>
      </c>
      <c r="D1667" s="4">
        <v>2775.5765048091557</v>
      </c>
    </row>
    <row r="1668" spans="1:4" x14ac:dyDescent="0.35">
      <c r="A1668" s="18">
        <v>37676</v>
      </c>
      <c r="B1668" s="18">
        <v>37750.831731648563</v>
      </c>
      <c r="C1668" s="4">
        <v>0.85299313068389893</v>
      </c>
      <c r="D1668" s="4">
        <v>3310.7688496088522</v>
      </c>
    </row>
    <row r="1669" spans="1:4" x14ac:dyDescent="0.35">
      <c r="A1669" s="18">
        <v>37264</v>
      </c>
      <c r="B1669" s="18">
        <v>38125.641279774922</v>
      </c>
      <c r="C1669" s="4">
        <v>0.37369227409362793</v>
      </c>
      <c r="D1669" s="4">
        <v>2886.4741083236272</v>
      </c>
    </row>
    <row r="1670" spans="1:4" x14ac:dyDescent="0.35">
      <c r="A1670" s="18">
        <v>38117</v>
      </c>
      <c r="B1670" s="18">
        <v>41209.002813219631</v>
      </c>
      <c r="C1670" s="4">
        <v>0.40397870540618896</v>
      </c>
      <c r="D1670" s="4">
        <v>2909.3757129137275</v>
      </c>
    </row>
    <row r="1671" spans="1:4" x14ac:dyDescent="0.35">
      <c r="A1671" s="18">
        <v>37460</v>
      </c>
      <c r="B1671" s="18">
        <v>37841.154133712429</v>
      </c>
      <c r="C1671" s="4">
        <v>0.27250385284423828</v>
      </c>
      <c r="D1671" s="4">
        <v>2805.8848378021376</v>
      </c>
    </row>
    <row r="1672" spans="1:4" x14ac:dyDescent="0.35">
      <c r="A1672" s="18">
        <v>38301</v>
      </c>
      <c r="B1672" s="18">
        <v>38466.241929232405</v>
      </c>
      <c r="C1672" s="4">
        <v>0.95275557041168213</v>
      </c>
      <c r="D1672" s="4">
        <v>3523.527814573546</v>
      </c>
    </row>
    <row r="1673" spans="1:4" x14ac:dyDescent="0.35">
      <c r="A1673" s="18">
        <v>37180</v>
      </c>
      <c r="B1673" s="18">
        <v>37271.573438451131</v>
      </c>
      <c r="C1673" s="4">
        <v>0.34674954414367676</v>
      </c>
      <c r="D1673" s="4">
        <v>2865.7601011042466</v>
      </c>
    </row>
    <row r="1674" spans="1:4" x14ac:dyDescent="0.35">
      <c r="A1674" s="18">
        <v>37682</v>
      </c>
      <c r="B1674" s="18">
        <v>37821.612911943383</v>
      </c>
      <c r="C1674" s="4">
        <v>0.83825194835662842</v>
      </c>
      <c r="D1674" s="4">
        <v>3290.2864123749428</v>
      </c>
    </row>
    <row r="1675" spans="1:4" x14ac:dyDescent="0.35">
      <c r="A1675" s="18">
        <v>37540</v>
      </c>
      <c r="B1675" s="18">
        <v>37860.594741319903</v>
      </c>
      <c r="C1675" s="4">
        <v>0.27178335189819336</v>
      </c>
      <c r="D1675" s="4">
        <v>2805.2758874960564</v>
      </c>
    </row>
    <row r="1676" spans="1:4" x14ac:dyDescent="0.35">
      <c r="A1676" s="18">
        <v>37317</v>
      </c>
      <c r="B1676" s="18">
        <v>37547.405974464375</v>
      </c>
      <c r="C1676" s="4">
        <v>0.76365387439727783</v>
      </c>
      <c r="D1676" s="4">
        <v>3202.8955789113265</v>
      </c>
    </row>
    <row r="1677" spans="1:4" x14ac:dyDescent="0.35">
      <c r="A1677" s="18">
        <v>38098</v>
      </c>
      <c r="B1677" s="18">
        <v>38640.607524246843</v>
      </c>
      <c r="C1677" s="4">
        <v>1.2795925140380859E-3</v>
      </c>
      <c r="D1677" s="4">
        <v>2204.7613854305423</v>
      </c>
    </row>
    <row r="1678" spans="1:4" x14ac:dyDescent="0.35">
      <c r="A1678" s="18">
        <v>38355</v>
      </c>
      <c r="B1678" s="18">
        <v>38642.504387778354</v>
      </c>
      <c r="C1678" s="4">
        <v>0.93703019618988037</v>
      </c>
      <c r="D1678" s="4">
        <v>3473.8930633532741</v>
      </c>
    </row>
    <row r="1679" spans="1:4" x14ac:dyDescent="0.35">
      <c r="A1679" s="18">
        <v>38211</v>
      </c>
      <c r="B1679" s="18">
        <v>38319.437845173976</v>
      </c>
      <c r="C1679" s="4">
        <v>3.2857894897460938E-2</v>
      </c>
      <c r="D1679" s="4">
        <v>2479.8770575781095</v>
      </c>
    </row>
    <row r="1680" spans="1:4" x14ac:dyDescent="0.35">
      <c r="A1680" s="18">
        <v>36999</v>
      </c>
      <c r="B1680" s="18">
        <v>37345.432546583426</v>
      </c>
      <c r="C1680" s="4">
        <v>0.46195757389068604</v>
      </c>
      <c r="D1680" s="4">
        <v>2952.6243968173535</v>
      </c>
    </row>
    <row r="1681" spans="1:4" x14ac:dyDescent="0.35">
      <c r="A1681" s="18">
        <v>38153</v>
      </c>
      <c r="B1681" s="18">
        <v>38546.977826145041</v>
      </c>
      <c r="C1681" s="4">
        <v>0.92370820045471191</v>
      </c>
      <c r="D1681" s="4">
        <v>3439.380000752697</v>
      </c>
    </row>
    <row r="1682" spans="1:4" x14ac:dyDescent="0.35">
      <c r="A1682" s="18">
        <v>37869</v>
      </c>
      <c r="B1682" s="18">
        <v>38176.274386987745</v>
      </c>
      <c r="C1682" s="4">
        <v>0.97814548015594482</v>
      </c>
      <c r="D1682" s="4">
        <v>3647.0979206084044</v>
      </c>
    </row>
    <row r="1683" spans="1:4" x14ac:dyDescent="0.35">
      <c r="A1683" s="18">
        <v>37028</v>
      </c>
      <c r="B1683" s="18">
        <v>37145.095989738234</v>
      </c>
      <c r="C1683" s="4">
        <v>5.6215763092041016E-2</v>
      </c>
      <c r="D1683" s="4">
        <v>2543.4181243378853</v>
      </c>
    </row>
    <row r="1684" spans="1:4" x14ac:dyDescent="0.35">
      <c r="A1684" s="18">
        <v>38259</v>
      </c>
      <c r="B1684" s="18">
        <v>38855.613547223678</v>
      </c>
      <c r="C1684" s="4">
        <v>0.55206120014190674</v>
      </c>
      <c r="D1684" s="4">
        <v>3020.2263841255526</v>
      </c>
    </row>
    <row r="1685" spans="1:4" x14ac:dyDescent="0.35">
      <c r="A1685" s="18">
        <v>38658</v>
      </c>
      <c r="B1685" s="18">
        <v>39273.617442050498</v>
      </c>
      <c r="C1685" s="4">
        <v>0.65358614921569824</v>
      </c>
      <c r="D1685" s="4">
        <v>3101.0686527774355</v>
      </c>
    </row>
    <row r="1686" spans="1:4" x14ac:dyDescent="0.35">
      <c r="A1686" s="18">
        <v>37820</v>
      </c>
      <c r="B1686" s="18">
        <v>37939.913493646731</v>
      </c>
      <c r="C1686" s="4">
        <v>0.81755483150482178</v>
      </c>
      <c r="D1686" s="4">
        <v>3263.6732361355748</v>
      </c>
    </row>
    <row r="1687" spans="1:4" x14ac:dyDescent="0.35">
      <c r="A1687" s="18">
        <v>37652</v>
      </c>
      <c r="B1687" s="18">
        <v>37960.9743352074</v>
      </c>
      <c r="C1687" s="4">
        <v>4.5470237731933594E-2</v>
      </c>
      <c r="D1687" s="4">
        <v>2517.3304072407277</v>
      </c>
    </row>
    <row r="1688" spans="1:4" x14ac:dyDescent="0.35">
      <c r="A1688" s="18">
        <v>37940</v>
      </c>
      <c r="B1688" s="18">
        <v>38163.69866546346</v>
      </c>
      <c r="C1688" s="4">
        <v>0.36648428440093994</v>
      </c>
      <c r="D1688" s="4">
        <v>2880.9692599693331</v>
      </c>
    </row>
    <row r="1689" spans="1:4" x14ac:dyDescent="0.35">
      <c r="A1689" s="18">
        <v>37962</v>
      </c>
      <c r="B1689" s="18">
        <v>38477.386713375374</v>
      </c>
      <c r="C1689" s="4">
        <v>0.18358922004699707</v>
      </c>
      <c r="D1689" s="4">
        <v>2723.9079744774149</v>
      </c>
    </row>
    <row r="1690" spans="1:4" x14ac:dyDescent="0.35">
      <c r="A1690" s="18">
        <v>37349</v>
      </c>
      <c r="B1690" s="18">
        <v>37393.297886587774</v>
      </c>
      <c r="C1690" s="4">
        <v>0.38934028148651123</v>
      </c>
      <c r="D1690" s="4">
        <v>2898.3477432231107</v>
      </c>
    </row>
    <row r="1691" spans="1:4" x14ac:dyDescent="0.35">
      <c r="A1691" s="18">
        <v>37072</v>
      </c>
      <c r="B1691" s="18">
        <v>37873.017996442039</v>
      </c>
      <c r="C1691" s="4">
        <v>0.40735960006713867</v>
      </c>
      <c r="D1691" s="4">
        <v>2911.9136731230574</v>
      </c>
    </row>
    <row r="1692" spans="1:4" x14ac:dyDescent="0.35">
      <c r="A1692" s="18">
        <v>38487</v>
      </c>
      <c r="B1692" s="18">
        <v>39034.11244163676</v>
      </c>
      <c r="C1692" s="4">
        <v>0.56587135791778564</v>
      </c>
      <c r="D1692" s="4">
        <v>3030.8162470080065</v>
      </c>
    </row>
    <row r="1693" spans="1:4" x14ac:dyDescent="0.35">
      <c r="A1693" s="18">
        <v>36905</v>
      </c>
      <c r="B1693" s="18">
        <v>38223.531465442335</v>
      </c>
      <c r="C1693" s="4">
        <v>0.4595181941986084</v>
      </c>
      <c r="D1693" s="4">
        <v>2950.8107411177671</v>
      </c>
    </row>
    <row r="1694" spans="1:4" x14ac:dyDescent="0.35">
      <c r="A1694" s="18">
        <v>37030</v>
      </c>
      <c r="B1694" s="18">
        <v>37616.592992821614</v>
      </c>
      <c r="C1694" s="4">
        <v>0.20570886135101318</v>
      </c>
      <c r="D1694" s="4">
        <v>2745.8881949414977</v>
      </c>
    </row>
    <row r="1695" spans="1:4" x14ac:dyDescent="0.35">
      <c r="A1695" s="18">
        <v>37790</v>
      </c>
      <c r="B1695" s="18">
        <v>37887.238920706615</v>
      </c>
      <c r="C1695" s="4">
        <v>0.75174713134765625</v>
      </c>
      <c r="D1695" s="4">
        <v>3190.7133721676869</v>
      </c>
    </row>
    <row r="1696" spans="1:4" x14ac:dyDescent="0.35">
      <c r="A1696" s="18">
        <v>38601</v>
      </c>
      <c r="B1696" s="18">
        <v>38864.263859920262</v>
      </c>
      <c r="C1696" s="4">
        <v>0.63899195194244385</v>
      </c>
      <c r="D1696" s="4">
        <v>3088.9192834287774</v>
      </c>
    </row>
    <row r="1697" spans="1:4" x14ac:dyDescent="0.35">
      <c r="A1697" s="18">
        <v>38328</v>
      </c>
      <c r="B1697" s="18">
        <v>38639.890756677902</v>
      </c>
      <c r="C1697" s="4">
        <v>0.88029885292053223</v>
      </c>
      <c r="D1697" s="4">
        <v>3353.1256067164604</v>
      </c>
    </row>
    <row r="1698" spans="1:4" x14ac:dyDescent="0.35">
      <c r="A1698" s="18">
        <v>37824</v>
      </c>
      <c r="B1698" s="18">
        <v>38205.747593957174</v>
      </c>
      <c r="C1698" s="4">
        <v>0.85699260234832764</v>
      </c>
      <c r="D1698" s="4">
        <v>3316.583570481414</v>
      </c>
    </row>
    <row r="1699" spans="1:4" x14ac:dyDescent="0.35">
      <c r="A1699" s="18">
        <v>38530</v>
      </c>
      <c r="B1699" s="18">
        <v>38627.12135078611</v>
      </c>
      <c r="C1699" s="4">
        <v>0.39162111282348633</v>
      </c>
      <c r="D1699" s="4">
        <v>2900.0706167811104</v>
      </c>
    </row>
    <row r="1700" spans="1:4" x14ac:dyDescent="0.35">
      <c r="A1700" s="18">
        <v>38026</v>
      </c>
      <c r="B1700" s="18">
        <v>38106.491786646526</v>
      </c>
      <c r="C1700" s="4">
        <v>0.40274059772491455</v>
      </c>
      <c r="D1700" s="4">
        <v>2908.4455112799678</v>
      </c>
    </row>
    <row r="1701" spans="1:4" x14ac:dyDescent="0.35">
      <c r="A1701" s="18">
        <v>38032</v>
      </c>
      <c r="B1701" s="18">
        <v>38307.625569980162</v>
      </c>
      <c r="C1701" s="4">
        <v>0.79798197746276855</v>
      </c>
      <c r="D1701" s="4">
        <v>3240.3721861869253</v>
      </c>
    </row>
    <row r="1702" spans="1:4" x14ac:dyDescent="0.35">
      <c r="A1702" s="18">
        <v>38285</v>
      </c>
      <c r="B1702" s="18">
        <v>50339.308529653303</v>
      </c>
      <c r="C1702" s="4">
        <v>0.51164853572845459</v>
      </c>
      <c r="D1702" s="4">
        <v>2989.6759121206824</v>
      </c>
    </row>
    <row r="1703" spans="1:4" x14ac:dyDescent="0.35">
      <c r="A1703" s="18">
        <v>37357</v>
      </c>
      <c r="B1703" s="18">
        <v>38139.793411148021</v>
      </c>
      <c r="C1703" s="4">
        <v>0.84309482574462891</v>
      </c>
      <c r="D1703" s="4">
        <v>3296.8603830562083</v>
      </c>
    </row>
    <row r="1704" spans="1:4" x14ac:dyDescent="0.35">
      <c r="A1704" s="18">
        <v>38317</v>
      </c>
      <c r="B1704" s="18">
        <v>38779.905527817296</v>
      </c>
      <c r="C1704" s="4">
        <v>0.50213682651519775</v>
      </c>
      <c r="D1704" s="4">
        <v>2982.555091951876</v>
      </c>
    </row>
    <row r="1705" spans="1:4" x14ac:dyDescent="0.35">
      <c r="A1705" s="18">
        <v>38100</v>
      </c>
      <c r="B1705" s="18">
        <v>38310.250775285996</v>
      </c>
      <c r="C1705" s="4">
        <v>1.7743349075317383E-2</v>
      </c>
      <c r="D1705" s="4">
        <v>2415.6506156745354</v>
      </c>
    </row>
    <row r="1706" spans="1:4" x14ac:dyDescent="0.35">
      <c r="A1706" s="18">
        <v>37340</v>
      </c>
      <c r="B1706" s="18">
        <v>37429.116084229587</v>
      </c>
      <c r="C1706" s="4">
        <v>0.41625869274139404</v>
      </c>
      <c r="D1706" s="4">
        <v>2918.5803507188139</v>
      </c>
    </row>
    <row r="1707" spans="1:4" x14ac:dyDescent="0.35">
      <c r="A1707" s="18">
        <v>37776</v>
      </c>
      <c r="B1707" s="18">
        <v>39605.702022045007</v>
      </c>
      <c r="C1707" s="4">
        <v>0.32540655136108398</v>
      </c>
      <c r="D1707" s="4">
        <v>2849.0381065158481</v>
      </c>
    </row>
    <row r="1708" spans="1:4" x14ac:dyDescent="0.35">
      <c r="A1708" s="18">
        <v>37456</v>
      </c>
      <c r="B1708" s="18">
        <v>38923.628513924945</v>
      </c>
      <c r="C1708" s="4">
        <v>0.91032516956329346</v>
      </c>
      <c r="D1708" s="4">
        <v>3409.3468484846881</v>
      </c>
    </row>
    <row r="1709" spans="1:4" x14ac:dyDescent="0.35">
      <c r="A1709" s="18">
        <v>37169</v>
      </c>
      <c r="B1709" s="18">
        <v>37829.201900553315</v>
      </c>
      <c r="C1709" s="4">
        <v>0.29788374900817871</v>
      </c>
      <c r="D1709" s="4">
        <v>2826.9405152046293</v>
      </c>
    </row>
    <row r="1710" spans="1:4" x14ac:dyDescent="0.35">
      <c r="A1710" s="18">
        <v>38623</v>
      </c>
      <c r="B1710" s="18">
        <v>38712.071212818242</v>
      </c>
      <c r="C1710" s="4">
        <v>0.395530104637146</v>
      </c>
      <c r="D1710" s="4">
        <v>2903.0192279681905</v>
      </c>
    </row>
    <row r="1711" spans="1:4" x14ac:dyDescent="0.35">
      <c r="A1711" s="18">
        <v>37005</v>
      </c>
      <c r="B1711" s="18">
        <v>37400.789655068824</v>
      </c>
      <c r="C1711" s="4">
        <v>0.26091957092285156</v>
      </c>
      <c r="D1711" s="4">
        <v>2796.0100569228798</v>
      </c>
    </row>
    <row r="1712" spans="1:4" x14ac:dyDescent="0.35">
      <c r="A1712" s="18">
        <v>37116</v>
      </c>
      <c r="B1712" s="18">
        <v>37250.025308854783</v>
      </c>
      <c r="C1712" s="4">
        <v>0.42857515811920166</v>
      </c>
      <c r="D1712" s="4">
        <v>2927.7799341331256</v>
      </c>
    </row>
    <row r="1713" spans="1:4" x14ac:dyDescent="0.35">
      <c r="A1713" s="18">
        <v>38065</v>
      </c>
      <c r="B1713" s="18">
        <v>38843.384469992016</v>
      </c>
      <c r="C1713" s="4">
        <v>0.84982895851135254</v>
      </c>
      <c r="D1713" s="4">
        <v>3306.2503730596477</v>
      </c>
    </row>
    <row r="1714" spans="1:4" x14ac:dyDescent="0.35">
      <c r="A1714" s="18">
        <v>38016</v>
      </c>
      <c r="B1714" s="18">
        <v>38994.340171682874</v>
      </c>
      <c r="C1714" s="4">
        <v>0.35229480266571045</v>
      </c>
      <c r="D1714" s="4">
        <v>2870.0558479887623</v>
      </c>
    </row>
    <row r="1715" spans="1:4" x14ac:dyDescent="0.35">
      <c r="A1715" s="18">
        <v>37833</v>
      </c>
      <c r="B1715" s="18">
        <v>38136.49742335498</v>
      </c>
      <c r="C1715" s="4">
        <v>0.77512216567993164</v>
      </c>
      <c r="D1715" s="4">
        <v>3214.998733308902</v>
      </c>
    </row>
    <row r="1716" spans="1:4" x14ac:dyDescent="0.35">
      <c r="A1716" s="18">
        <v>38055</v>
      </c>
      <c r="B1716" s="18">
        <v>38415.727596976329</v>
      </c>
      <c r="C1716" s="4">
        <v>0.18628132343292236</v>
      </c>
      <c r="D1716" s="4">
        <v>2726.6571719379895</v>
      </c>
    </row>
    <row r="1717" spans="1:4" x14ac:dyDescent="0.35">
      <c r="A1717" s="18">
        <v>37677</v>
      </c>
      <c r="B1717" s="18">
        <v>38082.502859235668</v>
      </c>
      <c r="C1717" s="4">
        <v>0.83812975883483887</v>
      </c>
      <c r="D1717" s="4">
        <v>3290.1223888312797</v>
      </c>
    </row>
    <row r="1718" spans="1:4" x14ac:dyDescent="0.35">
      <c r="A1718" s="18">
        <v>37446</v>
      </c>
      <c r="B1718" s="18">
        <v>37692.055338090126</v>
      </c>
      <c r="C1718" s="4">
        <v>0.7675098180770874</v>
      </c>
      <c r="D1718" s="4">
        <v>3206.9225920879467</v>
      </c>
    </row>
    <row r="1719" spans="1:4" x14ac:dyDescent="0.35">
      <c r="A1719" s="18">
        <v>38369</v>
      </c>
      <c r="B1719" s="18">
        <v>38916.881841204027</v>
      </c>
      <c r="C1719" s="4">
        <v>0.19662761688232422</v>
      </c>
      <c r="D1719" s="4">
        <v>2737.0257386349322</v>
      </c>
    </row>
    <row r="1720" spans="1:4" x14ac:dyDescent="0.35">
      <c r="A1720" s="18">
        <v>37879</v>
      </c>
      <c r="B1720" s="18">
        <v>38203.742242784654</v>
      </c>
      <c r="C1720" s="4">
        <v>0.14096319675445557</v>
      </c>
      <c r="D1720" s="4">
        <v>2676.8601666449445</v>
      </c>
    </row>
    <row r="1721" spans="1:4" x14ac:dyDescent="0.35">
      <c r="A1721" s="18">
        <v>38622</v>
      </c>
      <c r="B1721" s="18">
        <v>39229.069727028131</v>
      </c>
      <c r="C1721" s="4">
        <v>0.8804619312286377</v>
      </c>
      <c r="D1721" s="4">
        <v>3353.3995862611359</v>
      </c>
    </row>
    <row r="1722" spans="1:4" x14ac:dyDescent="0.35">
      <c r="A1722" s="18">
        <v>38344</v>
      </c>
      <c r="B1722" s="18">
        <v>38557.906733752759</v>
      </c>
      <c r="C1722" s="4">
        <v>0.20025718212127686</v>
      </c>
      <c r="D1722" s="4">
        <v>2740.5932880076798</v>
      </c>
    </row>
    <row r="1723" spans="1:4" x14ac:dyDescent="0.35">
      <c r="A1723" s="18">
        <v>37484</v>
      </c>
      <c r="B1723" s="18">
        <v>37559.489695613927</v>
      </c>
      <c r="C1723" s="4">
        <v>0.5571742057800293</v>
      </c>
      <c r="D1723" s="4">
        <v>3024.1364630147204</v>
      </c>
    </row>
    <row r="1724" spans="1:4" x14ac:dyDescent="0.35">
      <c r="A1724" s="18">
        <v>37191</v>
      </c>
      <c r="B1724" s="18">
        <v>37491.67890858079</v>
      </c>
      <c r="C1724" s="4">
        <v>0.57826530933380127</v>
      </c>
      <c r="D1724" s="4">
        <v>3040.4042722738532</v>
      </c>
    </row>
    <row r="1725" spans="1:4" x14ac:dyDescent="0.35">
      <c r="A1725" s="18">
        <v>38206</v>
      </c>
      <c r="B1725" s="18">
        <v>39289.141266575461</v>
      </c>
      <c r="C1725" s="4">
        <v>0.54762625694274902</v>
      </c>
      <c r="D1725" s="4">
        <v>3016.844303398947</v>
      </c>
    </row>
    <row r="1726" spans="1:4" x14ac:dyDescent="0.35">
      <c r="A1726" s="18">
        <v>38122</v>
      </c>
      <c r="B1726" s="18">
        <v>38439.183936256515</v>
      </c>
      <c r="C1726" s="4">
        <v>0.78774392604827881</v>
      </c>
      <c r="D1726" s="4">
        <v>3228.7868756998646</v>
      </c>
    </row>
    <row r="1727" spans="1:4" x14ac:dyDescent="0.35">
      <c r="A1727" s="18">
        <v>37086</v>
      </c>
      <c r="B1727" s="18">
        <v>37613.913018187537</v>
      </c>
      <c r="C1727" s="4">
        <v>9.1625213623046875E-2</v>
      </c>
      <c r="D1727" s="4">
        <v>2609.5123999179245</v>
      </c>
    </row>
    <row r="1728" spans="1:4" x14ac:dyDescent="0.35">
      <c r="A1728" s="18">
        <v>36999</v>
      </c>
      <c r="B1728" s="18">
        <v>37161.543412580897</v>
      </c>
      <c r="C1728" s="4">
        <v>0.61195719242095947</v>
      </c>
      <c r="D1728" s="4">
        <v>3066.9607941346576</v>
      </c>
    </row>
    <row r="1729" spans="1:4" x14ac:dyDescent="0.35">
      <c r="A1729" s="18">
        <v>38101</v>
      </c>
      <c r="B1729" s="18">
        <v>38237.547706698213</v>
      </c>
      <c r="C1729" s="4">
        <v>0.86354851722717285</v>
      </c>
      <c r="D1729" s="4">
        <v>3326.3809245587536</v>
      </c>
    </row>
    <row r="1730" spans="1:4" x14ac:dyDescent="0.35">
      <c r="A1730" s="18">
        <v>38560</v>
      </c>
      <c r="B1730" s="18">
        <v>38737.341014408747</v>
      </c>
      <c r="C1730" s="4">
        <v>0.74530208110809326</v>
      </c>
      <c r="D1730" s="4">
        <v>3184.2685039273611</v>
      </c>
    </row>
    <row r="1731" spans="1:4" x14ac:dyDescent="0.35">
      <c r="A1731" s="18">
        <v>37213</v>
      </c>
      <c r="B1731" s="18">
        <v>37457.98092999855</v>
      </c>
      <c r="C1731" s="4">
        <v>0.73796892166137695</v>
      </c>
      <c r="D1731" s="4">
        <v>3177.0539772682987</v>
      </c>
    </row>
    <row r="1732" spans="1:4" x14ac:dyDescent="0.35">
      <c r="A1732" s="18">
        <v>37515</v>
      </c>
      <c r="B1732" s="18">
        <v>37851.610413895825</v>
      </c>
      <c r="C1732" s="4">
        <v>0.68393337726593018</v>
      </c>
      <c r="D1732" s="4">
        <v>3127.1353635445994</v>
      </c>
    </row>
    <row r="1733" spans="1:4" x14ac:dyDescent="0.35">
      <c r="A1733" s="18">
        <v>37062</v>
      </c>
      <c r="B1733" s="18">
        <v>37979.907708792263</v>
      </c>
      <c r="C1733" s="4">
        <v>0.80527949333190918</v>
      </c>
      <c r="D1733" s="4">
        <v>3248.8720490093465</v>
      </c>
    </row>
    <row r="1734" spans="1:4" x14ac:dyDescent="0.35">
      <c r="A1734" s="18">
        <v>38310</v>
      </c>
      <c r="B1734" s="18">
        <v>38478.834770436595</v>
      </c>
      <c r="C1734" s="4">
        <v>0.86638867855072021</v>
      </c>
      <c r="D1734" s="4">
        <v>3330.7344749573213</v>
      </c>
    </row>
    <row r="1735" spans="1:4" x14ac:dyDescent="0.35">
      <c r="A1735" s="18">
        <v>37303</v>
      </c>
      <c r="B1735" s="18">
        <v>37499.208663096892</v>
      </c>
      <c r="C1735" s="4">
        <v>0.63731861114501953</v>
      </c>
      <c r="D1735" s="4">
        <v>3087.540409511877</v>
      </c>
    </row>
    <row r="1736" spans="1:4" x14ac:dyDescent="0.35">
      <c r="A1736" s="18">
        <v>37904</v>
      </c>
      <c r="B1736" s="18">
        <v>38125.255744854308</v>
      </c>
      <c r="C1736" s="4">
        <v>6.4213395118713379E-2</v>
      </c>
      <c r="D1736" s="4">
        <v>2560.5221855696241</v>
      </c>
    </row>
    <row r="1737" spans="1:4" x14ac:dyDescent="0.35">
      <c r="A1737" s="18">
        <v>37935</v>
      </c>
      <c r="B1737" s="18">
        <v>38281.691343308863</v>
      </c>
      <c r="C1737" s="4">
        <v>0.80299496650695801</v>
      </c>
      <c r="D1737" s="4">
        <v>3246.1883297712679</v>
      </c>
    </row>
    <row r="1738" spans="1:4" x14ac:dyDescent="0.35">
      <c r="A1738" s="18">
        <v>38360</v>
      </c>
      <c r="B1738" s="18">
        <v>38842.339384359977</v>
      </c>
      <c r="C1738" s="4">
        <v>2.2585749626159668E-2</v>
      </c>
      <c r="D1738" s="4">
        <v>2439.856746539821</v>
      </c>
    </row>
    <row r="1739" spans="1:4" x14ac:dyDescent="0.35">
      <c r="A1739" s="18">
        <v>37894</v>
      </c>
      <c r="B1739" s="18">
        <v>38099.421137493744</v>
      </c>
      <c r="C1739" s="4">
        <v>0.63391256332397461</v>
      </c>
      <c r="D1739" s="4">
        <v>3084.742271109802</v>
      </c>
    </row>
    <row r="1740" spans="1:4" x14ac:dyDescent="0.35">
      <c r="A1740" s="18">
        <v>38489</v>
      </c>
      <c r="B1740" s="18">
        <v>39086.17655915962</v>
      </c>
      <c r="C1740" s="4">
        <v>0.35094177722930908</v>
      </c>
      <c r="D1740" s="4">
        <v>2869.0093913304731</v>
      </c>
    </row>
    <row r="1741" spans="1:4" x14ac:dyDescent="0.35">
      <c r="A1741" s="18">
        <v>37445</v>
      </c>
      <c r="B1741" s="18">
        <v>39054.192955708691</v>
      </c>
      <c r="C1741" s="4">
        <v>0.23999571800231934</v>
      </c>
      <c r="D1741" s="4">
        <v>2777.6717792042018</v>
      </c>
    </row>
    <row r="1742" spans="1:4" x14ac:dyDescent="0.35">
      <c r="A1742" s="18">
        <v>38091</v>
      </c>
      <c r="B1742" s="18">
        <v>38873.48571503596</v>
      </c>
      <c r="C1742" s="4">
        <v>0.66360032558441162</v>
      </c>
      <c r="D1742" s="4">
        <v>3109.5425966275925</v>
      </c>
    </row>
    <row r="1743" spans="1:4" x14ac:dyDescent="0.35">
      <c r="A1743" s="18">
        <v>38670</v>
      </c>
      <c r="B1743" s="18">
        <v>39078.533269873777</v>
      </c>
      <c r="C1743" s="4">
        <v>0.77511405944824219</v>
      </c>
      <c r="D1743" s="4">
        <v>3214.9900410250762</v>
      </c>
    </row>
    <row r="1744" spans="1:4" x14ac:dyDescent="0.35">
      <c r="A1744" s="18">
        <v>38016</v>
      </c>
      <c r="B1744" s="18">
        <v>46269.403077216019</v>
      </c>
      <c r="C1744" s="4">
        <v>0.97038805484771729</v>
      </c>
      <c r="D1744" s="4">
        <v>3599.8690969037139</v>
      </c>
    </row>
    <row r="1745" spans="1:4" x14ac:dyDescent="0.35">
      <c r="A1745" s="18">
        <v>37510</v>
      </c>
      <c r="B1745" s="18">
        <v>37706.079759320361</v>
      </c>
      <c r="C1745" s="4">
        <v>0.95270752906799316</v>
      </c>
      <c r="D1745" s="4">
        <v>3523.3561505570683</v>
      </c>
    </row>
    <row r="1746" spans="1:4" x14ac:dyDescent="0.35">
      <c r="A1746" s="18">
        <v>38165</v>
      </c>
      <c r="B1746" s="18">
        <v>38736.997329531885</v>
      </c>
      <c r="C1746" s="4">
        <v>0.31726443767547607</v>
      </c>
      <c r="D1746" s="4">
        <v>2842.5698139200781</v>
      </c>
    </row>
    <row r="1747" spans="1:4" x14ac:dyDescent="0.35">
      <c r="A1747" s="18">
        <v>37579</v>
      </c>
      <c r="B1747" s="18">
        <v>37623.279067288757</v>
      </c>
      <c r="C1747" s="4">
        <v>0.81141138076782227</v>
      </c>
      <c r="D1747" s="4">
        <v>3256.1829905067666</v>
      </c>
    </row>
    <row r="1748" spans="1:4" x14ac:dyDescent="0.35">
      <c r="A1748" s="18">
        <v>37950</v>
      </c>
      <c r="B1748" s="18">
        <v>38204.883313673323</v>
      </c>
      <c r="C1748" s="4">
        <v>0.67694675922393799</v>
      </c>
      <c r="D1748" s="4">
        <v>3121.0282110935959</v>
      </c>
    </row>
    <row r="1749" spans="1:4" x14ac:dyDescent="0.35">
      <c r="A1749" s="18">
        <v>37128</v>
      </c>
      <c r="B1749" s="18">
        <v>38148.088365307703</v>
      </c>
      <c r="C1749" s="4">
        <v>0.73068118095397949</v>
      </c>
      <c r="D1749" s="4">
        <v>3170.0018322980513</v>
      </c>
    </row>
    <row r="1750" spans="1:4" x14ac:dyDescent="0.35">
      <c r="A1750" s="18">
        <v>37984</v>
      </c>
      <c r="B1750" s="18">
        <v>38308.049880674989</v>
      </c>
      <c r="C1750" s="4">
        <v>8.9535117149353027E-2</v>
      </c>
      <c r="D1750" s="4">
        <v>2606.1717757569618</v>
      </c>
    </row>
    <row r="1751" spans="1:4" x14ac:dyDescent="0.35">
      <c r="A1751" s="18">
        <v>37593</v>
      </c>
      <c r="B1751" s="18">
        <v>38350.080415493103</v>
      </c>
      <c r="C1751" s="4">
        <v>0.69641780853271484</v>
      </c>
      <c r="D1751" s="4">
        <v>3138.22468165394</v>
      </c>
    </row>
    <row r="1752" spans="1:4" x14ac:dyDescent="0.35">
      <c r="A1752" s="18">
        <v>37013</v>
      </c>
      <c r="B1752" s="18">
        <v>37430.828764248799</v>
      </c>
      <c r="C1752" s="4">
        <v>5.3137421607971191E-2</v>
      </c>
      <c r="D1752" s="4">
        <v>2536.3553866982106</v>
      </c>
    </row>
    <row r="1753" spans="1:4" x14ac:dyDescent="0.35">
      <c r="A1753" s="18">
        <v>38258</v>
      </c>
      <c r="B1753" s="18">
        <v>38492.522415128064</v>
      </c>
      <c r="C1753" s="4">
        <v>0.81659245491027832</v>
      </c>
      <c r="D1753" s="4">
        <v>3262.4884899436788</v>
      </c>
    </row>
    <row r="1754" spans="1:4" x14ac:dyDescent="0.35">
      <c r="A1754" s="18">
        <v>37951</v>
      </c>
      <c r="B1754" s="18">
        <v>39584.093181849385</v>
      </c>
      <c r="C1754" s="4">
        <v>0.16449439525604248</v>
      </c>
      <c r="D1754" s="4">
        <v>2703.7222895120622</v>
      </c>
    </row>
    <row r="1755" spans="1:4" x14ac:dyDescent="0.35">
      <c r="A1755" s="18">
        <v>37238</v>
      </c>
      <c r="B1755" s="18">
        <v>38262.996815507882</v>
      </c>
      <c r="C1755" s="4">
        <v>8.6871623992919922E-2</v>
      </c>
      <c r="D1755" s="4">
        <v>2601.8359379049698</v>
      </c>
    </row>
    <row r="1756" spans="1:4" x14ac:dyDescent="0.35">
      <c r="A1756" s="18">
        <v>37222</v>
      </c>
      <c r="B1756" s="18">
        <v>37313.998194447246</v>
      </c>
      <c r="C1756" s="4">
        <v>9.6045732498168945E-3</v>
      </c>
      <c r="D1756" s="4">
        <v>2358.6749705438488</v>
      </c>
    </row>
    <row r="1757" spans="1:4" x14ac:dyDescent="0.35">
      <c r="A1757" s="18">
        <v>37812</v>
      </c>
      <c r="B1757" s="18">
        <v>38221.392705453472</v>
      </c>
      <c r="C1757" s="4">
        <v>0.40624213218688965</v>
      </c>
      <c r="D1757" s="4">
        <v>2911.0751539039566</v>
      </c>
    </row>
    <row r="1758" spans="1:4" x14ac:dyDescent="0.35">
      <c r="A1758" s="18">
        <v>37333</v>
      </c>
      <c r="B1758" s="18">
        <v>39117.191621157785</v>
      </c>
      <c r="C1758" s="4">
        <v>0.30434930324554443</v>
      </c>
      <c r="D1758" s="4">
        <v>2832.1935622312153</v>
      </c>
    </row>
    <row r="1759" spans="1:4" x14ac:dyDescent="0.35">
      <c r="A1759" s="18">
        <v>38635</v>
      </c>
      <c r="B1759" s="18">
        <v>38921.500637663899</v>
      </c>
      <c r="C1759" s="4">
        <v>0.8426361083984375</v>
      </c>
      <c r="D1759" s="4">
        <v>3296.2314732689028</v>
      </c>
    </row>
    <row r="1760" spans="1:4" x14ac:dyDescent="0.35">
      <c r="A1760" s="18">
        <v>36919</v>
      </c>
      <c r="B1760" s="18">
        <v>37815.327656895228</v>
      </c>
      <c r="C1760" s="4">
        <v>0.2851177453994751</v>
      </c>
      <c r="D1760" s="4">
        <v>2816.4416155889198</v>
      </c>
    </row>
    <row r="1761" spans="1:4" x14ac:dyDescent="0.35">
      <c r="A1761" s="18">
        <v>37898</v>
      </c>
      <c r="B1761" s="18">
        <v>38672.722248938167</v>
      </c>
      <c r="C1761" s="4">
        <v>0.14855599403381348</v>
      </c>
      <c r="D1761" s="4">
        <v>2685.8038236589264</v>
      </c>
    </row>
    <row r="1762" spans="1:4" x14ac:dyDescent="0.35">
      <c r="A1762" s="18">
        <v>38261</v>
      </c>
      <c r="B1762" s="18">
        <v>38340.702941961979</v>
      </c>
      <c r="C1762" s="4">
        <v>0.34943187236785889</v>
      </c>
      <c r="D1762" s="4">
        <v>2867.840324626291</v>
      </c>
    </row>
    <row r="1763" spans="1:4" x14ac:dyDescent="0.35">
      <c r="A1763" s="18">
        <v>38695</v>
      </c>
      <c r="B1763" s="18">
        <v>39035.773846997508</v>
      </c>
      <c r="C1763" s="4">
        <v>0.52669954299926758</v>
      </c>
      <c r="D1763" s="4">
        <v>3000.9902210615246</v>
      </c>
    </row>
    <row r="1764" spans="1:4" x14ac:dyDescent="0.35">
      <c r="A1764" s="18">
        <v>38561</v>
      </c>
      <c r="B1764" s="18">
        <v>39004.252474049084</v>
      </c>
      <c r="C1764" s="4">
        <v>0.9465714693069458</v>
      </c>
      <c r="D1764" s="4">
        <v>3502.5558186623598</v>
      </c>
    </row>
    <row r="1765" spans="1:4" x14ac:dyDescent="0.35">
      <c r="A1765" s="18">
        <v>38640</v>
      </c>
      <c r="B1765" s="18">
        <v>38838.085627228473</v>
      </c>
      <c r="C1765" s="4">
        <v>0.6455848217010498</v>
      </c>
      <c r="D1765" s="4">
        <v>3094.379689994299</v>
      </c>
    </row>
    <row r="1766" spans="1:4" x14ac:dyDescent="0.35">
      <c r="A1766" s="18">
        <v>37242</v>
      </c>
      <c r="B1766" s="18">
        <v>37287.944646802644</v>
      </c>
      <c r="C1766" s="4">
        <v>0.71819913387298584</v>
      </c>
      <c r="D1766" s="4">
        <v>3158.176240669854</v>
      </c>
    </row>
    <row r="1767" spans="1:4" x14ac:dyDescent="0.35">
      <c r="A1767" s="18">
        <v>37041</v>
      </c>
      <c r="B1767" s="18">
        <v>37243.396821409988</v>
      </c>
      <c r="C1767" s="4">
        <v>0.90517520904541016</v>
      </c>
      <c r="D1767" s="4">
        <v>3398.7454063808477</v>
      </c>
    </row>
    <row r="1768" spans="1:4" x14ac:dyDescent="0.35">
      <c r="A1768" s="18">
        <v>37042</v>
      </c>
      <c r="B1768" s="18">
        <v>37516.467207307673</v>
      </c>
      <c r="C1768" s="4">
        <v>0.888985276222229</v>
      </c>
      <c r="D1768" s="4">
        <v>3368.1366342410765</v>
      </c>
    </row>
    <row r="1769" spans="1:4" x14ac:dyDescent="0.35">
      <c r="A1769" s="18">
        <v>37550</v>
      </c>
      <c r="B1769" s="18">
        <v>39038.419625720191</v>
      </c>
      <c r="C1769" s="4">
        <v>0.95250439643859863</v>
      </c>
      <c r="D1769" s="4">
        <v>3522.6319387333838</v>
      </c>
    </row>
    <row r="1770" spans="1:4" x14ac:dyDescent="0.35">
      <c r="A1770" s="18">
        <v>38395</v>
      </c>
      <c r="B1770" s="18">
        <v>38492.10338333738</v>
      </c>
      <c r="C1770" s="4">
        <v>0.90723311901092529</v>
      </c>
      <c r="D1770" s="4">
        <v>3402.9253969551396</v>
      </c>
    </row>
    <row r="1771" spans="1:4" x14ac:dyDescent="0.35">
      <c r="A1771" s="18">
        <v>37840</v>
      </c>
      <c r="B1771" s="18">
        <v>38828.605145345275</v>
      </c>
      <c r="C1771" s="4">
        <v>0.44730138778686523</v>
      </c>
      <c r="D1771" s="4">
        <v>2941.7260035500108</v>
      </c>
    </row>
    <row r="1772" spans="1:4" x14ac:dyDescent="0.35">
      <c r="A1772" s="18">
        <v>37938</v>
      </c>
      <c r="B1772" s="18">
        <v>37972.314637353251</v>
      </c>
      <c r="C1772" s="4">
        <v>0.33550369739532471</v>
      </c>
      <c r="D1772" s="4">
        <v>2856.988616348136</v>
      </c>
    </row>
    <row r="1773" spans="1:4" x14ac:dyDescent="0.35">
      <c r="A1773" s="18">
        <v>37394</v>
      </c>
      <c r="B1773" s="18">
        <v>37710.412206087502</v>
      </c>
      <c r="C1773" s="4">
        <v>7.7615499496459961E-2</v>
      </c>
      <c r="D1773" s="4">
        <v>2586.0075890065941</v>
      </c>
    </row>
    <row r="1774" spans="1:4" x14ac:dyDescent="0.35">
      <c r="A1774" s="18">
        <v>38641</v>
      </c>
      <c r="B1774" s="18">
        <v>39494.40784399274</v>
      </c>
      <c r="C1774" s="4">
        <v>0.99124085903167725</v>
      </c>
      <c r="D1774" s="4">
        <v>3780.3223196617396</v>
      </c>
    </row>
    <row r="1775" spans="1:4" x14ac:dyDescent="0.35">
      <c r="A1775" s="18">
        <v>37075</v>
      </c>
      <c r="B1775" s="18">
        <v>37342.036234391999</v>
      </c>
      <c r="C1775" s="4">
        <v>0.82544136047363281</v>
      </c>
      <c r="D1775" s="4">
        <v>3273.5499459269727</v>
      </c>
    </row>
    <row r="1776" spans="1:4" x14ac:dyDescent="0.35">
      <c r="A1776" s="18">
        <v>37886</v>
      </c>
      <c r="B1776" s="18">
        <v>38020.886118615403</v>
      </c>
      <c r="C1776" s="4">
        <v>0.33739626407623291</v>
      </c>
      <c r="D1776" s="4">
        <v>2858.4706728858605</v>
      </c>
    </row>
    <row r="1777" spans="1:4" x14ac:dyDescent="0.35">
      <c r="A1777" s="18">
        <v>38491</v>
      </c>
      <c r="B1777" s="18">
        <v>38703.004411221082</v>
      </c>
      <c r="C1777" s="4">
        <v>0.48234391212463379</v>
      </c>
      <c r="D1777" s="4">
        <v>2967.7899473275006</v>
      </c>
    </row>
    <row r="1778" spans="1:4" x14ac:dyDescent="0.35">
      <c r="A1778" s="18">
        <v>37019</v>
      </c>
      <c r="B1778" s="18">
        <v>37201.086052573672</v>
      </c>
      <c r="C1778" s="4">
        <v>0.1230543851852417</v>
      </c>
      <c r="D1778" s="4">
        <v>2654.5083213052562</v>
      </c>
    </row>
    <row r="1779" spans="1:4" x14ac:dyDescent="0.35">
      <c r="A1779" s="18">
        <v>37855</v>
      </c>
      <c r="B1779" s="18">
        <v>37915.258648922099</v>
      </c>
      <c r="C1779" s="4">
        <v>0.41508340835571289</v>
      </c>
      <c r="D1779" s="4">
        <v>2917.7009450629243</v>
      </c>
    </row>
    <row r="1780" spans="1:4" x14ac:dyDescent="0.35">
      <c r="A1780" s="18">
        <v>38247</v>
      </c>
      <c r="B1780" s="18">
        <v>38632.016123047972</v>
      </c>
      <c r="C1780" s="4">
        <v>0.27405750751495361</v>
      </c>
      <c r="D1780" s="4">
        <v>2807.1956858103536</v>
      </c>
    </row>
    <row r="1781" spans="1:4" x14ac:dyDescent="0.35">
      <c r="A1781" s="18">
        <v>37131</v>
      </c>
      <c r="B1781" s="18">
        <v>37994.331790024095</v>
      </c>
      <c r="C1781" s="4">
        <v>0.58124041557312012</v>
      </c>
      <c r="D1781" s="4">
        <v>3042.7189254695709</v>
      </c>
    </row>
    <row r="1782" spans="1:4" x14ac:dyDescent="0.35">
      <c r="A1782" s="18">
        <v>37731</v>
      </c>
      <c r="B1782" s="18">
        <v>38341.004071382791</v>
      </c>
      <c r="C1782" s="4">
        <v>3.3630728721618652E-2</v>
      </c>
      <c r="D1782" s="4">
        <v>2482.4660064014065</v>
      </c>
    </row>
    <row r="1783" spans="1:4" x14ac:dyDescent="0.35">
      <c r="A1783" s="18">
        <v>37363</v>
      </c>
      <c r="B1783" s="18">
        <v>37415.430050624789</v>
      </c>
      <c r="C1783" s="4">
        <v>0.79484081268310547</v>
      </c>
      <c r="D1783" s="4">
        <v>3236.7769619973301</v>
      </c>
    </row>
    <row r="1784" spans="1:4" x14ac:dyDescent="0.35">
      <c r="A1784" s="18">
        <v>37286</v>
      </c>
      <c r="B1784" s="18">
        <v>38498.18607757947</v>
      </c>
      <c r="C1784" s="4">
        <v>0.35300695896148682</v>
      </c>
      <c r="D1784" s="4">
        <v>2870.6062153446269</v>
      </c>
    </row>
    <row r="1785" spans="1:4" x14ac:dyDescent="0.35">
      <c r="A1785" s="18">
        <v>37209</v>
      </c>
      <c r="B1785" s="18">
        <v>38155.54503901321</v>
      </c>
      <c r="C1785" s="4">
        <v>0.24198079109191895</v>
      </c>
      <c r="D1785" s="4">
        <v>2779.44205987233</v>
      </c>
    </row>
    <row r="1786" spans="1:4" x14ac:dyDescent="0.35">
      <c r="A1786" s="18">
        <v>38184</v>
      </c>
      <c r="B1786" s="18">
        <v>38261.658542839075</v>
      </c>
      <c r="C1786" s="4">
        <v>0.53205192089080811</v>
      </c>
      <c r="D1786" s="4">
        <v>3005.0301735109256</v>
      </c>
    </row>
    <row r="1787" spans="1:4" x14ac:dyDescent="0.35">
      <c r="A1787" s="18">
        <v>37468</v>
      </c>
      <c r="B1787" s="18">
        <v>37760.255881632729</v>
      </c>
      <c r="C1787" s="4">
        <v>0.24645185470581055</v>
      </c>
      <c r="D1787" s="4">
        <v>2783.4048470158114</v>
      </c>
    </row>
    <row r="1788" spans="1:4" x14ac:dyDescent="0.35">
      <c r="A1788" s="18">
        <v>37333</v>
      </c>
      <c r="B1788" s="18">
        <v>38256.085882310945</v>
      </c>
      <c r="C1788" s="4">
        <v>0.10988914966583252</v>
      </c>
      <c r="D1788" s="4">
        <v>2636.712657878511</v>
      </c>
    </row>
    <row r="1789" spans="1:4" x14ac:dyDescent="0.35">
      <c r="A1789" s="18">
        <v>37491</v>
      </c>
      <c r="B1789" s="18">
        <v>37678.952159691864</v>
      </c>
      <c r="C1789" s="4">
        <v>0.28536581993103027</v>
      </c>
      <c r="D1789" s="4">
        <v>2816.6473385708869</v>
      </c>
    </row>
    <row r="1790" spans="1:4" x14ac:dyDescent="0.35">
      <c r="A1790" s="18">
        <v>38304</v>
      </c>
      <c r="B1790" s="18">
        <v>38522.892216028915</v>
      </c>
      <c r="C1790" s="4">
        <v>5.5249929428100586E-3</v>
      </c>
      <c r="D1790" s="4">
        <v>2312.0470780508945</v>
      </c>
    </row>
    <row r="1791" spans="1:4" x14ac:dyDescent="0.35">
      <c r="A1791" s="18">
        <v>38246</v>
      </c>
      <c r="B1791" s="18">
        <v>38744.17905136029</v>
      </c>
      <c r="C1791" s="4">
        <v>0.25477981567382813</v>
      </c>
      <c r="D1791" s="4">
        <v>2790.699737773873</v>
      </c>
    </row>
    <row r="1792" spans="1:4" x14ac:dyDescent="0.35">
      <c r="A1792" s="18">
        <v>37935</v>
      </c>
      <c r="B1792" s="18">
        <v>38222.144941480394</v>
      </c>
      <c r="C1792" s="4">
        <v>0.90847361087799072</v>
      </c>
      <c r="D1792" s="4">
        <v>3405.4808054301589</v>
      </c>
    </row>
    <row r="1793" spans="1:4" x14ac:dyDescent="0.35">
      <c r="A1793" s="18">
        <v>37910</v>
      </c>
      <c r="B1793" s="18">
        <v>38290.620184063133</v>
      </c>
      <c r="C1793" s="4">
        <v>0.9853212833404541</v>
      </c>
      <c r="D1793" s="4">
        <v>3706.5816034537561</v>
      </c>
    </row>
    <row r="1794" spans="1:4" x14ac:dyDescent="0.35">
      <c r="A1794" s="18">
        <v>37208</v>
      </c>
      <c r="B1794" s="18">
        <v>37361.959057508604</v>
      </c>
      <c r="C1794" s="4">
        <v>0.91938197612762451</v>
      </c>
      <c r="D1794" s="4">
        <v>3429.2355783992562</v>
      </c>
    </row>
    <row r="1795" spans="1:4" x14ac:dyDescent="0.35">
      <c r="A1795" s="18">
        <v>38453</v>
      </c>
      <c r="B1795" s="18">
        <v>39098.562833655014</v>
      </c>
      <c r="C1795" s="4">
        <v>7.8129768371582031E-3</v>
      </c>
      <c r="D1795" s="4">
        <v>2340.7959955931619</v>
      </c>
    </row>
    <row r="1796" spans="1:4" x14ac:dyDescent="0.35">
      <c r="A1796" s="18">
        <v>37790</v>
      </c>
      <c r="B1796" s="18">
        <v>38269.821623005715</v>
      </c>
      <c r="C1796" s="4">
        <v>0.44065487384796143</v>
      </c>
      <c r="D1796" s="4">
        <v>2936.7802043495062</v>
      </c>
    </row>
    <row r="1797" spans="1:4" x14ac:dyDescent="0.35">
      <c r="A1797" s="18">
        <v>38624</v>
      </c>
      <c r="B1797" s="18">
        <v>38706.003743106936</v>
      </c>
      <c r="C1797" s="4">
        <v>0.56889796257019043</v>
      </c>
      <c r="D1797" s="4">
        <v>3033.1498575587871</v>
      </c>
    </row>
    <row r="1798" spans="1:4" x14ac:dyDescent="0.35">
      <c r="A1798" s="18">
        <v>37304</v>
      </c>
      <c r="B1798" s="18">
        <v>37660.949012081372</v>
      </c>
      <c r="C1798" s="4">
        <v>0.31707990169525146</v>
      </c>
      <c r="D1798" s="4">
        <v>2842.4225850609173</v>
      </c>
    </row>
    <row r="1799" spans="1:4" x14ac:dyDescent="0.35">
      <c r="A1799" s="18">
        <v>37964</v>
      </c>
      <c r="B1799" s="18">
        <v>38048.943752717671</v>
      </c>
      <c r="C1799" s="4">
        <v>0.89666461944580078</v>
      </c>
      <c r="D1799" s="4">
        <v>3382.1852479720797</v>
      </c>
    </row>
    <row r="1800" spans="1:4" x14ac:dyDescent="0.35">
      <c r="A1800" s="18">
        <v>37168</v>
      </c>
      <c r="B1800" s="18">
        <v>37854.0194496724</v>
      </c>
      <c r="C1800" s="4">
        <v>0.22645246982574463</v>
      </c>
      <c r="D1800" s="4">
        <v>2765.4037177834125</v>
      </c>
    </row>
    <row r="1801" spans="1:4" x14ac:dyDescent="0.35">
      <c r="A1801" s="18">
        <v>38698</v>
      </c>
      <c r="B1801" s="18">
        <v>39454.112882106325</v>
      </c>
      <c r="C1801" s="4">
        <v>0.71627163887023926</v>
      </c>
      <c r="D1801" s="4">
        <v>3156.376941920505</v>
      </c>
    </row>
    <row r="1802" spans="1:4" x14ac:dyDescent="0.35">
      <c r="A1802" s="18">
        <v>38240</v>
      </c>
      <c r="B1802" s="18">
        <v>38849.4204498205</v>
      </c>
      <c r="C1802" s="4">
        <v>0.32020080089569092</v>
      </c>
      <c r="D1802" s="4">
        <v>2844.9087248050751</v>
      </c>
    </row>
    <row r="1803" spans="1:4" x14ac:dyDescent="0.35">
      <c r="A1803" s="18">
        <v>37766</v>
      </c>
      <c r="B1803" s="18">
        <v>38574.242736562752</v>
      </c>
      <c r="C1803" s="4">
        <v>1.5573024749755859E-2</v>
      </c>
      <c r="D1803" s="4">
        <v>2403.0158323911992</v>
      </c>
    </row>
    <row r="1804" spans="1:4" x14ac:dyDescent="0.35">
      <c r="A1804" s="18">
        <v>38609</v>
      </c>
      <c r="B1804" s="18">
        <v>38657.849523076395</v>
      </c>
      <c r="C1804" s="4">
        <v>0.11401093006134033</v>
      </c>
      <c r="D1804" s="4">
        <v>2642.4267209491973</v>
      </c>
    </row>
    <row r="1805" spans="1:4" x14ac:dyDescent="0.35">
      <c r="A1805" s="18">
        <v>37729</v>
      </c>
      <c r="B1805" s="18">
        <v>38219.775437569653</v>
      </c>
      <c r="C1805" s="4">
        <v>6.0743093490600586E-2</v>
      </c>
      <c r="D1805" s="4">
        <v>2553.3038898376094</v>
      </c>
    </row>
    <row r="1806" spans="1:4" x14ac:dyDescent="0.35">
      <c r="A1806" s="18">
        <v>37752</v>
      </c>
      <c r="B1806" s="18">
        <v>38012.95831651357</v>
      </c>
      <c r="C1806" s="4">
        <v>0.62845170497894287</v>
      </c>
      <c r="D1806" s="4">
        <v>3080.2792667352965</v>
      </c>
    </row>
    <row r="1807" spans="1:4" x14ac:dyDescent="0.35">
      <c r="A1807" s="18">
        <v>38394</v>
      </c>
      <c r="B1807" s="18">
        <v>38601.262034215848</v>
      </c>
      <c r="C1807" s="4">
        <v>0.66190147399902344</v>
      </c>
      <c r="D1807" s="4">
        <v>3108.09668079536</v>
      </c>
    </row>
    <row r="1808" spans="1:4" x14ac:dyDescent="0.35">
      <c r="A1808" s="18">
        <v>36930</v>
      </c>
      <c r="B1808" s="18">
        <v>36980.849257902824</v>
      </c>
      <c r="C1808" s="4">
        <v>0.77959978580474854</v>
      </c>
      <c r="D1808" s="4">
        <v>3219.8312395977923</v>
      </c>
    </row>
    <row r="1809" spans="1:4" x14ac:dyDescent="0.35">
      <c r="A1809" s="18">
        <v>38497</v>
      </c>
      <c r="B1809" s="18">
        <v>38606.331718566798</v>
      </c>
      <c r="C1809" s="4">
        <v>0.68873810768127441</v>
      </c>
      <c r="D1809" s="4">
        <v>3131.3755661549153</v>
      </c>
    </row>
    <row r="1810" spans="1:4" x14ac:dyDescent="0.35">
      <c r="A1810" s="18">
        <v>37063</v>
      </c>
      <c r="B1810" s="18">
        <v>37900.267919403646</v>
      </c>
      <c r="C1810" s="4">
        <v>1.9664645195007324E-2</v>
      </c>
      <c r="D1810" s="4">
        <v>2425.826348422253</v>
      </c>
    </row>
    <row r="1811" spans="1:4" x14ac:dyDescent="0.35">
      <c r="A1811" s="18">
        <v>37039</v>
      </c>
      <c r="B1811" s="18">
        <v>37791.112885181297</v>
      </c>
      <c r="C1811" s="4">
        <v>0.83613824844360352</v>
      </c>
      <c r="D1811" s="4">
        <v>3287.4614717816112</v>
      </c>
    </row>
    <row r="1812" spans="1:4" x14ac:dyDescent="0.35">
      <c r="A1812" s="18">
        <v>36977</v>
      </c>
      <c r="B1812" s="18">
        <v>37155.621016699821</v>
      </c>
      <c r="C1812" s="4">
        <v>0.22761356830596924</v>
      </c>
      <c r="D1812" s="4">
        <v>2766.4691084831202</v>
      </c>
    </row>
    <row r="1813" spans="1:4" x14ac:dyDescent="0.35">
      <c r="A1813" s="18">
        <v>37972</v>
      </c>
      <c r="B1813" s="18">
        <v>38566.99573137144</v>
      </c>
      <c r="C1813" s="4">
        <v>0.63980746269226074</v>
      </c>
      <c r="D1813" s="4">
        <v>3089.5923008019995</v>
      </c>
    </row>
    <row r="1814" spans="1:4" x14ac:dyDescent="0.35">
      <c r="A1814" s="18">
        <v>38090</v>
      </c>
      <c r="B1814" s="18">
        <v>38305.510101802749</v>
      </c>
      <c r="C1814" s="4">
        <v>0.84979665279388428</v>
      </c>
      <c r="D1814" s="4">
        <v>3306.2046011252914</v>
      </c>
    </row>
    <row r="1815" spans="1:4" x14ac:dyDescent="0.35">
      <c r="A1815" s="18">
        <v>37834</v>
      </c>
      <c r="B1815" s="18">
        <v>38312.924185991971</v>
      </c>
      <c r="C1815" s="4">
        <v>0.74189662933349609</v>
      </c>
      <c r="D1815" s="4">
        <v>3180.9029015325191</v>
      </c>
    </row>
    <row r="1816" spans="1:4" x14ac:dyDescent="0.35">
      <c r="A1816" s="18">
        <v>38676</v>
      </c>
      <c r="B1816" s="18">
        <v>39165.464064995023</v>
      </c>
      <c r="C1816" s="4">
        <v>0.29057180881500244</v>
      </c>
      <c r="D1816" s="4">
        <v>2820.9486215924285</v>
      </c>
    </row>
    <row r="1817" spans="1:4" x14ac:dyDescent="0.35">
      <c r="A1817" s="18">
        <v>37473</v>
      </c>
      <c r="B1817" s="18">
        <v>37737.164935617926</v>
      </c>
      <c r="C1817" s="4">
        <v>0.40662693977355957</v>
      </c>
      <c r="D1817" s="4">
        <v>2911.3639407010796</v>
      </c>
    </row>
    <row r="1818" spans="1:4" x14ac:dyDescent="0.35">
      <c r="A1818" s="18">
        <v>37096</v>
      </c>
      <c r="B1818" s="18">
        <v>42062.483622055035</v>
      </c>
      <c r="C1818" s="4">
        <v>0.55292975902557373</v>
      </c>
      <c r="D1818" s="4">
        <v>3020.8897578398946</v>
      </c>
    </row>
    <row r="1819" spans="1:4" x14ac:dyDescent="0.35">
      <c r="A1819" s="18">
        <v>37643</v>
      </c>
      <c r="B1819" s="18">
        <v>37726.930716307412</v>
      </c>
      <c r="C1819" s="4">
        <v>0.28591489791870117</v>
      </c>
      <c r="D1819" s="4">
        <v>2817.1024281743416</v>
      </c>
    </row>
    <row r="1820" spans="1:4" x14ac:dyDescent="0.35">
      <c r="A1820" s="18">
        <v>37903</v>
      </c>
      <c r="B1820" s="18">
        <v>39713.791160746718</v>
      </c>
      <c r="C1820" s="4">
        <v>0.12911903858184814</v>
      </c>
      <c r="D1820" s="4">
        <v>2662.2940760618881</v>
      </c>
    </row>
    <row r="1821" spans="1:4" x14ac:dyDescent="0.35">
      <c r="A1821" s="18">
        <v>37996</v>
      </c>
      <c r="B1821" s="18">
        <v>38155.501587987615</v>
      </c>
      <c r="C1821" s="4">
        <v>0.4349973201751709</v>
      </c>
      <c r="D1821" s="4">
        <v>2932.5671258686939</v>
      </c>
    </row>
    <row r="1822" spans="1:4" x14ac:dyDescent="0.35">
      <c r="A1822" s="18">
        <v>37289</v>
      </c>
      <c r="B1822" s="18">
        <v>38823.246315659024</v>
      </c>
      <c r="C1822" s="4">
        <v>0.14127099514007568</v>
      </c>
      <c r="D1822" s="4">
        <v>2677.2283798111521</v>
      </c>
    </row>
    <row r="1823" spans="1:4" x14ac:dyDescent="0.35">
      <c r="A1823" s="18">
        <v>37175</v>
      </c>
      <c r="B1823" s="18">
        <v>37565.905722123731</v>
      </c>
      <c r="C1823" s="4">
        <v>0.57805633544921875</v>
      </c>
      <c r="D1823" s="4">
        <v>3040.241887510264</v>
      </c>
    </row>
    <row r="1824" spans="1:4" x14ac:dyDescent="0.35">
      <c r="A1824" s="18">
        <v>37219</v>
      </c>
      <c r="B1824" s="18">
        <v>37427.073015180751</v>
      </c>
      <c r="C1824" s="4">
        <v>0.73202478885650635</v>
      </c>
      <c r="D1824" s="4">
        <v>3171.2935049578282</v>
      </c>
    </row>
    <row r="1825" spans="1:4" x14ac:dyDescent="0.35">
      <c r="A1825" s="18">
        <v>38214</v>
      </c>
      <c r="B1825" s="18">
        <v>38801.870609830497</v>
      </c>
      <c r="C1825" s="4">
        <v>0.62384438514709473</v>
      </c>
      <c r="D1825" s="4">
        <v>3076.5352662506803</v>
      </c>
    </row>
    <row r="1826" spans="1:4" x14ac:dyDescent="0.35">
      <c r="A1826" s="18">
        <v>37021</v>
      </c>
      <c r="B1826" s="18">
        <v>39512.881601437548</v>
      </c>
      <c r="C1826" s="4">
        <v>0.70515239238739014</v>
      </c>
      <c r="D1826" s="4">
        <v>3146.1280194746123</v>
      </c>
    </row>
    <row r="1827" spans="1:4" x14ac:dyDescent="0.35">
      <c r="A1827" s="18">
        <v>38285</v>
      </c>
      <c r="B1827" s="18">
        <v>38496.151929706721</v>
      </c>
      <c r="C1827" s="4">
        <v>0.43130922317504883</v>
      </c>
      <c r="D1827" s="4">
        <v>2929.8186446541918</v>
      </c>
    </row>
    <row r="1828" spans="1:4" x14ac:dyDescent="0.35">
      <c r="A1828" s="18">
        <v>38716</v>
      </c>
      <c r="B1828" s="18">
        <v>39659.768765305096</v>
      </c>
      <c r="C1828" s="4">
        <v>0.41618359088897705</v>
      </c>
      <c r="D1828" s="4">
        <v>2918.5241647335656</v>
      </c>
    </row>
    <row r="1829" spans="1:4" x14ac:dyDescent="0.35">
      <c r="A1829" s="18">
        <v>38375</v>
      </c>
      <c r="B1829" s="18">
        <v>38633.634502955414</v>
      </c>
      <c r="C1829" s="4">
        <v>0.82521891593933105</v>
      </c>
      <c r="D1829" s="4">
        <v>3273.2671317175391</v>
      </c>
    </row>
    <row r="1830" spans="1:4" x14ac:dyDescent="0.35">
      <c r="A1830" s="18">
        <v>38411</v>
      </c>
      <c r="B1830" s="18">
        <v>38476.847728166482</v>
      </c>
      <c r="C1830" s="4">
        <v>0.91303098201751709</v>
      </c>
      <c r="D1830" s="4">
        <v>3415.1129422498616</v>
      </c>
    </row>
    <row r="1831" spans="1:4" x14ac:dyDescent="0.35">
      <c r="A1831" s="18">
        <v>37923</v>
      </c>
      <c r="B1831" s="18">
        <v>38938.243904296927</v>
      </c>
      <c r="C1831" s="4">
        <v>0.86178684234619141</v>
      </c>
      <c r="D1831" s="4">
        <v>3323.7144368136251</v>
      </c>
    </row>
    <row r="1832" spans="1:4" x14ac:dyDescent="0.35">
      <c r="A1832" s="18">
        <v>38676</v>
      </c>
      <c r="B1832" s="18">
        <v>41067.496114328656</v>
      </c>
      <c r="C1832" s="4">
        <v>0.32661497592926025</v>
      </c>
      <c r="D1832" s="4">
        <v>2849.9936272560417</v>
      </c>
    </row>
    <row r="1833" spans="1:4" x14ac:dyDescent="0.35">
      <c r="A1833" s="18">
        <v>37092</v>
      </c>
      <c r="B1833" s="18">
        <v>37327.66663084006</v>
      </c>
      <c r="C1833" s="4">
        <v>0.34429669380187988</v>
      </c>
      <c r="D1833" s="4">
        <v>2863.8539518298462</v>
      </c>
    </row>
    <row r="1834" spans="1:4" x14ac:dyDescent="0.35">
      <c r="A1834" s="18">
        <v>37814</v>
      </c>
      <c r="B1834" s="18">
        <v>38476.241999719285</v>
      </c>
      <c r="C1834" s="4">
        <v>0.51148879528045654</v>
      </c>
      <c r="D1834" s="4">
        <v>2989.5561545713281</v>
      </c>
    </row>
    <row r="1835" spans="1:4" x14ac:dyDescent="0.35">
      <c r="A1835" s="18">
        <v>38273</v>
      </c>
      <c r="B1835" s="18">
        <v>38546.341215113229</v>
      </c>
      <c r="C1835" s="4">
        <v>0.58872747421264648</v>
      </c>
      <c r="D1835" s="4">
        <v>3048.5680832597659</v>
      </c>
    </row>
    <row r="1836" spans="1:4" x14ac:dyDescent="0.35">
      <c r="A1836" s="18">
        <v>36895</v>
      </c>
      <c r="B1836" s="18">
        <v>36946.040861215864</v>
      </c>
      <c r="C1836" s="4">
        <v>0.93646347522735596</v>
      </c>
      <c r="D1836" s="4">
        <v>3472.307486983032</v>
      </c>
    </row>
    <row r="1837" spans="1:4" x14ac:dyDescent="0.35">
      <c r="A1837" s="18">
        <v>37964</v>
      </c>
      <c r="B1837" s="18">
        <v>38508.347842743889</v>
      </c>
      <c r="C1837" s="4">
        <v>0.43937849998474121</v>
      </c>
      <c r="D1837" s="4">
        <v>2935.8300031089871</v>
      </c>
    </row>
    <row r="1838" spans="1:4" x14ac:dyDescent="0.35">
      <c r="A1838" s="18">
        <v>38112</v>
      </c>
      <c r="B1838" s="18">
        <v>38916.492422859897</v>
      </c>
      <c r="C1838" s="4">
        <v>0.8252328634262085</v>
      </c>
      <c r="D1838" s="4">
        <v>3273.2848570064807</v>
      </c>
    </row>
    <row r="1839" spans="1:4" x14ac:dyDescent="0.35">
      <c r="A1839" s="18">
        <v>38212</v>
      </c>
      <c r="B1839" s="18">
        <v>38584.565925249502</v>
      </c>
      <c r="C1839" s="4">
        <v>0.53449440002441406</v>
      </c>
      <c r="D1839" s="4">
        <v>3006.8769645633497</v>
      </c>
    </row>
    <row r="1840" spans="1:4" x14ac:dyDescent="0.35">
      <c r="A1840" s="18">
        <v>38392</v>
      </c>
      <c r="B1840" s="18">
        <v>39055.224436504723</v>
      </c>
      <c r="C1840" s="4">
        <v>0.54699862003326416</v>
      </c>
      <c r="D1840" s="4">
        <v>3016.3663500969833</v>
      </c>
    </row>
    <row r="1841" spans="1:4" x14ac:dyDescent="0.35">
      <c r="A1841" s="18">
        <v>37574</v>
      </c>
      <c r="B1841" s="18">
        <v>39732.40279950988</v>
      </c>
      <c r="C1841" s="4">
        <v>0.82189011573791504</v>
      </c>
      <c r="D1841" s="4">
        <v>3269.0647661591847</v>
      </c>
    </row>
    <row r="1842" spans="1:4" x14ac:dyDescent="0.35">
      <c r="A1842" s="18">
        <v>38268</v>
      </c>
      <c r="B1842" s="18">
        <v>38670.971155896616</v>
      </c>
      <c r="C1842" s="4">
        <v>0.25709521770477295</v>
      </c>
      <c r="D1842" s="4">
        <v>2792.7088824979478</v>
      </c>
    </row>
    <row r="1843" spans="1:4" x14ac:dyDescent="0.35">
      <c r="A1843" s="18">
        <v>37570</v>
      </c>
      <c r="B1843" s="18">
        <v>37915.58935900154</v>
      </c>
      <c r="C1843" s="4">
        <v>0.32457590103149414</v>
      </c>
      <c r="D1843" s="4">
        <v>2848.3806426287601</v>
      </c>
    </row>
    <row r="1844" spans="1:4" x14ac:dyDescent="0.35">
      <c r="A1844" s="18">
        <v>37947</v>
      </c>
      <c r="B1844" s="18">
        <v>38668.255302466481</v>
      </c>
      <c r="C1844" s="4">
        <v>0.78761494159698486</v>
      </c>
      <c r="D1844" s="4">
        <v>3228.6433021997186</v>
      </c>
    </row>
    <row r="1845" spans="1:4" x14ac:dyDescent="0.35">
      <c r="A1845" s="18">
        <v>38021</v>
      </c>
      <c r="B1845" s="18">
        <v>38781.453367121074</v>
      </c>
      <c r="C1845" s="4">
        <v>0.15638232231140137</v>
      </c>
      <c r="D1845" s="4">
        <v>2694.7378469194277</v>
      </c>
    </row>
    <row r="1846" spans="1:4" x14ac:dyDescent="0.35">
      <c r="A1846" s="18">
        <v>37760</v>
      </c>
      <c r="B1846" s="18">
        <v>38155.82667826517</v>
      </c>
      <c r="C1846" s="4">
        <v>0.7880328893661499</v>
      </c>
      <c r="D1846" s="4">
        <v>3229.1087312232503</v>
      </c>
    </row>
    <row r="1847" spans="1:4" x14ac:dyDescent="0.35">
      <c r="A1847" s="18">
        <v>38684</v>
      </c>
      <c r="B1847" s="18">
        <v>39898.251395584142</v>
      </c>
      <c r="C1847" s="4">
        <v>0.78758525848388672</v>
      </c>
      <c r="D1847" s="4">
        <v>3228.6102698338054</v>
      </c>
    </row>
    <row r="1848" spans="1:4" x14ac:dyDescent="0.35">
      <c r="A1848" s="18">
        <v>38064</v>
      </c>
      <c r="B1848" s="18">
        <v>38163.214237741762</v>
      </c>
      <c r="C1848" s="4">
        <v>0.11583197116851807</v>
      </c>
      <c r="D1848" s="4">
        <v>2644.9082124698971</v>
      </c>
    </row>
    <row r="1849" spans="1:4" x14ac:dyDescent="0.35">
      <c r="A1849" s="18">
        <v>38216</v>
      </c>
      <c r="B1849" s="18">
        <v>38419.911297419698</v>
      </c>
      <c r="C1849" s="4">
        <v>0.5605309009552002</v>
      </c>
      <c r="D1849" s="4">
        <v>3026.7101138007215</v>
      </c>
    </row>
    <row r="1850" spans="1:4" x14ac:dyDescent="0.35">
      <c r="A1850" s="18">
        <v>37728</v>
      </c>
      <c r="B1850" s="18">
        <v>39341.011136277128</v>
      </c>
      <c r="C1850" s="4">
        <v>0.47712790966033936</v>
      </c>
      <c r="D1850" s="4">
        <v>2963.9071878277023</v>
      </c>
    </row>
    <row r="1851" spans="1:4" x14ac:dyDescent="0.35">
      <c r="A1851" s="18">
        <v>38354</v>
      </c>
      <c r="B1851" s="18">
        <v>38386.023406427033</v>
      </c>
      <c r="C1851" s="4">
        <v>0.4552607536315918</v>
      </c>
      <c r="D1851" s="4">
        <v>2947.6452895288503</v>
      </c>
    </row>
    <row r="1852" spans="1:4" x14ac:dyDescent="0.35">
      <c r="A1852" s="18">
        <v>37663</v>
      </c>
      <c r="B1852" s="18">
        <v>38164.635792177061</v>
      </c>
      <c r="C1852" s="4">
        <v>0.31729423999786377</v>
      </c>
      <c r="D1852" s="4">
        <v>2842.5935885051472</v>
      </c>
    </row>
    <row r="1853" spans="1:4" x14ac:dyDescent="0.35">
      <c r="A1853" s="18">
        <v>37438</v>
      </c>
      <c r="B1853" s="18">
        <v>37958.568957919488</v>
      </c>
      <c r="C1853" s="4">
        <v>0.10513663291931152</v>
      </c>
      <c r="D1853" s="4">
        <v>2629.9459185054502</v>
      </c>
    </row>
    <row r="1854" spans="1:4" x14ac:dyDescent="0.35">
      <c r="A1854" s="18">
        <v>37740</v>
      </c>
      <c r="B1854" s="18">
        <v>39717.319273468274</v>
      </c>
      <c r="C1854" s="4">
        <v>0.96158730983734131</v>
      </c>
      <c r="D1854" s="4">
        <v>3557.9544235806625</v>
      </c>
    </row>
    <row r="1855" spans="1:4" x14ac:dyDescent="0.35">
      <c r="A1855" s="18">
        <v>38203</v>
      </c>
      <c r="B1855" s="18">
        <v>38473.476316787055</v>
      </c>
      <c r="C1855" s="4">
        <v>6.2465667724609375E-2</v>
      </c>
      <c r="D1855" s="4">
        <v>2556.9234144736643</v>
      </c>
    </row>
    <row r="1856" spans="1:4" x14ac:dyDescent="0.35">
      <c r="A1856" s="18">
        <v>37416</v>
      </c>
      <c r="B1856" s="18">
        <v>38009.594362893426</v>
      </c>
      <c r="C1856" s="4">
        <v>5.7712793350219727E-3</v>
      </c>
      <c r="D1856" s="4">
        <v>2315.5837189773906</v>
      </c>
    </row>
    <row r="1857" spans="1:4" x14ac:dyDescent="0.35">
      <c r="A1857" s="18">
        <v>37031</v>
      </c>
      <c r="B1857" s="18">
        <v>37379.879199794319</v>
      </c>
      <c r="C1857" s="4">
        <v>0.31412529945373535</v>
      </c>
      <c r="D1857" s="4">
        <v>2840.0613663794857</v>
      </c>
    </row>
    <row r="1858" spans="1:4" x14ac:dyDescent="0.35">
      <c r="A1858" s="18">
        <v>37210</v>
      </c>
      <c r="B1858" s="18">
        <v>37591.062901052152</v>
      </c>
      <c r="C1858" s="4">
        <v>0.95674312114715576</v>
      </c>
      <c r="D1858" s="4">
        <v>3538.3229490322874</v>
      </c>
    </row>
    <row r="1859" spans="1:4" x14ac:dyDescent="0.35">
      <c r="A1859" s="18">
        <v>38693</v>
      </c>
      <c r="B1859" s="18">
        <v>39035.756474315378</v>
      </c>
      <c r="C1859" s="4">
        <v>4.7188282012939453E-2</v>
      </c>
      <c r="D1859" s="4">
        <v>2521.7919561622889</v>
      </c>
    </row>
    <row r="1860" spans="1:4" x14ac:dyDescent="0.35">
      <c r="A1860" s="18">
        <v>37023</v>
      </c>
      <c r="B1860" s="18">
        <v>37329.453028991084</v>
      </c>
      <c r="C1860" s="4">
        <v>0.12315762042999268</v>
      </c>
      <c r="D1860" s="4">
        <v>2654.6428777532069</v>
      </c>
    </row>
    <row r="1861" spans="1:4" x14ac:dyDescent="0.35">
      <c r="A1861" s="18">
        <v>37989</v>
      </c>
      <c r="B1861" s="18">
        <v>38351.946033703221</v>
      </c>
      <c r="C1861" s="4">
        <v>0.66454768180847168</v>
      </c>
      <c r="D1861" s="4">
        <v>3110.3504303417012</v>
      </c>
    </row>
    <row r="1862" spans="1:4" x14ac:dyDescent="0.35">
      <c r="A1862" s="18">
        <v>37830</v>
      </c>
      <c r="B1862" s="18">
        <v>38657.020176345221</v>
      </c>
      <c r="C1862" s="4">
        <v>0.75605237483978271</v>
      </c>
      <c r="D1862" s="4">
        <v>3195.0756139912346</v>
      </c>
    </row>
    <row r="1863" spans="1:4" x14ac:dyDescent="0.35">
      <c r="A1863" s="18">
        <v>38707</v>
      </c>
      <c r="B1863" s="18">
        <v>39952.554842217287</v>
      </c>
      <c r="C1863" s="4">
        <v>5.0541877746582031E-2</v>
      </c>
      <c r="D1863" s="4">
        <v>2530.1599103209387</v>
      </c>
    </row>
    <row r="1864" spans="1:4" x14ac:dyDescent="0.35">
      <c r="A1864" s="18">
        <v>38505</v>
      </c>
      <c r="B1864" s="18">
        <v>38831.980232486771</v>
      </c>
      <c r="C1864" s="4">
        <v>0.43947279453277588</v>
      </c>
      <c r="D1864" s="4">
        <v>2935.9002064397341</v>
      </c>
    </row>
    <row r="1865" spans="1:4" x14ac:dyDescent="0.35">
      <c r="A1865" s="18">
        <v>37425</v>
      </c>
      <c r="B1865" s="18">
        <v>38759.362346106311</v>
      </c>
      <c r="C1865" s="4">
        <v>8.6579561233520508E-2</v>
      </c>
      <c r="D1865" s="4">
        <v>2601.3549330109408</v>
      </c>
    </row>
    <row r="1866" spans="1:4" x14ac:dyDescent="0.35">
      <c r="A1866" s="18">
        <v>38410</v>
      </c>
      <c r="B1866" s="18">
        <v>38690.049447684512</v>
      </c>
      <c r="C1866" s="4">
        <v>0.73109710216522217</v>
      </c>
      <c r="D1866" s="4">
        <v>3170.4012738106603</v>
      </c>
    </row>
    <row r="1867" spans="1:4" x14ac:dyDescent="0.35">
      <c r="A1867" s="18">
        <v>37531</v>
      </c>
      <c r="B1867" s="18">
        <v>39679.937428450263</v>
      </c>
      <c r="C1867" s="4">
        <v>0.41676473617553711</v>
      </c>
      <c r="D1867" s="4">
        <v>2918.9589059126847</v>
      </c>
    </row>
    <row r="1868" spans="1:4" x14ac:dyDescent="0.35">
      <c r="A1868" s="18">
        <v>37038</v>
      </c>
      <c r="B1868" s="18">
        <v>37212.109074494147</v>
      </c>
      <c r="C1868" s="4">
        <v>5.2861332893371582E-2</v>
      </c>
      <c r="D1868" s="4">
        <v>2535.7072378682046</v>
      </c>
    </row>
    <row r="1869" spans="1:4" x14ac:dyDescent="0.35">
      <c r="A1869" s="18">
        <v>38318</v>
      </c>
      <c r="B1869" s="18">
        <v>39250.405920763558</v>
      </c>
      <c r="C1869" s="4">
        <v>0.46352171897888184</v>
      </c>
      <c r="D1869" s="4">
        <v>2953.7873459289181</v>
      </c>
    </row>
    <row r="1870" spans="1:4" x14ac:dyDescent="0.35">
      <c r="A1870" s="18">
        <v>37520</v>
      </c>
      <c r="B1870" s="18">
        <v>37698.583399909141</v>
      </c>
      <c r="C1870" s="4">
        <v>0.83158433437347412</v>
      </c>
      <c r="D1870" s="4">
        <v>3281.4625246193191</v>
      </c>
    </row>
    <row r="1871" spans="1:4" x14ac:dyDescent="0.35">
      <c r="A1871" s="18">
        <v>37770</v>
      </c>
      <c r="B1871" s="18">
        <v>37991.016211138718</v>
      </c>
      <c r="C1871" s="4">
        <v>0.69322013854980469</v>
      </c>
      <c r="D1871" s="4">
        <v>3135.3618646400764</v>
      </c>
    </row>
    <row r="1872" spans="1:4" x14ac:dyDescent="0.35">
      <c r="A1872" s="18">
        <v>37523</v>
      </c>
      <c r="B1872" s="18">
        <v>37977.940935750259</v>
      </c>
      <c r="C1872" s="4">
        <v>0.88959276676177979</v>
      </c>
      <c r="D1872" s="4">
        <v>3369.219945981094</v>
      </c>
    </row>
    <row r="1873" spans="1:4" x14ac:dyDescent="0.35">
      <c r="A1873" s="18">
        <v>36970</v>
      </c>
      <c r="B1873" s="18">
        <v>37042.931926063051</v>
      </c>
      <c r="C1873" s="4">
        <v>0.13179993629455566</v>
      </c>
      <c r="D1873" s="4">
        <v>2665.6619654460828</v>
      </c>
    </row>
    <row r="1874" spans="1:4" x14ac:dyDescent="0.35">
      <c r="A1874" s="18">
        <v>37787</v>
      </c>
      <c r="B1874" s="18">
        <v>38595.676107755149</v>
      </c>
      <c r="C1874" s="4">
        <v>8.5346102714538574E-2</v>
      </c>
      <c r="D1874" s="4">
        <v>2599.3110263894882</v>
      </c>
    </row>
    <row r="1875" spans="1:4" x14ac:dyDescent="0.35">
      <c r="A1875" s="18">
        <v>38600</v>
      </c>
      <c r="B1875" s="18">
        <v>38909.621552127013</v>
      </c>
      <c r="C1875" s="4">
        <v>0.13039636611938477</v>
      </c>
      <c r="D1875" s="4">
        <v>2663.904165099917</v>
      </c>
    </row>
    <row r="1876" spans="1:4" x14ac:dyDescent="0.35">
      <c r="A1876" s="18">
        <v>37699</v>
      </c>
      <c r="B1876" s="18">
        <v>37912.592384747513</v>
      </c>
      <c r="C1876" s="4">
        <v>0.20406162738800049</v>
      </c>
      <c r="D1876" s="4">
        <v>2744.2961773651982</v>
      </c>
    </row>
    <row r="1877" spans="1:4" x14ac:dyDescent="0.35">
      <c r="A1877" s="18">
        <v>37241</v>
      </c>
      <c r="B1877" s="18">
        <v>37434.172896208882</v>
      </c>
      <c r="C1877" s="4">
        <v>0.38096499443054199</v>
      </c>
      <c r="D1877" s="4">
        <v>2892.0048647242056</v>
      </c>
    </row>
    <row r="1878" spans="1:4" x14ac:dyDescent="0.35">
      <c r="A1878" s="18">
        <v>37694</v>
      </c>
      <c r="B1878" s="18">
        <v>38229.369167699544</v>
      </c>
      <c r="C1878" s="4">
        <v>9.8339438438415527E-2</v>
      </c>
      <c r="D1878" s="4">
        <v>2619.9037187145791</v>
      </c>
    </row>
    <row r="1879" spans="1:4" x14ac:dyDescent="0.35">
      <c r="A1879" s="18">
        <v>38338</v>
      </c>
      <c r="B1879" s="18">
        <v>38393.715481893967</v>
      </c>
      <c r="C1879" s="4">
        <v>0.18190670013427734</v>
      </c>
      <c r="D1879" s="4">
        <v>2722.1784251314689</v>
      </c>
    </row>
    <row r="1880" spans="1:4" x14ac:dyDescent="0.35">
      <c r="A1880" s="18">
        <v>38670</v>
      </c>
      <c r="B1880" s="18">
        <v>39022.614498835799</v>
      </c>
      <c r="C1880" s="4">
        <v>7.8787446022033691E-2</v>
      </c>
      <c r="D1880" s="4">
        <v>2588.0824236287403</v>
      </c>
    </row>
    <row r="1881" spans="1:4" x14ac:dyDescent="0.35">
      <c r="A1881" s="18">
        <v>38077</v>
      </c>
      <c r="B1881" s="18">
        <v>38877.326016557985</v>
      </c>
      <c r="C1881" s="4">
        <v>0.95369267463684082</v>
      </c>
      <c r="D1881" s="4">
        <v>3526.9063588983695</v>
      </c>
    </row>
    <row r="1882" spans="1:4" x14ac:dyDescent="0.35">
      <c r="A1882" s="18">
        <v>38128</v>
      </c>
      <c r="B1882" s="18">
        <v>38252.951483090947</v>
      </c>
      <c r="C1882" s="4">
        <v>0.55464637279510498</v>
      </c>
      <c r="D1882" s="4">
        <v>3022.2018475127093</v>
      </c>
    </row>
    <row r="1883" spans="1:4" x14ac:dyDescent="0.35">
      <c r="A1883" s="18">
        <v>38465</v>
      </c>
      <c r="B1883" s="18">
        <v>38762.076839217916</v>
      </c>
      <c r="C1883" s="4">
        <v>4.4894218444824219E-3</v>
      </c>
      <c r="D1883" s="4">
        <v>2295.5187643838663</v>
      </c>
    </row>
    <row r="1884" spans="1:4" x14ac:dyDescent="0.35">
      <c r="A1884" s="18">
        <v>37767</v>
      </c>
      <c r="B1884" s="18">
        <v>37927.121482919785</v>
      </c>
      <c r="C1884" s="4">
        <v>0.92441475391387939</v>
      </c>
      <c r="D1884" s="4">
        <v>3441.0809540672067</v>
      </c>
    </row>
    <row r="1885" spans="1:4" x14ac:dyDescent="0.35">
      <c r="A1885" s="18">
        <v>37132</v>
      </c>
      <c r="B1885" s="18">
        <v>38118.189279001243</v>
      </c>
      <c r="C1885" s="4">
        <v>0.54578375816345215</v>
      </c>
      <c r="D1885" s="4">
        <v>3015.4416856312237</v>
      </c>
    </row>
    <row r="1886" spans="1:4" x14ac:dyDescent="0.35">
      <c r="A1886" s="18">
        <v>37295</v>
      </c>
      <c r="B1886" s="18">
        <v>37805.17982763391</v>
      </c>
      <c r="C1886" s="4">
        <v>0.71647393703460693</v>
      </c>
      <c r="D1886" s="4">
        <v>3156.5654611227565</v>
      </c>
    </row>
    <row r="1887" spans="1:4" x14ac:dyDescent="0.35">
      <c r="A1887" s="18">
        <v>37610</v>
      </c>
      <c r="B1887" s="18">
        <v>37918.607748130031</v>
      </c>
      <c r="C1887" s="4">
        <v>0.9580078125</v>
      </c>
      <c r="D1887" s="4">
        <v>3543.2587981660149</v>
      </c>
    </row>
    <row r="1888" spans="1:4" x14ac:dyDescent="0.35">
      <c r="A1888" s="18">
        <v>38078</v>
      </c>
      <c r="B1888" s="18">
        <v>39185.586907848199</v>
      </c>
      <c r="C1888" s="4">
        <v>0.9797130823135376</v>
      </c>
      <c r="D1888" s="4">
        <v>3658.4172280260036</v>
      </c>
    </row>
    <row r="1889" spans="1:4" x14ac:dyDescent="0.35">
      <c r="A1889" s="18">
        <v>38125</v>
      </c>
      <c r="B1889" s="18">
        <v>38282.240809927469</v>
      </c>
      <c r="C1889" s="4">
        <v>0.30616402626037598</v>
      </c>
      <c r="D1889" s="4">
        <v>2833.660698686981</v>
      </c>
    </row>
    <row r="1890" spans="1:4" x14ac:dyDescent="0.35">
      <c r="A1890" s="18">
        <v>38370</v>
      </c>
      <c r="B1890" s="18">
        <v>38533.141726768095</v>
      </c>
      <c r="C1890" s="4">
        <v>0.92415416240692139</v>
      </c>
      <c r="D1890" s="4">
        <v>3440.4521056068943</v>
      </c>
    </row>
    <row r="1891" spans="1:4" x14ac:dyDescent="0.35">
      <c r="A1891" s="18">
        <v>38529</v>
      </c>
      <c r="B1891" s="18">
        <v>38907.790119453959</v>
      </c>
      <c r="C1891" s="4">
        <v>0.10545015335083008</v>
      </c>
      <c r="D1891" s="4">
        <v>2630.3984972003705</v>
      </c>
    </row>
    <row r="1892" spans="1:4" x14ac:dyDescent="0.35">
      <c r="A1892" s="18">
        <v>37325</v>
      </c>
      <c r="B1892" s="18">
        <v>38025.040363723405</v>
      </c>
      <c r="C1892" s="4">
        <v>0.8115769624710083</v>
      </c>
      <c r="D1892" s="4">
        <v>3256.3826505770789</v>
      </c>
    </row>
    <row r="1893" spans="1:4" x14ac:dyDescent="0.35">
      <c r="A1893" s="18">
        <v>38173</v>
      </c>
      <c r="B1893" s="18">
        <v>38782.599633919475</v>
      </c>
      <c r="C1893" s="4">
        <v>0.3368842601776123</v>
      </c>
      <c r="D1893" s="4">
        <v>2858.0699699621323</v>
      </c>
    </row>
    <row r="1894" spans="1:4" x14ac:dyDescent="0.35">
      <c r="A1894" s="18">
        <v>37282</v>
      </c>
      <c r="B1894" s="18">
        <v>37366.712619097656</v>
      </c>
      <c r="C1894" s="4">
        <v>9.614408016204834E-2</v>
      </c>
      <c r="D1894" s="4">
        <v>2616.5606506687814</v>
      </c>
    </row>
    <row r="1895" spans="1:4" x14ac:dyDescent="0.35">
      <c r="A1895" s="18">
        <v>37716</v>
      </c>
      <c r="B1895" s="18">
        <v>38002.933459201522</v>
      </c>
      <c r="C1895" s="4">
        <v>0.71292972564697266</v>
      </c>
      <c r="D1895" s="4">
        <v>3153.2735037816988</v>
      </c>
    </row>
    <row r="1896" spans="1:4" x14ac:dyDescent="0.35">
      <c r="A1896" s="18">
        <v>38148</v>
      </c>
      <c r="B1896" s="18">
        <v>38582.59016877212</v>
      </c>
      <c r="C1896" s="4">
        <v>0.8150259256362915</v>
      </c>
      <c r="D1896" s="4">
        <v>3260.569164191761</v>
      </c>
    </row>
    <row r="1897" spans="1:4" x14ac:dyDescent="0.35">
      <c r="A1897" s="18">
        <v>38487</v>
      </c>
      <c r="B1897" s="18">
        <v>38991.28391767171</v>
      </c>
      <c r="C1897" s="4">
        <v>0.19312024116516113</v>
      </c>
      <c r="D1897" s="4">
        <v>2733.5446742477125</v>
      </c>
    </row>
    <row r="1898" spans="1:4" x14ac:dyDescent="0.35">
      <c r="A1898" s="18">
        <v>38495</v>
      </c>
      <c r="B1898" s="18">
        <v>38548.022750643031</v>
      </c>
      <c r="C1898" s="4">
        <v>0.22902572154998779</v>
      </c>
      <c r="D1898" s="4">
        <v>2767.7612954973579</v>
      </c>
    </row>
    <row r="1899" spans="1:4" x14ac:dyDescent="0.35">
      <c r="A1899" s="18">
        <v>37826</v>
      </c>
      <c r="B1899" s="18">
        <v>38322.698501219784</v>
      </c>
      <c r="C1899" s="4">
        <v>0.74968481063842773</v>
      </c>
      <c r="D1899" s="4">
        <v>3188.6401586078837</v>
      </c>
    </row>
    <row r="1900" spans="1:4" x14ac:dyDescent="0.35">
      <c r="A1900" s="18">
        <v>38592</v>
      </c>
      <c r="B1900" s="18">
        <v>43754.636857379024</v>
      </c>
      <c r="C1900" s="4">
        <v>0.71320450305938721</v>
      </c>
      <c r="D1900" s="4">
        <v>3153.5279081017461</v>
      </c>
    </row>
    <row r="1901" spans="1:4" x14ac:dyDescent="0.35">
      <c r="A1901" s="18">
        <v>38366</v>
      </c>
      <c r="B1901" s="18">
        <v>38599.777072696656</v>
      </c>
      <c r="C1901" s="4">
        <v>0.38317275047302246</v>
      </c>
      <c r="D1901" s="4">
        <v>2893.6794853815827</v>
      </c>
    </row>
    <row r="1902" spans="1:4" x14ac:dyDescent="0.35">
      <c r="A1902" s="18">
        <v>38192</v>
      </c>
      <c r="B1902" s="18">
        <v>38257.272658755777</v>
      </c>
      <c r="C1902" s="4">
        <v>0.89750611782073975</v>
      </c>
      <c r="D1902" s="4">
        <v>3383.7737697392217</v>
      </c>
    </row>
    <row r="1903" spans="1:4" x14ac:dyDescent="0.35">
      <c r="A1903" s="18">
        <v>37190</v>
      </c>
      <c r="B1903" s="18">
        <v>39525.586393710662</v>
      </c>
      <c r="C1903" s="4">
        <v>0.38807868957519531</v>
      </c>
      <c r="D1903" s="4">
        <v>2897.3939804036931</v>
      </c>
    </row>
    <row r="1904" spans="1:4" x14ac:dyDescent="0.35">
      <c r="A1904" s="18">
        <v>37665</v>
      </c>
      <c r="B1904" s="18">
        <v>38826.722891899401</v>
      </c>
      <c r="C1904" s="4">
        <v>5.738222599029541E-2</v>
      </c>
      <c r="D1904" s="4">
        <v>2546.0196426623456</v>
      </c>
    </row>
    <row r="1905" spans="1:4" x14ac:dyDescent="0.35">
      <c r="A1905" s="18">
        <v>37066</v>
      </c>
      <c r="B1905" s="18">
        <v>37605.798921208778</v>
      </c>
      <c r="C1905" s="4">
        <v>0.86846756935119629</v>
      </c>
      <c r="D1905" s="4">
        <v>3333.965272444058</v>
      </c>
    </row>
    <row r="1906" spans="1:4" x14ac:dyDescent="0.35">
      <c r="A1906" s="18">
        <v>37164</v>
      </c>
      <c r="B1906" s="18">
        <v>37840.821640389302</v>
      </c>
      <c r="C1906" s="4">
        <v>0.7544173002243042</v>
      </c>
      <c r="D1906" s="4">
        <v>3193.4133610413569</v>
      </c>
    </row>
    <row r="1907" spans="1:4" x14ac:dyDescent="0.35">
      <c r="A1907" s="18">
        <v>38119</v>
      </c>
      <c r="B1907" s="18">
        <v>39451.047202106929</v>
      </c>
      <c r="C1907" s="4">
        <v>0.50359964370727539</v>
      </c>
      <c r="D1907" s="4">
        <v>2983.6489464553365</v>
      </c>
    </row>
    <row r="1908" spans="1:4" x14ac:dyDescent="0.35">
      <c r="A1908" s="18">
        <v>37167</v>
      </c>
      <c r="B1908" s="18">
        <v>37302.462888343034</v>
      </c>
      <c r="C1908" s="4">
        <v>0.72695362567901611</v>
      </c>
      <c r="D1908" s="4">
        <v>3166.4378738909422</v>
      </c>
    </row>
    <row r="1909" spans="1:4" x14ac:dyDescent="0.35">
      <c r="A1909" s="18">
        <v>38285</v>
      </c>
      <c r="B1909" s="18">
        <v>38600.213283103709</v>
      </c>
      <c r="C1909" s="4">
        <v>0.56355547904968262</v>
      </c>
      <c r="D1909" s="4">
        <v>3029.0338568618427</v>
      </c>
    </row>
    <row r="1910" spans="1:4" x14ac:dyDescent="0.35">
      <c r="A1910" s="18">
        <v>38368</v>
      </c>
      <c r="B1910" s="18">
        <v>39809.771437571355</v>
      </c>
      <c r="C1910" s="4">
        <v>3.0716300010681152E-2</v>
      </c>
      <c r="D1910" s="4">
        <v>2472.445707021579</v>
      </c>
    </row>
    <row r="1911" spans="1:4" x14ac:dyDescent="0.35">
      <c r="A1911" s="18">
        <v>38699</v>
      </c>
      <c r="B1911" s="18">
        <v>38893.674800961722</v>
      </c>
      <c r="C1911" s="4">
        <v>0.17486095428466797</v>
      </c>
      <c r="D1911" s="4">
        <v>2714.8367906416097</v>
      </c>
    </row>
    <row r="1912" spans="1:4" x14ac:dyDescent="0.35">
      <c r="A1912" s="18">
        <v>37048</v>
      </c>
      <c r="B1912" s="18">
        <v>37163.581018453915</v>
      </c>
      <c r="C1912" s="4">
        <v>0.42943823337554932</v>
      </c>
      <c r="D1912" s="4">
        <v>2928.423621495866</v>
      </c>
    </row>
    <row r="1913" spans="1:4" x14ac:dyDescent="0.35">
      <c r="A1913" s="18">
        <v>37774</v>
      </c>
      <c r="B1913" s="18">
        <v>37883.663345499517</v>
      </c>
      <c r="C1913" s="4">
        <v>0.83611226081848145</v>
      </c>
      <c r="D1913" s="4">
        <v>3287.4269023752959</v>
      </c>
    </row>
    <row r="1914" spans="1:4" x14ac:dyDescent="0.35">
      <c r="A1914" s="18">
        <v>37442</v>
      </c>
      <c r="B1914" s="18">
        <v>38967.171088207098</v>
      </c>
      <c r="C1914" s="4">
        <v>3.5485148429870605E-2</v>
      </c>
      <c r="D1914" s="4">
        <v>2488.4946615198505</v>
      </c>
    </row>
    <row r="1915" spans="1:4" x14ac:dyDescent="0.35">
      <c r="A1915" s="18">
        <v>37467</v>
      </c>
      <c r="B1915" s="18">
        <v>38042.908515244038</v>
      </c>
      <c r="C1915" s="4">
        <v>0.18360090255737305</v>
      </c>
      <c r="D1915" s="4">
        <v>2723.9199527203746</v>
      </c>
    </row>
    <row r="1916" spans="1:4" x14ac:dyDescent="0.35">
      <c r="A1916" s="18">
        <v>37622</v>
      </c>
      <c r="B1916" s="18">
        <v>39063.452678719521</v>
      </c>
      <c r="C1916" s="4">
        <v>0.20048058032989502</v>
      </c>
      <c r="D1916" s="4">
        <v>2740.8117428567284</v>
      </c>
    </row>
    <row r="1917" spans="1:4" x14ac:dyDescent="0.35">
      <c r="A1917" s="18">
        <v>37105</v>
      </c>
      <c r="B1917" s="18">
        <v>37161.312560081009</v>
      </c>
      <c r="C1917" s="4">
        <v>6.9386959075927734E-3</v>
      </c>
      <c r="D1917" s="4">
        <v>2330.7790519377145</v>
      </c>
    </row>
    <row r="1918" spans="1:4" x14ac:dyDescent="0.35">
      <c r="A1918" s="18">
        <v>38709</v>
      </c>
      <c r="B1918" s="18">
        <v>38913.829701273607</v>
      </c>
      <c r="C1918" s="4">
        <v>0.65593087673187256</v>
      </c>
      <c r="D1918" s="4">
        <v>3103.0422764440855</v>
      </c>
    </row>
    <row r="1919" spans="1:4" x14ac:dyDescent="0.35">
      <c r="A1919" s="18">
        <v>38513</v>
      </c>
      <c r="B1919" s="18">
        <v>41259.871349827379</v>
      </c>
      <c r="C1919" s="4">
        <v>0.51468276977539063</v>
      </c>
      <c r="D1919" s="4">
        <v>2991.951879376968</v>
      </c>
    </row>
    <row r="1920" spans="1:4" x14ac:dyDescent="0.35">
      <c r="A1920" s="18">
        <v>37579</v>
      </c>
      <c r="B1920" s="18">
        <v>37649.861673741521</v>
      </c>
      <c r="C1920" s="4">
        <v>0.90385019779205322</v>
      </c>
      <c r="D1920" s="4">
        <v>3396.0920031639325</v>
      </c>
    </row>
    <row r="1921" spans="1:4" x14ac:dyDescent="0.35">
      <c r="A1921" s="18">
        <v>38044</v>
      </c>
      <c r="B1921" s="18">
        <v>38130.28094830559</v>
      </c>
      <c r="C1921" s="4">
        <v>0.8499605655670166</v>
      </c>
      <c r="D1921" s="4">
        <v>3306.4369132189981</v>
      </c>
    </row>
    <row r="1922" spans="1:4" x14ac:dyDescent="0.35">
      <c r="A1922" s="18">
        <v>38530</v>
      </c>
      <c r="B1922" s="18">
        <v>38708.249205564352</v>
      </c>
      <c r="C1922" s="4">
        <v>0.85738551616668701</v>
      </c>
      <c r="D1922" s="4">
        <v>3317.1612611163005</v>
      </c>
    </row>
    <row r="1923" spans="1:4" x14ac:dyDescent="0.35">
      <c r="A1923" s="18">
        <v>37712</v>
      </c>
      <c r="B1923" s="18">
        <v>38268.412510457041</v>
      </c>
      <c r="C1923" s="4">
        <v>0.8560948371887207</v>
      </c>
      <c r="D1923" s="4">
        <v>3315.2679979376403</v>
      </c>
    </row>
    <row r="1924" spans="1:4" x14ac:dyDescent="0.35">
      <c r="A1924" s="18">
        <v>37726</v>
      </c>
      <c r="B1924" s="18">
        <v>37740.234731289231</v>
      </c>
      <c r="C1924" s="4">
        <v>0.73144161701202393</v>
      </c>
      <c r="D1924" s="4">
        <v>3170.7324113273598</v>
      </c>
    </row>
    <row r="1925" spans="1:4" x14ac:dyDescent="0.35">
      <c r="A1925" s="18">
        <v>38266</v>
      </c>
      <c r="B1925" s="18">
        <v>38418.866832721884</v>
      </c>
      <c r="C1925" s="4">
        <v>9.222865104675293E-2</v>
      </c>
      <c r="D1925" s="4">
        <v>2610.4671421204553</v>
      </c>
    </row>
    <row r="1926" spans="1:4" x14ac:dyDescent="0.35">
      <c r="A1926" s="18">
        <v>38436</v>
      </c>
      <c r="B1926" s="18">
        <v>38530.329601956073</v>
      </c>
      <c r="C1926" s="4">
        <v>0.18330609798431396</v>
      </c>
      <c r="D1926" s="4">
        <v>2723.6175561549203</v>
      </c>
    </row>
    <row r="1927" spans="1:4" x14ac:dyDescent="0.35">
      <c r="A1927" s="18">
        <v>37665</v>
      </c>
      <c r="B1927" s="18">
        <v>38322.369712571439</v>
      </c>
      <c r="C1927" s="4">
        <v>9.8950386047363281E-2</v>
      </c>
      <c r="D1927" s="4">
        <v>2620.8250708394521</v>
      </c>
    </row>
    <row r="1928" spans="1:4" x14ac:dyDescent="0.35">
      <c r="A1928" s="18">
        <v>37491</v>
      </c>
      <c r="B1928" s="18">
        <v>37862.416556648437</v>
      </c>
      <c r="C1928" s="4">
        <v>0.70327436923980713</v>
      </c>
      <c r="D1928" s="4">
        <v>3144.4181401325422</v>
      </c>
    </row>
    <row r="1929" spans="1:4" x14ac:dyDescent="0.35">
      <c r="A1929" s="18">
        <v>37349</v>
      </c>
      <c r="B1929" s="18">
        <v>38440.364262066803</v>
      </c>
      <c r="C1929" s="4">
        <v>0.91391873359680176</v>
      </c>
      <c r="D1929" s="4">
        <v>3417.0360600282315</v>
      </c>
    </row>
    <row r="1930" spans="1:4" x14ac:dyDescent="0.35">
      <c r="A1930" s="18">
        <v>37143</v>
      </c>
      <c r="B1930" s="18">
        <v>37855.21707503064</v>
      </c>
      <c r="C1930" s="4">
        <v>0.25527465343475342</v>
      </c>
      <c r="D1930" s="4">
        <v>2791.1298003275488</v>
      </c>
    </row>
    <row r="1931" spans="1:4" x14ac:dyDescent="0.35">
      <c r="A1931" s="18">
        <v>37884</v>
      </c>
      <c r="B1931" s="18">
        <v>38584.30702817683</v>
      </c>
      <c r="C1931" s="4">
        <v>0.83748769760131836</v>
      </c>
      <c r="D1931" s="4">
        <v>3289.2619616229117</v>
      </c>
    </row>
    <row r="1932" spans="1:4" x14ac:dyDescent="0.35">
      <c r="A1932" s="18">
        <v>38575</v>
      </c>
      <c r="B1932" s="18">
        <v>38861.73169957356</v>
      </c>
      <c r="C1932" s="4">
        <v>0.16749298572540283</v>
      </c>
      <c r="D1932" s="4">
        <v>2706.9776706917255</v>
      </c>
    </row>
    <row r="1933" spans="1:4" x14ac:dyDescent="0.35">
      <c r="A1933" s="18">
        <v>37462</v>
      </c>
      <c r="B1933" s="18">
        <v>37797.883351289303</v>
      </c>
      <c r="C1933" s="4">
        <v>0.44833159446716309</v>
      </c>
      <c r="D1933" s="4">
        <v>2942.4923231082016</v>
      </c>
    </row>
    <row r="1934" spans="1:4" x14ac:dyDescent="0.35">
      <c r="A1934" s="18">
        <v>38713</v>
      </c>
      <c r="B1934" s="18">
        <v>38959.345205900776</v>
      </c>
      <c r="C1934" s="4">
        <v>0.27299821376800537</v>
      </c>
      <c r="D1934" s="4">
        <v>2806.3022738195023</v>
      </c>
    </row>
    <row r="1935" spans="1:4" x14ac:dyDescent="0.35">
      <c r="A1935" s="18">
        <v>38366</v>
      </c>
      <c r="B1935" s="18">
        <v>38859.227755898486</v>
      </c>
      <c r="C1935" s="4">
        <v>0.86907005310058594</v>
      </c>
      <c r="D1935" s="4">
        <v>3334.9087572370745</v>
      </c>
    </row>
    <row r="1936" spans="1:4" x14ac:dyDescent="0.35">
      <c r="A1936" s="18">
        <v>38221</v>
      </c>
      <c r="B1936" s="18">
        <v>38980.491419618498</v>
      </c>
      <c r="C1936" s="4">
        <v>0.30036699771881104</v>
      </c>
      <c r="D1936" s="4">
        <v>2828.9629420222223</v>
      </c>
    </row>
    <row r="1937" spans="1:4" x14ac:dyDescent="0.35">
      <c r="A1937" s="18">
        <v>37049</v>
      </c>
      <c r="B1937" s="18">
        <v>37135.231570279371</v>
      </c>
      <c r="C1937" s="4">
        <v>0.28189301490783691</v>
      </c>
      <c r="D1937" s="4">
        <v>2813.7609579780833</v>
      </c>
    </row>
    <row r="1938" spans="1:4" x14ac:dyDescent="0.35">
      <c r="A1938" s="18">
        <v>37874</v>
      </c>
      <c r="B1938" s="18">
        <v>38403.168122669704</v>
      </c>
      <c r="C1938" s="4">
        <v>0.51430881023406982</v>
      </c>
      <c r="D1938" s="4">
        <v>2991.6712483894376</v>
      </c>
    </row>
    <row r="1939" spans="1:4" x14ac:dyDescent="0.35">
      <c r="A1939" s="18">
        <v>37268</v>
      </c>
      <c r="B1939" s="18">
        <v>37346.700006124702</v>
      </c>
      <c r="C1939" s="4">
        <v>0.69418573379516602</v>
      </c>
      <c r="D1939" s="4">
        <v>3136.2246691532705</v>
      </c>
    </row>
    <row r="1940" spans="1:4" x14ac:dyDescent="0.35">
      <c r="A1940" s="18">
        <v>37052</v>
      </c>
      <c r="B1940" s="18">
        <v>37463.844521546118</v>
      </c>
      <c r="C1940" s="4">
        <v>0.60629093647003174</v>
      </c>
      <c r="D1940" s="4">
        <v>3062.4376090396631</v>
      </c>
    </row>
    <row r="1941" spans="1:4" x14ac:dyDescent="0.35">
      <c r="A1941" s="18">
        <v>38633</v>
      </c>
      <c r="B1941" s="18">
        <v>39057.306497744452</v>
      </c>
      <c r="C1941" s="4">
        <v>0.95415377616882324</v>
      </c>
      <c r="D1941" s="4">
        <v>3528.5901630060962</v>
      </c>
    </row>
    <row r="1942" spans="1:4" x14ac:dyDescent="0.35">
      <c r="A1942" s="18">
        <v>37786</v>
      </c>
      <c r="B1942" s="18">
        <v>38145.172029633992</v>
      </c>
      <c r="C1942" s="4">
        <v>0.83516347408294678</v>
      </c>
      <c r="D1942" s="4">
        <v>3286.1674763833244</v>
      </c>
    </row>
    <row r="1943" spans="1:4" x14ac:dyDescent="0.35">
      <c r="A1943" s="18">
        <v>38282</v>
      </c>
      <c r="B1943" s="18">
        <v>40258.887445272543</v>
      </c>
      <c r="C1943" s="4">
        <v>1.6448020935058594E-2</v>
      </c>
      <c r="D1943" s="4">
        <v>2408.2726338529678</v>
      </c>
    </row>
    <row r="1944" spans="1:4" x14ac:dyDescent="0.35">
      <c r="A1944" s="18">
        <v>37400</v>
      </c>
      <c r="B1944" s="18">
        <v>37551.550766916182</v>
      </c>
      <c r="C1944" s="4">
        <v>0.41778433322906494</v>
      </c>
      <c r="D1944" s="4">
        <v>2919.721470849418</v>
      </c>
    </row>
    <row r="1945" spans="1:4" x14ac:dyDescent="0.35">
      <c r="A1945" s="18">
        <v>37658</v>
      </c>
      <c r="B1945" s="18">
        <v>38029.571816890995</v>
      </c>
      <c r="C1945" s="4">
        <v>0.45778965950012207</v>
      </c>
      <c r="D1945" s="4">
        <v>2949.5255848451707</v>
      </c>
    </row>
    <row r="1946" spans="1:4" x14ac:dyDescent="0.35">
      <c r="A1946" s="18">
        <v>38244</v>
      </c>
      <c r="B1946" s="18">
        <v>38551.504083232721</v>
      </c>
      <c r="C1946" s="4">
        <v>0.16964423656463623</v>
      </c>
      <c r="D1946" s="4">
        <v>2709.2924522418757</v>
      </c>
    </row>
    <row r="1947" spans="1:4" x14ac:dyDescent="0.35">
      <c r="A1947" s="18">
        <v>38464</v>
      </c>
      <c r="B1947" s="18">
        <v>38492.091307525443</v>
      </c>
      <c r="C1947" s="4">
        <v>0.24259519577026367</v>
      </c>
      <c r="D1947" s="4">
        <v>2779.9886120523356</v>
      </c>
    </row>
    <row r="1948" spans="1:4" x14ac:dyDescent="0.35">
      <c r="A1948" s="18">
        <v>38545</v>
      </c>
      <c r="B1948" s="18">
        <v>40965.068897091864</v>
      </c>
      <c r="C1948" s="4">
        <v>0.39549171924591064</v>
      </c>
      <c r="D1948" s="4">
        <v>2902.9902977990751</v>
      </c>
    </row>
    <row r="1949" spans="1:4" x14ac:dyDescent="0.35">
      <c r="A1949" s="18">
        <v>37407</v>
      </c>
      <c r="B1949" s="18">
        <v>37697.635626947929</v>
      </c>
      <c r="C1949" s="4">
        <v>0.7386014461517334</v>
      </c>
      <c r="D1949" s="4">
        <v>3177.671483623003</v>
      </c>
    </row>
    <row r="1950" spans="1:4" x14ac:dyDescent="0.35">
      <c r="A1950" s="18">
        <v>38431</v>
      </c>
      <c r="B1950" s="18">
        <v>38552.7385941783</v>
      </c>
      <c r="C1950" s="4">
        <v>2.9958128929138184E-2</v>
      </c>
      <c r="D1950" s="4">
        <v>2469.7175389994409</v>
      </c>
    </row>
    <row r="1951" spans="1:4" x14ac:dyDescent="0.35">
      <c r="A1951" s="18">
        <v>36942</v>
      </c>
      <c r="B1951" s="18">
        <v>37067.828486291299</v>
      </c>
      <c r="C1951" s="4">
        <v>0.98249053955078125</v>
      </c>
      <c r="D1951" s="4">
        <v>3680.5370362856816</v>
      </c>
    </row>
    <row r="1952" spans="1:4" x14ac:dyDescent="0.35">
      <c r="A1952" s="18">
        <v>37699</v>
      </c>
      <c r="B1952" s="18">
        <v>38029.277350809905</v>
      </c>
      <c r="C1952" s="4">
        <v>2.8182625770568848E-2</v>
      </c>
      <c r="D1952" s="4">
        <v>2463.1096279209955</v>
      </c>
    </row>
    <row r="1953" spans="1:4" x14ac:dyDescent="0.35">
      <c r="A1953" s="18">
        <v>38358</v>
      </c>
      <c r="B1953" s="18">
        <v>38576.85836039875</v>
      </c>
      <c r="C1953" s="4">
        <v>0.19551491737365723</v>
      </c>
      <c r="D1953" s="4">
        <v>2735.9250247893933</v>
      </c>
    </row>
    <row r="1954" spans="1:4" x14ac:dyDescent="0.35">
      <c r="A1954" s="18">
        <v>37546</v>
      </c>
      <c r="B1954" s="18">
        <v>38746.748461601339</v>
      </c>
      <c r="C1954" s="4">
        <v>6.4371824264526367E-3</v>
      </c>
      <c r="D1954" s="4">
        <v>2324.5399277003321</v>
      </c>
    </row>
    <row r="1955" spans="1:4" x14ac:dyDescent="0.35">
      <c r="A1955" s="18">
        <v>38350</v>
      </c>
      <c r="B1955" s="18">
        <v>38487.709712793534</v>
      </c>
      <c r="C1955" s="4">
        <v>0.54912233352661133</v>
      </c>
      <c r="D1955" s="4">
        <v>3017.9842577209906</v>
      </c>
    </row>
    <row r="1956" spans="1:4" x14ac:dyDescent="0.35">
      <c r="A1956" s="18">
        <v>38662</v>
      </c>
      <c r="B1956" s="18">
        <v>38906.534915067998</v>
      </c>
      <c r="C1956" s="4">
        <v>0.13275158405303955</v>
      </c>
      <c r="D1956" s="4">
        <v>2666.8471060782658</v>
      </c>
    </row>
    <row r="1957" spans="1:4" x14ac:dyDescent="0.35">
      <c r="A1957" s="18">
        <v>38709</v>
      </c>
      <c r="B1957" s="18">
        <v>38887.845066266549</v>
      </c>
      <c r="C1957" s="4">
        <v>0.18058085441589355</v>
      </c>
      <c r="D1957" s="4">
        <v>2720.809239639641</v>
      </c>
    </row>
    <row r="1958" spans="1:4" x14ac:dyDescent="0.35">
      <c r="A1958" s="18">
        <v>36907</v>
      </c>
      <c r="B1958" s="18">
        <v>37011.232268477914</v>
      </c>
      <c r="C1958" s="4">
        <v>0.26753842830657959</v>
      </c>
      <c r="D1958" s="4">
        <v>2801.6743960276272</v>
      </c>
    </row>
    <row r="1959" spans="1:4" x14ac:dyDescent="0.35">
      <c r="A1959" s="18">
        <v>37804</v>
      </c>
      <c r="B1959" s="18">
        <v>37878.871625306099</v>
      </c>
      <c r="C1959" s="4">
        <v>0.45860385894775391</v>
      </c>
      <c r="D1959" s="4">
        <v>2950.1309404628182</v>
      </c>
    </row>
    <row r="1960" spans="1:4" x14ac:dyDescent="0.35">
      <c r="A1960" s="18">
        <v>37275</v>
      </c>
      <c r="B1960" s="18">
        <v>37664.703354278077</v>
      </c>
      <c r="C1960" s="4">
        <v>0.35421812534332275</v>
      </c>
      <c r="D1960" s="4">
        <v>2871.5415566437018</v>
      </c>
    </row>
    <row r="1961" spans="1:4" x14ac:dyDescent="0.35">
      <c r="A1961" s="18">
        <v>37222</v>
      </c>
      <c r="B1961" s="18">
        <v>38010.198267105632</v>
      </c>
      <c r="C1961" s="4">
        <v>0.49897503852844238</v>
      </c>
      <c r="D1961" s="4">
        <v>2980.1922176216585</v>
      </c>
    </row>
    <row r="1962" spans="1:4" x14ac:dyDescent="0.35">
      <c r="A1962" s="18">
        <v>37180</v>
      </c>
      <c r="B1962" s="18">
        <v>38726.480316657908</v>
      </c>
      <c r="C1962" s="4">
        <v>5.9843897819519043E-2</v>
      </c>
      <c r="D1962" s="4">
        <v>2551.3845814990791</v>
      </c>
    </row>
    <row r="1963" spans="1:4" x14ac:dyDescent="0.35">
      <c r="A1963" s="18">
        <v>37938</v>
      </c>
      <c r="B1963" s="18">
        <v>38309.425967681702</v>
      </c>
      <c r="C1963" s="4">
        <v>0.93017339706420898</v>
      </c>
      <c r="D1963" s="4">
        <v>3455.451364646995</v>
      </c>
    </row>
    <row r="1964" spans="1:4" x14ac:dyDescent="0.35">
      <c r="A1964" s="18">
        <v>37687</v>
      </c>
      <c r="B1964" s="18">
        <v>38863.067556612339</v>
      </c>
      <c r="C1964" s="4">
        <v>0.66572678089141846</v>
      </c>
      <c r="D1964" s="4">
        <v>3111.3574182605184</v>
      </c>
    </row>
    <row r="1965" spans="1:4" x14ac:dyDescent="0.35">
      <c r="A1965" s="18">
        <v>38303</v>
      </c>
      <c r="B1965" s="18">
        <v>38646.822546423537</v>
      </c>
      <c r="C1965" s="4">
        <v>0.90899825096130371</v>
      </c>
      <c r="D1965" s="4">
        <v>3406.5698687373128</v>
      </c>
    </row>
    <row r="1966" spans="1:4" x14ac:dyDescent="0.35">
      <c r="A1966" s="18">
        <v>37995</v>
      </c>
      <c r="B1966" s="18">
        <v>38359.32672039001</v>
      </c>
      <c r="C1966" s="4">
        <v>0.208060622215271</v>
      </c>
      <c r="D1966" s="4">
        <v>2748.1496590199326</v>
      </c>
    </row>
    <row r="1967" spans="1:4" x14ac:dyDescent="0.35">
      <c r="A1967" s="18">
        <v>37022</v>
      </c>
      <c r="B1967" s="18">
        <v>37530.933744342583</v>
      </c>
      <c r="C1967" s="4">
        <v>0.38619422912597656</v>
      </c>
      <c r="D1967" s="4">
        <v>2895.9682473469393</v>
      </c>
    </row>
    <row r="1968" spans="1:4" x14ac:dyDescent="0.35">
      <c r="A1968" s="18">
        <v>38072</v>
      </c>
      <c r="B1968" s="18">
        <v>38485.583013585507</v>
      </c>
      <c r="C1968" s="4">
        <v>0.86854708194732666</v>
      </c>
      <c r="D1968" s="4">
        <v>3334.0896021037656</v>
      </c>
    </row>
    <row r="1969" spans="1:4" x14ac:dyDescent="0.35">
      <c r="A1969" s="18">
        <v>37307</v>
      </c>
      <c r="B1969" s="18">
        <v>37645.273143873652</v>
      </c>
      <c r="C1969" s="4">
        <v>0.62207627296447754</v>
      </c>
      <c r="D1969" s="4">
        <v>3075.103504431293</v>
      </c>
    </row>
    <row r="1970" spans="1:4" x14ac:dyDescent="0.35">
      <c r="A1970" s="18">
        <v>37167</v>
      </c>
      <c r="B1970" s="18">
        <v>38006.830433170224</v>
      </c>
      <c r="C1970" s="4">
        <v>0.61502063274383545</v>
      </c>
      <c r="D1970" s="4">
        <v>3069.4168990322796</v>
      </c>
    </row>
    <row r="1971" spans="1:4" x14ac:dyDescent="0.35">
      <c r="A1971" s="18">
        <v>37763</v>
      </c>
      <c r="B1971" s="18">
        <v>37910.646949603564</v>
      </c>
      <c r="C1971" s="4">
        <v>0.95215463638305664</v>
      </c>
      <c r="D1971" s="4">
        <v>3521.3911079531622</v>
      </c>
    </row>
    <row r="1972" spans="1:4" x14ac:dyDescent="0.35">
      <c r="A1972" s="18">
        <v>37446</v>
      </c>
      <c r="B1972" s="18">
        <v>38187.659112472982</v>
      </c>
      <c r="C1972" s="4">
        <v>9.2073559761047363E-2</v>
      </c>
      <c r="D1972" s="4">
        <v>2610.2221703298724</v>
      </c>
    </row>
    <row r="1973" spans="1:4" x14ac:dyDescent="0.35">
      <c r="A1973" s="18">
        <v>37660</v>
      </c>
      <c r="B1973" s="18">
        <v>38872.37159876556</v>
      </c>
      <c r="C1973" s="4">
        <v>0.80275988578796387</v>
      </c>
      <c r="D1973" s="4">
        <v>3245.913369692878</v>
      </c>
    </row>
    <row r="1974" spans="1:4" x14ac:dyDescent="0.35">
      <c r="A1974" s="18">
        <v>38153</v>
      </c>
      <c r="B1974" s="18">
        <v>38862.768259519231</v>
      </c>
      <c r="C1974" s="4">
        <v>0.7616809606552124</v>
      </c>
      <c r="D1974" s="4">
        <v>3200.8510815510813</v>
      </c>
    </row>
    <row r="1975" spans="1:4" x14ac:dyDescent="0.35">
      <c r="A1975" s="18">
        <v>38151</v>
      </c>
      <c r="B1975" s="18">
        <v>38313.525146180786</v>
      </c>
      <c r="C1975" s="4">
        <v>0.95666790008544922</v>
      </c>
      <c r="D1975" s="4">
        <v>3538.0332818172456</v>
      </c>
    </row>
    <row r="1976" spans="1:4" x14ac:dyDescent="0.35">
      <c r="A1976" s="18">
        <v>38541</v>
      </c>
      <c r="B1976" s="18">
        <v>38566.941516172148</v>
      </c>
      <c r="C1976" s="4">
        <v>0.29382574558258057</v>
      </c>
      <c r="D1976" s="4">
        <v>2823.622049184085</v>
      </c>
    </row>
    <row r="1977" spans="1:4" x14ac:dyDescent="0.35">
      <c r="A1977" s="18">
        <v>37491</v>
      </c>
      <c r="B1977" s="18">
        <v>37684.576516088004</v>
      </c>
      <c r="C1977" s="4">
        <v>6.8724870681762695E-2</v>
      </c>
      <c r="D1977" s="4">
        <v>2569.494521417887</v>
      </c>
    </row>
    <row r="1978" spans="1:4" x14ac:dyDescent="0.35">
      <c r="A1978" s="18">
        <v>37160</v>
      </c>
      <c r="B1978" s="18">
        <v>37227.199141789206</v>
      </c>
      <c r="C1978" s="4">
        <v>0.20712363719940186</v>
      </c>
      <c r="D1978" s="4">
        <v>2747.2502489418926</v>
      </c>
    </row>
    <row r="1979" spans="1:4" x14ac:dyDescent="0.35">
      <c r="A1979" s="18">
        <v>37501</v>
      </c>
      <c r="B1979" s="18">
        <v>37901.106506077143</v>
      </c>
      <c r="C1979" s="4">
        <v>0.4314723014831543</v>
      </c>
      <c r="D1979" s="4">
        <v>2929.9402135448481</v>
      </c>
    </row>
    <row r="1980" spans="1:4" x14ac:dyDescent="0.35">
      <c r="A1980" s="18">
        <v>36988</v>
      </c>
      <c r="B1980" s="18">
        <v>37440.071388375625</v>
      </c>
      <c r="C1980" s="4">
        <v>0.75944817066192627</v>
      </c>
      <c r="D1980" s="4">
        <v>3198.5499898138246</v>
      </c>
    </row>
    <row r="1981" spans="1:4" x14ac:dyDescent="0.35">
      <c r="A1981" s="18">
        <v>36967</v>
      </c>
      <c r="B1981" s="18">
        <v>37198.320281918423</v>
      </c>
      <c r="C1981" s="4">
        <v>0.99077200889587402</v>
      </c>
      <c r="D1981" s="4">
        <v>3773.031500918763</v>
      </c>
    </row>
    <row r="1982" spans="1:4" x14ac:dyDescent="0.35">
      <c r="A1982" s="18">
        <v>37542</v>
      </c>
      <c r="B1982" s="18">
        <v>37822.623764458629</v>
      </c>
      <c r="C1982" s="4">
        <v>8.8555693626403809E-2</v>
      </c>
      <c r="D1982" s="4">
        <v>2604.587875896852</v>
      </c>
    </row>
    <row r="1983" spans="1:4" x14ac:dyDescent="0.35">
      <c r="A1983" s="18">
        <v>37210</v>
      </c>
      <c r="B1983" s="18">
        <v>37408.675796727555</v>
      </c>
      <c r="C1983" s="4">
        <v>0.61143112182617188</v>
      </c>
      <c r="D1983" s="4">
        <v>3066.5397823426119</v>
      </c>
    </row>
    <row r="1984" spans="1:4" x14ac:dyDescent="0.35">
      <c r="A1984" s="18">
        <v>38502</v>
      </c>
      <c r="B1984" s="18">
        <v>38801.060035117298</v>
      </c>
      <c r="C1984" s="4">
        <v>0.60271036624908447</v>
      </c>
      <c r="D1984" s="4">
        <v>3059.5920991982734</v>
      </c>
    </row>
    <row r="1985" spans="1:4" x14ac:dyDescent="0.35">
      <c r="A1985" s="18">
        <v>38382</v>
      </c>
      <c r="B1985" s="18">
        <v>38548.373543514994</v>
      </c>
      <c r="C1985" s="4">
        <v>0.59282708168029785</v>
      </c>
      <c r="D1985" s="4">
        <v>3051.7861950811593</v>
      </c>
    </row>
    <row r="1986" spans="1:4" x14ac:dyDescent="0.35">
      <c r="A1986" s="18">
        <v>37007</v>
      </c>
      <c r="B1986" s="18">
        <v>37237.70892783341</v>
      </c>
      <c r="C1986" s="4">
        <v>0.62130916118621826</v>
      </c>
      <c r="D1986" s="4">
        <v>3074.483174176597</v>
      </c>
    </row>
    <row r="1987" spans="1:4" x14ac:dyDescent="0.35">
      <c r="A1987" s="18">
        <v>38117</v>
      </c>
      <c r="B1987" s="18">
        <v>38304.774594674585</v>
      </c>
      <c r="C1987" s="4">
        <v>0.43453264236450195</v>
      </c>
      <c r="D1987" s="4">
        <v>2932.2209292437055</v>
      </c>
    </row>
    <row r="1988" spans="1:4" x14ac:dyDescent="0.35">
      <c r="A1988" s="18">
        <v>38143</v>
      </c>
      <c r="B1988" s="18">
        <v>38285.320000408647</v>
      </c>
      <c r="C1988" s="4">
        <v>0.26550686359405518</v>
      </c>
      <c r="D1988" s="4">
        <v>2799.9422484969423</v>
      </c>
    </row>
    <row r="1989" spans="1:4" x14ac:dyDescent="0.35">
      <c r="A1989" s="18">
        <v>38668</v>
      </c>
      <c r="B1989" s="18">
        <v>38774.372974226731</v>
      </c>
      <c r="C1989" s="4">
        <v>0.85194087028503418</v>
      </c>
      <c r="D1989" s="4">
        <v>3309.2583660481509</v>
      </c>
    </row>
    <row r="1990" spans="1:4" x14ac:dyDescent="0.35">
      <c r="A1990" s="18">
        <v>37080</v>
      </c>
      <c r="B1990" s="18">
        <v>37330.859992297825</v>
      </c>
      <c r="C1990" s="4">
        <v>0.59884107112884521</v>
      </c>
      <c r="D1990" s="4">
        <v>3056.5278139080542</v>
      </c>
    </row>
    <row r="1991" spans="1:4" x14ac:dyDescent="0.35">
      <c r="A1991" s="18">
        <v>37486</v>
      </c>
      <c r="B1991" s="18">
        <v>37955.981714092624</v>
      </c>
      <c r="C1991" s="4">
        <v>4.1890144348144531E-2</v>
      </c>
      <c r="D1991" s="4">
        <v>2507.6062768252473</v>
      </c>
    </row>
    <row r="1992" spans="1:4" x14ac:dyDescent="0.35">
      <c r="A1992" s="18">
        <v>37439</v>
      </c>
      <c r="B1992" s="18">
        <v>38807.920638619675</v>
      </c>
      <c r="C1992" s="4">
        <v>1.7857193946838379E-2</v>
      </c>
      <c r="D1992" s="4">
        <v>2416.2778749619101</v>
      </c>
    </row>
    <row r="1993" spans="1:4" x14ac:dyDescent="0.35">
      <c r="A1993" s="18">
        <v>37667</v>
      </c>
      <c r="B1993" s="18">
        <v>38213.608838828462</v>
      </c>
      <c r="C1993" s="4">
        <v>0.19828915596008301</v>
      </c>
      <c r="D1993" s="4">
        <v>2738.6631998879989</v>
      </c>
    </row>
    <row r="1994" spans="1:4" x14ac:dyDescent="0.35">
      <c r="A1994" s="18">
        <v>37868</v>
      </c>
      <c r="B1994" s="18">
        <v>38506.663763008</v>
      </c>
      <c r="C1994" s="4">
        <v>0.89273345470428467</v>
      </c>
      <c r="D1994" s="4">
        <v>3374.8956044671509</v>
      </c>
    </row>
    <row r="1995" spans="1:4" x14ac:dyDescent="0.35">
      <c r="A1995" s="18">
        <v>37002</v>
      </c>
      <c r="B1995" s="18">
        <v>37164.478161030907</v>
      </c>
      <c r="C1995" s="4">
        <v>0.27774190902709961</v>
      </c>
      <c r="D1995" s="4">
        <v>2810.292144762479</v>
      </c>
    </row>
    <row r="1996" spans="1:4" x14ac:dyDescent="0.35">
      <c r="A1996" s="18">
        <v>38005</v>
      </c>
      <c r="B1996" s="18">
        <v>38398.764405341848</v>
      </c>
      <c r="C1996" s="4">
        <v>0.45790588855743408</v>
      </c>
      <c r="D1996" s="4">
        <v>2949.6120013076015</v>
      </c>
    </row>
    <row r="1997" spans="1:4" x14ac:dyDescent="0.35">
      <c r="A1997" s="18">
        <v>38545</v>
      </c>
      <c r="B1997" s="18">
        <v>39024.743935434926</v>
      </c>
      <c r="C1997" s="4">
        <v>1.5172719955444336E-2</v>
      </c>
      <c r="D1997" s="4">
        <v>2400.5299462013086</v>
      </c>
    </row>
    <row r="1998" spans="1:4" x14ac:dyDescent="0.35">
      <c r="A1998" s="18">
        <v>37752</v>
      </c>
      <c r="B1998" s="18">
        <v>38421.885741719947</v>
      </c>
      <c r="C1998" s="4">
        <v>0.95269334316253662</v>
      </c>
      <c r="D1998" s="4">
        <v>3523.3054890126468</v>
      </c>
    </row>
    <row r="1999" spans="1:4" x14ac:dyDescent="0.35">
      <c r="A1999" s="18">
        <v>37936</v>
      </c>
      <c r="B1999" s="18">
        <v>38102.679569746724</v>
      </c>
      <c r="C1999" s="4">
        <v>0.18945121765136719</v>
      </c>
      <c r="D1999" s="4">
        <v>2729.8664306968517</v>
      </c>
    </row>
    <row r="2000" spans="1:4" x14ac:dyDescent="0.35">
      <c r="A2000" s="18">
        <v>38625</v>
      </c>
      <c r="B2000" s="18">
        <v>38977.459629010926</v>
      </c>
      <c r="C2000" s="4">
        <v>1.1922478675842285E-2</v>
      </c>
      <c r="D2000" s="4">
        <v>2378.054940142069</v>
      </c>
    </row>
    <row r="2001" spans="1:4" x14ac:dyDescent="0.35">
      <c r="A2001" s="18">
        <v>38118</v>
      </c>
      <c r="B2001" s="18">
        <v>38264.896417902703</v>
      </c>
      <c r="C2001" s="4">
        <v>0.13901734352111816</v>
      </c>
      <c r="D2001" s="4">
        <v>2674.52083748831</v>
      </c>
    </row>
    <row r="2002" spans="1:4" x14ac:dyDescent="0.35">
      <c r="A2002" s="18">
        <v>37449</v>
      </c>
      <c r="B2002" s="18">
        <v>37723.443632858085</v>
      </c>
      <c r="C2002" s="4">
        <v>0.30655276775360107</v>
      </c>
      <c r="D2002" s="4">
        <v>2833.9745789923863</v>
      </c>
    </row>
    <row r="2003" spans="1:4" x14ac:dyDescent="0.35">
      <c r="A2003" s="18">
        <v>38096</v>
      </c>
      <c r="B2003" s="18">
        <v>38497.686009271958</v>
      </c>
      <c r="C2003" s="4">
        <v>0.52750635147094727</v>
      </c>
      <c r="D2003" s="4">
        <v>3001.5985981237341</v>
      </c>
    </row>
    <row r="2004" spans="1:4" x14ac:dyDescent="0.35">
      <c r="A2004" s="18">
        <v>37426</v>
      </c>
      <c r="B2004" s="18">
        <v>37482.771165185441</v>
      </c>
      <c r="C2004" s="4">
        <v>0.43430149555206299</v>
      </c>
      <c r="D2004" s="4">
        <v>2932.0487092285734</v>
      </c>
    </row>
    <row r="2005" spans="1:4" x14ac:dyDescent="0.35">
      <c r="A2005" s="18">
        <v>37974</v>
      </c>
      <c r="B2005" s="18">
        <v>38425.99282879052</v>
      </c>
      <c r="C2005" s="4">
        <v>0.35937380790710449</v>
      </c>
      <c r="D2005" s="4">
        <v>2875.513919853352</v>
      </c>
    </row>
    <row r="2006" spans="1:4" x14ac:dyDescent="0.35">
      <c r="A2006" s="18">
        <v>37778</v>
      </c>
      <c r="B2006" s="18">
        <v>38945.788669014451</v>
      </c>
      <c r="C2006" s="4">
        <v>6.0268759727478027E-2</v>
      </c>
      <c r="D2006" s="4">
        <v>2552.2940503622517</v>
      </c>
    </row>
    <row r="2007" spans="1:4" x14ac:dyDescent="0.35">
      <c r="A2007" s="18">
        <v>37895</v>
      </c>
      <c r="B2007" s="18">
        <v>38157.33359400335</v>
      </c>
      <c r="C2007" s="4">
        <v>0.24552059173583984</v>
      </c>
      <c r="D2007" s="4">
        <v>2782.5821995597707</v>
      </c>
    </row>
    <row r="2008" spans="1:4" x14ac:dyDescent="0.35">
      <c r="A2008" s="18">
        <v>37112</v>
      </c>
      <c r="B2008" s="18">
        <v>37721.230766002889</v>
      </c>
      <c r="C2008" s="4">
        <v>0.30756247043609619</v>
      </c>
      <c r="D2008" s="4">
        <v>2834.789182798228</v>
      </c>
    </row>
    <row r="2009" spans="1:4" x14ac:dyDescent="0.35">
      <c r="A2009" s="18">
        <v>37668</v>
      </c>
      <c r="B2009" s="18">
        <v>38136.806577091265</v>
      </c>
      <c r="C2009" s="4">
        <v>0.91891789436340332</v>
      </c>
      <c r="D2009" s="4">
        <v>3428.1737730504187</v>
      </c>
    </row>
    <row r="2010" spans="1:4" x14ac:dyDescent="0.35">
      <c r="A2010" s="18">
        <v>37024</v>
      </c>
      <c r="B2010" s="18">
        <v>38356.30698520656</v>
      </c>
      <c r="C2010" s="4">
        <v>0.39792335033416748</v>
      </c>
      <c r="D2010" s="4">
        <v>2904.8220344910333</v>
      </c>
    </row>
    <row r="2011" spans="1:4" x14ac:dyDescent="0.35">
      <c r="A2011" s="18">
        <v>37568</v>
      </c>
      <c r="B2011" s="18">
        <v>38121.972216447539</v>
      </c>
      <c r="C2011" s="4">
        <v>2.3221969604492188E-4</v>
      </c>
      <c r="D2011" s="4">
        <v>2100.546967645877</v>
      </c>
    </row>
    <row r="2012" spans="1:4" x14ac:dyDescent="0.35">
      <c r="A2012" s="18">
        <v>37957</v>
      </c>
      <c r="B2012" s="18">
        <v>38069.231833788319</v>
      </c>
      <c r="C2012" s="4">
        <v>0.54234993457794189</v>
      </c>
      <c r="D2012" s="4">
        <v>3012.8313731819135</v>
      </c>
    </row>
    <row r="2013" spans="1:4" x14ac:dyDescent="0.35">
      <c r="A2013" s="18">
        <v>37839</v>
      </c>
      <c r="B2013" s="18">
        <v>37886.022510861061</v>
      </c>
      <c r="C2013" s="4">
        <v>1.3450384140014648E-2</v>
      </c>
      <c r="D2013" s="4">
        <v>2389.1777045961717</v>
      </c>
    </row>
    <row r="2014" spans="1:4" x14ac:dyDescent="0.35">
      <c r="A2014" s="18">
        <v>38446</v>
      </c>
      <c r="B2014" s="18">
        <v>38703.864084326917</v>
      </c>
      <c r="C2014" s="4">
        <v>8.1723570823669434E-2</v>
      </c>
      <c r="D2014" s="4">
        <v>2593.1869572884248</v>
      </c>
    </row>
    <row r="2015" spans="1:4" x14ac:dyDescent="0.35">
      <c r="A2015" s="18">
        <v>38060</v>
      </c>
      <c r="B2015" s="18">
        <v>38539.592377492452</v>
      </c>
      <c r="C2015" s="4">
        <v>0.6515045166015625</v>
      </c>
      <c r="D2015" s="4">
        <v>3099.3216812795044</v>
      </c>
    </row>
    <row r="2016" spans="1:4" x14ac:dyDescent="0.35">
      <c r="A2016" s="18">
        <v>38215</v>
      </c>
      <c r="B2016" s="18">
        <v>38351.974972603683</v>
      </c>
      <c r="C2016" s="4">
        <v>0.8774334192276001</v>
      </c>
      <c r="D2016" s="4">
        <v>3348.3574436679382</v>
      </c>
    </row>
    <row r="2017" spans="1:4" x14ac:dyDescent="0.35">
      <c r="A2017" s="18">
        <v>37718</v>
      </c>
      <c r="B2017" s="18">
        <v>37786.304024289217</v>
      </c>
      <c r="C2017" s="4">
        <v>0.29189705848693848</v>
      </c>
      <c r="D2017" s="4">
        <v>2822.0388114752327</v>
      </c>
    </row>
    <row r="2018" spans="1:4" x14ac:dyDescent="0.35">
      <c r="A2018" s="18">
        <v>38031</v>
      </c>
      <c r="B2018" s="18">
        <v>39518.019359070429</v>
      </c>
      <c r="C2018" s="4">
        <v>0.95200145244598389</v>
      </c>
      <c r="D2018" s="4">
        <v>3520.8500858974235</v>
      </c>
    </row>
    <row r="2019" spans="1:4" x14ac:dyDescent="0.35">
      <c r="A2019" s="18">
        <v>37921</v>
      </c>
      <c r="B2019" s="18">
        <v>38081.93337434798</v>
      </c>
      <c r="C2019" s="4">
        <v>0.76232576370239258</v>
      </c>
      <c r="D2019" s="4">
        <v>3201.5181110112057</v>
      </c>
    </row>
    <row r="2020" spans="1:4" x14ac:dyDescent="0.35">
      <c r="A2020" s="18">
        <v>38382</v>
      </c>
      <c r="B2020" s="18">
        <v>38926.852057370284</v>
      </c>
      <c r="C2020" s="4">
        <v>0.3797074556350708</v>
      </c>
      <c r="D2020" s="4">
        <v>2891.0501232867077</v>
      </c>
    </row>
    <row r="2021" spans="1:4" x14ac:dyDescent="0.35">
      <c r="A2021" s="18">
        <v>38123</v>
      </c>
      <c r="B2021" s="18">
        <v>38183.148537787754</v>
      </c>
      <c r="C2021" s="4">
        <v>0.3563086986541748</v>
      </c>
      <c r="D2021" s="4">
        <v>2873.1540777126265</v>
      </c>
    </row>
    <row r="2022" spans="1:4" x14ac:dyDescent="0.35">
      <c r="A2022" s="18">
        <v>37240</v>
      </c>
      <c r="B2022" s="18">
        <v>37365.268132391357</v>
      </c>
      <c r="C2022" s="4">
        <v>0.42721402645111084</v>
      </c>
      <c r="D2022" s="4">
        <v>2926.7645615738397</v>
      </c>
    </row>
    <row r="2023" spans="1:4" x14ac:dyDescent="0.35">
      <c r="A2023" s="18">
        <v>37500</v>
      </c>
      <c r="B2023" s="18">
        <v>38093.360992539659</v>
      </c>
      <c r="C2023" s="4">
        <v>9.8809242248535156E-2</v>
      </c>
      <c r="D2023" s="4">
        <v>2620.6125579048303</v>
      </c>
    </row>
    <row r="2024" spans="1:4" x14ac:dyDescent="0.35">
      <c r="A2024" s="18">
        <v>37558</v>
      </c>
      <c r="B2024" s="18">
        <v>38477.379991118229</v>
      </c>
      <c r="C2024" s="4">
        <v>0.944191575050354</v>
      </c>
      <c r="D2024" s="4">
        <v>3495.0283557103207</v>
      </c>
    </row>
    <row r="2025" spans="1:4" x14ac:dyDescent="0.35">
      <c r="A2025" s="18">
        <v>37402</v>
      </c>
      <c r="B2025" s="18">
        <v>38155.719280646314</v>
      </c>
      <c r="C2025" s="4">
        <v>0.26186108589172363</v>
      </c>
      <c r="D2025" s="4">
        <v>2796.8195308051204</v>
      </c>
    </row>
    <row r="2026" spans="1:4" x14ac:dyDescent="0.35">
      <c r="A2026" s="18">
        <v>37790</v>
      </c>
      <c r="B2026" s="18">
        <v>38088.414803263957</v>
      </c>
      <c r="C2026" s="4">
        <v>3.943324089050293E-3</v>
      </c>
      <c r="D2026" s="4">
        <v>2285.4347781799947</v>
      </c>
    </row>
    <row r="2027" spans="1:4" x14ac:dyDescent="0.35">
      <c r="A2027" s="18">
        <v>36959</v>
      </c>
      <c r="B2027" s="18">
        <v>37051.061950514399</v>
      </c>
      <c r="C2027" s="4">
        <v>0.13019323348999023</v>
      </c>
      <c r="D2027" s="4">
        <v>2663.648781040125</v>
      </c>
    </row>
    <row r="2028" spans="1:4" x14ac:dyDescent="0.35">
      <c r="A2028" s="18">
        <v>38652</v>
      </c>
      <c r="B2028" s="18">
        <v>39277.800775641284</v>
      </c>
      <c r="C2028" s="4">
        <v>0.79403030872344971</v>
      </c>
      <c r="D2028" s="4">
        <v>3235.8552681954266</v>
      </c>
    </row>
    <row r="2029" spans="1:4" x14ac:dyDescent="0.35">
      <c r="A2029" s="18">
        <v>37507</v>
      </c>
      <c r="B2029" s="18">
        <v>37619.74439260886</v>
      </c>
      <c r="C2029" s="4">
        <v>1.6855001449584961E-2</v>
      </c>
      <c r="D2029" s="4">
        <v>2410.640221854509</v>
      </c>
    </row>
    <row r="2030" spans="1:4" x14ac:dyDescent="0.35">
      <c r="A2030" s="18">
        <v>37156</v>
      </c>
      <c r="B2030" s="18">
        <v>37343.111683880401</v>
      </c>
      <c r="C2030" s="4">
        <v>0.75689637660980225</v>
      </c>
      <c r="D2030" s="4">
        <v>3195.9363355462683</v>
      </c>
    </row>
    <row r="2031" spans="1:4" x14ac:dyDescent="0.35">
      <c r="A2031" s="18">
        <v>37328</v>
      </c>
      <c r="B2031" s="18">
        <v>37817.855387825097</v>
      </c>
      <c r="C2031" s="4">
        <v>0.52884101867675781</v>
      </c>
      <c r="D2031" s="4">
        <v>3002.6054680301913</v>
      </c>
    </row>
    <row r="2032" spans="1:4" x14ac:dyDescent="0.35">
      <c r="A2032" s="18">
        <v>38494</v>
      </c>
      <c r="B2032" s="18">
        <v>39480.540520215545</v>
      </c>
      <c r="C2032" s="4">
        <v>0.98049318790435791</v>
      </c>
      <c r="D2032" s="4">
        <v>3664.3429313820147</v>
      </c>
    </row>
    <row r="2033" spans="1:4" x14ac:dyDescent="0.35">
      <c r="A2033" s="18">
        <v>37658</v>
      </c>
      <c r="B2033" s="18">
        <v>37935.453979392936</v>
      </c>
      <c r="C2033" s="4">
        <v>8.2716226577758789E-2</v>
      </c>
      <c r="D2033" s="4">
        <v>2594.8836201623162</v>
      </c>
    </row>
    <row r="2034" spans="1:4" x14ac:dyDescent="0.35">
      <c r="A2034" s="18">
        <v>37443</v>
      </c>
      <c r="B2034" s="18">
        <v>38115.068591318617</v>
      </c>
      <c r="C2034" s="4">
        <v>0.8389052152633667</v>
      </c>
      <c r="D2034" s="4">
        <v>3291.1648506048564</v>
      </c>
    </row>
    <row r="2035" spans="1:4" x14ac:dyDescent="0.35">
      <c r="A2035" s="18">
        <v>37330</v>
      </c>
      <c r="B2035" s="18">
        <v>37600.055393820534</v>
      </c>
      <c r="C2035" s="4">
        <v>0.67024087905883789</v>
      </c>
      <c r="D2035" s="4">
        <v>3115.2286772252814</v>
      </c>
    </row>
    <row r="2036" spans="1:4" x14ac:dyDescent="0.35">
      <c r="A2036" s="18">
        <v>38393</v>
      </c>
      <c r="B2036" s="18">
        <v>38794.049845598121</v>
      </c>
      <c r="C2036" s="4">
        <v>0.88297474384307861</v>
      </c>
      <c r="D2036" s="4">
        <v>3357.6578844564565</v>
      </c>
    </row>
    <row r="2037" spans="1:4" x14ac:dyDescent="0.35">
      <c r="A2037" s="18">
        <v>36894</v>
      </c>
      <c r="B2037" s="18">
        <v>36949.314032734335</v>
      </c>
      <c r="C2037" s="4">
        <v>0.87399554252624512</v>
      </c>
      <c r="D2037" s="4">
        <v>3342.747500684342</v>
      </c>
    </row>
    <row r="2038" spans="1:4" x14ac:dyDescent="0.35">
      <c r="A2038" s="18">
        <v>37463</v>
      </c>
      <c r="B2038" s="18">
        <v>37570.969565570573</v>
      </c>
      <c r="C2038" s="4">
        <v>0.98092687129974365</v>
      </c>
      <c r="D2038" s="4">
        <v>3667.7290767646668</v>
      </c>
    </row>
    <row r="2039" spans="1:4" x14ac:dyDescent="0.35">
      <c r="A2039" s="18">
        <v>37348</v>
      </c>
      <c r="B2039" s="18">
        <v>37936.084579891918</v>
      </c>
      <c r="C2039" s="4">
        <v>0.13300609588623047</v>
      </c>
      <c r="D2039" s="4">
        <v>2667.1631603755218</v>
      </c>
    </row>
    <row r="2040" spans="1:4" x14ac:dyDescent="0.35">
      <c r="A2040" s="18">
        <v>37228</v>
      </c>
      <c r="B2040" s="18">
        <v>37731.64963303251</v>
      </c>
      <c r="C2040" s="4">
        <v>0.70899450778961182</v>
      </c>
      <c r="D2040" s="4">
        <v>3149.6448127629137</v>
      </c>
    </row>
    <row r="2041" spans="1:4" x14ac:dyDescent="0.35">
      <c r="A2041" s="18">
        <v>37914</v>
      </c>
      <c r="B2041" s="18">
        <v>38726.44651646835</v>
      </c>
      <c r="C2041" s="4">
        <v>0.25836873054504395</v>
      </c>
      <c r="D2041" s="4">
        <v>2793.8105476254555</v>
      </c>
    </row>
    <row r="2042" spans="1:4" x14ac:dyDescent="0.35">
      <c r="A2042" s="18">
        <v>37309</v>
      </c>
      <c r="B2042" s="18">
        <v>37504.506091361771</v>
      </c>
      <c r="C2042" s="4">
        <v>0.99204337596893311</v>
      </c>
      <c r="D2042" s="4">
        <v>3793.6728360883103</v>
      </c>
    </row>
    <row r="2043" spans="1:4" x14ac:dyDescent="0.35">
      <c r="A2043" s="18">
        <v>38134</v>
      </c>
      <c r="B2043" s="18">
        <v>38564.605497741039</v>
      </c>
      <c r="C2043" s="4">
        <v>0.19887495040893555</v>
      </c>
      <c r="D2043" s="4">
        <v>2739.2387611236086</v>
      </c>
    </row>
    <row r="2044" spans="1:4" x14ac:dyDescent="0.35">
      <c r="A2044" s="18">
        <v>38022</v>
      </c>
      <c r="B2044" s="18">
        <v>38712.804297804527</v>
      </c>
      <c r="C2044" s="4">
        <v>0.99419701099395752</v>
      </c>
      <c r="D2044" s="4">
        <v>3836.7861338256321</v>
      </c>
    </row>
    <row r="2045" spans="1:4" x14ac:dyDescent="0.35">
      <c r="A2045" s="18">
        <v>38017</v>
      </c>
      <c r="B2045" s="18">
        <v>38526.968671904775</v>
      </c>
      <c r="C2045" s="4">
        <v>5.6636571884155273E-2</v>
      </c>
      <c r="D2045" s="4">
        <v>2544.3611918924762</v>
      </c>
    </row>
    <row r="2046" spans="1:4" x14ac:dyDescent="0.35">
      <c r="A2046" s="18">
        <v>38250</v>
      </c>
      <c r="B2046" s="18">
        <v>38450.014275152564</v>
      </c>
      <c r="C2046" s="4">
        <v>0.25946176052093506</v>
      </c>
      <c r="D2046" s="4">
        <v>2794.7541875104839</v>
      </c>
    </row>
    <row r="2047" spans="1:4" x14ac:dyDescent="0.35">
      <c r="A2047" s="18">
        <v>37813</v>
      </c>
      <c r="B2047" s="18">
        <v>38086.839420851684</v>
      </c>
      <c r="C2047" s="4">
        <v>0.35271072387695313</v>
      </c>
      <c r="D2047" s="4">
        <v>2870.3773151257565</v>
      </c>
    </row>
    <row r="2048" spans="1:4" x14ac:dyDescent="0.35">
      <c r="A2048" s="18">
        <v>38081</v>
      </c>
      <c r="B2048" s="18">
        <v>39682.277390255906</v>
      </c>
      <c r="C2048" s="4">
        <v>0.10235178470611572</v>
      </c>
      <c r="D2048" s="4">
        <v>2625.8858023827202</v>
      </c>
    </row>
    <row r="2049" spans="1:4" x14ac:dyDescent="0.35">
      <c r="A2049" s="18">
        <v>38696</v>
      </c>
      <c r="B2049" s="18">
        <v>38733.826803831675</v>
      </c>
      <c r="C2049" s="4">
        <v>0.5427248477935791</v>
      </c>
      <c r="D2049" s="4">
        <v>3013.1161431549531</v>
      </c>
    </row>
    <row r="2050" spans="1:4" x14ac:dyDescent="0.35">
      <c r="A2050" s="18">
        <v>36969</v>
      </c>
      <c r="B2050" s="18">
        <v>37856.399295688774</v>
      </c>
      <c r="C2050" s="4">
        <v>0.24851405620574951</v>
      </c>
      <c r="D2050" s="4">
        <v>2785.2214872742438</v>
      </c>
    </row>
    <row r="2051" spans="1:4" x14ac:dyDescent="0.35">
      <c r="A2051" s="18">
        <v>37753</v>
      </c>
      <c r="B2051" s="18">
        <v>37941.430457642658</v>
      </c>
      <c r="C2051" s="4">
        <v>0.7825016975402832</v>
      </c>
      <c r="D2051" s="4">
        <v>3222.9971604149687</v>
      </c>
    </row>
    <row r="2052" spans="1:4" x14ac:dyDescent="0.35">
      <c r="A2052" s="18">
        <v>37788</v>
      </c>
      <c r="B2052" s="18">
        <v>37881.956467240037</v>
      </c>
      <c r="C2052" s="4">
        <v>0.72535336017608643</v>
      </c>
      <c r="D2052" s="4">
        <v>3164.9164833040404</v>
      </c>
    </row>
    <row r="2053" spans="1:4" x14ac:dyDescent="0.35">
      <c r="A2053" s="18">
        <v>37915</v>
      </c>
      <c r="B2053" s="18">
        <v>38085.322287022078</v>
      </c>
      <c r="C2053" s="4">
        <v>0.94368433952331543</v>
      </c>
      <c r="D2053" s="4">
        <v>3493.4589328107963</v>
      </c>
    </row>
    <row r="2054" spans="1:4" x14ac:dyDescent="0.35">
      <c r="A2054" s="18">
        <v>37739</v>
      </c>
      <c r="B2054" s="18">
        <v>38282.487353181095</v>
      </c>
      <c r="C2054" s="4">
        <v>2.6572942733764648E-3</v>
      </c>
      <c r="D2054" s="4">
        <v>2255.8180289887782</v>
      </c>
    </row>
    <row r="2055" spans="1:4" x14ac:dyDescent="0.35">
      <c r="A2055" s="18">
        <v>38116</v>
      </c>
      <c r="B2055" s="18">
        <v>38497.977667665611</v>
      </c>
      <c r="C2055" s="4">
        <v>0.87936115264892578</v>
      </c>
      <c r="D2055" s="4">
        <v>3351.5557410328834</v>
      </c>
    </row>
    <row r="2056" spans="1:4" x14ac:dyDescent="0.35">
      <c r="A2056" s="18">
        <v>38578</v>
      </c>
      <c r="B2056" s="18">
        <v>39000.134868053872</v>
      </c>
      <c r="C2056" s="4">
        <v>0.38322126865386963</v>
      </c>
      <c r="D2056" s="4">
        <v>2893.7162655928164</v>
      </c>
    </row>
    <row r="2057" spans="1:4" x14ac:dyDescent="0.35">
      <c r="A2057" s="18">
        <v>37458</v>
      </c>
      <c r="B2057" s="18">
        <v>37682.911686005093</v>
      </c>
      <c r="C2057" s="4">
        <v>0.93969082832336426</v>
      </c>
      <c r="D2057" s="4">
        <v>3481.4993980316158</v>
      </c>
    </row>
    <row r="2058" spans="1:4" x14ac:dyDescent="0.35">
      <c r="A2058" s="18">
        <v>37400</v>
      </c>
      <c r="B2058" s="18">
        <v>37616.235482797536</v>
      </c>
      <c r="C2058" s="4">
        <v>0.64347350597381592</v>
      </c>
      <c r="D2058" s="4">
        <v>3092.6261447018405</v>
      </c>
    </row>
    <row r="2059" spans="1:4" x14ac:dyDescent="0.35">
      <c r="A2059" s="18">
        <v>37815</v>
      </c>
      <c r="B2059" s="18">
        <v>38051.192562943797</v>
      </c>
      <c r="C2059" s="4">
        <v>0.73752737045288086</v>
      </c>
      <c r="D2059" s="4">
        <v>3176.62343375506</v>
      </c>
    </row>
    <row r="2060" spans="1:4" x14ac:dyDescent="0.35">
      <c r="A2060" s="18">
        <v>38486</v>
      </c>
      <c r="B2060" s="18">
        <v>38954.835001844163</v>
      </c>
      <c r="C2060" s="4">
        <v>0.92410004138946533</v>
      </c>
      <c r="D2060" s="4">
        <v>3440.3217238728303</v>
      </c>
    </row>
    <row r="2061" spans="1:4" x14ac:dyDescent="0.35">
      <c r="A2061" s="18">
        <v>38679</v>
      </c>
      <c r="B2061" s="18">
        <v>38848.528931810601</v>
      </c>
      <c r="C2061" s="4">
        <v>0.16404509544372559</v>
      </c>
      <c r="D2061" s="4">
        <v>2703.2315536773831</v>
      </c>
    </row>
    <row r="2062" spans="1:4" x14ac:dyDescent="0.35">
      <c r="A2062" s="18">
        <v>37092</v>
      </c>
      <c r="B2062" s="18">
        <v>37334.165148855049</v>
      </c>
      <c r="C2062" s="4">
        <v>0.87066972255706787</v>
      </c>
      <c r="D2062" s="4">
        <v>3337.4297888000224</v>
      </c>
    </row>
    <row r="2063" spans="1:4" x14ac:dyDescent="0.35">
      <c r="A2063" s="18">
        <v>37759</v>
      </c>
      <c r="B2063" s="18">
        <v>37865.463490113849</v>
      </c>
      <c r="C2063" s="4">
        <v>0.65436363220214844</v>
      </c>
      <c r="D2063" s="4">
        <v>3101.7223897213735</v>
      </c>
    </row>
    <row r="2064" spans="1:4" x14ac:dyDescent="0.35">
      <c r="A2064" s="18">
        <v>36956</v>
      </c>
      <c r="B2064" s="18">
        <v>37824.806051444131</v>
      </c>
      <c r="C2064" s="4">
        <v>2.4259209632873535E-2</v>
      </c>
      <c r="D2064" s="4">
        <v>2447.2495933643122</v>
      </c>
    </row>
    <row r="2065" spans="1:4" x14ac:dyDescent="0.35">
      <c r="A2065" s="18">
        <v>37677</v>
      </c>
      <c r="B2065" s="18">
        <v>37952.759942383367</v>
      </c>
      <c r="C2065" s="4">
        <v>0.70317292213439941</v>
      </c>
      <c r="D2065" s="4">
        <v>3144.3259438094747</v>
      </c>
    </row>
    <row r="2066" spans="1:4" x14ac:dyDescent="0.35">
      <c r="A2066" s="18">
        <v>37336</v>
      </c>
      <c r="B2066" s="18">
        <v>37406.438086644914</v>
      </c>
      <c r="C2066" s="4">
        <v>0.46207797527313232</v>
      </c>
      <c r="D2066" s="4">
        <v>2952.7139148407482</v>
      </c>
    </row>
    <row r="2067" spans="1:4" x14ac:dyDescent="0.35">
      <c r="A2067" s="18">
        <v>37675</v>
      </c>
      <c r="B2067" s="18">
        <v>37698.272587453954</v>
      </c>
      <c r="C2067" s="4">
        <v>0.63035821914672852</v>
      </c>
      <c r="D2067" s="4">
        <v>3081.8342201521473</v>
      </c>
    </row>
    <row r="2068" spans="1:4" x14ac:dyDescent="0.35">
      <c r="A2068" s="18">
        <v>38103</v>
      </c>
      <c r="B2068" s="18">
        <v>38617.32617710784</v>
      </c>
      <c r="C2068" s="4">
        <v>0.68809330463409424</v>
      </c>
      <c r="D2068" s="4">
        <v>3130.8045603599066</v>
      </c>
    </row>
    <row r="2069" spans="1:4" x14ac:dyDescent="0.35">
      <c r="A2069" s="18">
        <v>37888</v>
      </c>
      <c r="B2069" s="18">
        <v>38123.080047962074</v>
      </c>
      <c r="C2069" s="4">
        <v>0.59662508964538574</v>
      </c>
      <c r="D2069" s="4">
        <v>3054.7777230352444</v>
      </c>
    </row>
    <row r="2070" spans="1:4" x14ac:dyDescent="0.35">
      <c r="A2070" s="18">
        <v>37800</v>
      </c>
      <c r="B2070" s="18">
        <v>38450.435686836368</v>
      </c>
      <c r="C2070" s="4">
        <v>0.77365529537200928</v>
      </c>
      <c r="D2070" s="4">
        <v>3213.4290733936523</v>
      </c>
    </row>
    <row r="2071" spans="1:4" x14ac:dyDescent="0.35">
      <c r="A2071" s="18">
        <v>37459</v>
      </c>
      <c r="B2071" s="18">
        <v>37716.391400354951</v>
      </c>
      <c r="C2071" s="4">
        <v>0.86912441253662109</v>
      </c>
      <c r="D2071" s="4">
        <v>3334.9940442300299</v>
      </c>
    </row>
    <row r="2072" spans="1:4" x14ac:dyDescent="0.35">
      <c r="A2072" s="18">
        <v>37377</v>
      </c>
      <c r="B2072" s="18">
        <v>37444.704363243778</v>
      </c>
      <c r="C2072" s="4">
        <v>0.74812185764312744</v>
      </c>
      <c r="D2072" s="4">
        <v>3187.0758707527239</v>
      </c>
    </row>
    <row r="2073" spans="1:4" x14ac:dyDescent="0.35">
      <c r="A2073" s="18">
        <v>38576</v>
      </c>
      <c r="B2073" s="18">
        <v>38654.943222155547</v>
      </c>
      <c r="C2073" s="4">
        <v>0.33707737922668457</v>
      </c>
      <c r="D2073" s="4">
        <v>2858.2211293384926</v>
      </c>
    </row>
    <row r="2074" spans="1:4" x14ac:dyDescent="0.35">
      <c r="A2074" s="18">
        <v>38312</v>
      </c>
      <c r="B2074" s="18">
        <v>38621.664877463176</v>
      </c>
      <c r="C2074" s="4">
        <v>0.23948371410369873</v>
      </c>
      <c r="D2074" s="4">
        <v>2777.2140672152364</v>
      </c>
    </row>
    <row r="2075" spans="1:4" x14ac:dyDescent="0.35">
      <c r="A2075" s="18">
        <v>38033</v>
      </c>
      <c r="B2075" s="18">
        <v>38410.186044107424</v>
      </c>
      <c r="C2075" s="4">
        <v>0.27740049362182617</v>
      </c>
      <c r="D2075" s="4">
        <v>2810.0059182707837</v>
      </c>
    </row>
    <row r="2076" spans="1:4" x14ac:dyDescent="0.35">
      <c r="A2076" s="18">
        <v>37350</v>
      </c>
      <c r="B2076" s="18">
        <v>38011.723015302814</v>
      </c>
      <c r="C2076" s="4">
        <v>0.36498939990997314</v>
      </c>
      <c r="D2076" s="4">
        <v>2879.8244797481489</v>
      </c>
    </row>
    <row r="2077" spans="1:4" x14ac:dyDescent="0.35">
      <c r="A2077" s="18">
        <v>37236</v>
      </c>
      <c r="B2077" s="18">
        <v>37617.657131089727</v>
      </c>
      <c r="C2077" s="4">
        <v>0.3703305721282959</v>
      </c>
      <c r="D2077" s="4">
        <v>2883.9097524311833</v>
      </c>
    </row>
    <row r="2078" spans="1:4" x14ac:dyDescent="0.35">
      <c r="A2078" s="18">
        <v>38471</v>
      </c>
      <c r="B2078" s="18">
        <v>38728.644820684473</v>
      </c>
      <c r="C2078" s="4">
        <v>0.87177026271820068</v>
      </c>
      <c r="D2078" s="4">
        <v>3339.1778964585919</v>
      </c>
    </row>
    <row r="2079" spans="1:4" x14ac:dyDescent="0.35">
      <c r="A2079" s="18">
        <v>37384</v>
      </c>
      <c r="B2079" s="18">
        <v>38689.893528375578</v>
      </c>
      <c r="C2079" s="4">
        <v>0.96504974365234375</v>
      </c>
      <c r="D2079" s="4">
        <v>3573.3381047210414</v>
      </c>
    </row>
    <row r="2080" spans="1:4" x14ac:dyDescent="0.35">
      <c r="A2080" s="18">
        <v>37396</v>
      </c>
      <c r="B2080" s="18">
        <v>39172.628540648126</v>
      </c>
      <c r="C2080" s="4">
        <v>0.52746546268463135</v>
      </c>
      <c r="D2080" s="4">
        <v>3001.5677607826997</v>
      </c>
    </row>
    <row r="2081" spans="1:4" x14ac:dyDescent="0.35">
      <c r="A2081" s="18">
        <v>37488</v>
      </c>
      <c r="B2081" s="18">
        <v>37717.607005310841</v>
      </c>
      <c r="C2081" s="4">
        <v>0.59531044960021973</v>
      </c>
      <c r="D2081" s="4">
        <v>3053.7411086669458</v>
      </c>
    </row>
    <row r="2082" spans="1:4" x14ac:dyDescent="0.35">
      <c r="A2082" s="18">
        <v>38658</v>
      </c>
      <c r="B2082" s="18">
        <v>38872.472061267174</v>
      </c>
      <c r="C2082" s="4">
        <v>0.76084697246551514</v>
      </c>
      <c r="D2082" s="4">
        <v>3199.9900154151069</v>
      </c>
    </row>
    <row r="2083" spans="1:4" x14ac:dyDescent="0.35">
      <c r="A2083" s="18">
        <v>37364</v>
      </c>
      <c r="B2083" s="18">
        <v>37914.966793007414</v>
      </c>
      <c r="C2083" s="4">
        <v>0.74506044387817383</v>
      </c>
      <c r="D2083" s="4">
        <v>3184.0288054768198</v>
      </c>
    </row>
    <row r="2084" spans="1:4" x14ac:dyDescent="0.35">
      <c r="A2084" s="18">
        <v>37689</v>
      </c>
      <c r="B2084" s="18">
        <v>38229.299002243053</v>
      </c>
      <c r="C2084" s="4">
        <v>0.55244457721710205</v>
      </c>
      <c r="D2084" s="4">
        <v>3020.5191519490945</v>
      </c>
    </row>
    <row r="2085" spans="1:4" x14ac:dyDescent="0.35">
      <c r="A2085" s="18">
        <v>38605</v>
      </c>
      <c r="B2085" s="18">
        <v>38658.678520028167</v>
      </c>
      <c r="C2085" s="4">
        <v>0.86406779289245605</v>
      </c>
      <c r="D2085" s="4">
        <v>3327.1718031632458</v>
      </c>
    </row>
    <row r="2086" spans="1:4" x14ac:dyDescent="0.35">
      <c r="A2086" s="18">
        <v>38600</v>
      </c>
      <c r="B2086" s="18">
        <v>38748.530727082303</v>
      </c>
      <c r="C2086" s="4">
        <v>0.57517087459564209</v>
      </c>
      <c r="D2086" s="4">
        <v>3038.0023271949849</v>
      </c>
    </row>
    <row r="2087" spans="1:4" x14ac:dyDescent="0.35">
      <c r="A2087" s="18">
        <v>37861</v>
      </c>
      <c r="B2087" s="18">
        <v>38120.841609892959</v>
      </c>
      <c r="C2087" s="4">
        <v>0.63354587554931641</v>
      </c>
      <c r="D2087" s="4">
        <v>3084.4417016117372</v>
      </c>
    </row>
    <row r="2088" spans="1:4" x14ac:dyDescent="0.35">
      <c r="A2088" s="18">
        <v>38661</v>
      </c>
      <c r="B2088" s="18">
        <v>38937.897693065148</v>
      </c>
      <c r="C2088" s="4">
        <v>0.58494627475738525</v>
      </c>
      <c r="D2088" s="4">
        <v>3045.6096576711157</v>
      </c>
    </row>
    <row r="2089" spans="1:4" x14ac:dyDescent="0.35">
      <c r="A2089" s="18">
        <v>37634</v>
      </c>
      <c r="B2089" s="18">
        <v>38090.429287716179</v>
      </c>
      <c r="C2089" s="4">
        <v>0.48177838325500488</v>
      </c>
      <c r="D2089" s="4">
        <v>2967.3688461526144</v>
      </c>
    </row>
    <row r="2090" spans="1:4" x14ac:dyDescent="0.35">
      <c r="A2090" s="18">
        <v>38135</v>
      </c>
      <c r="B2090" s="18">
        <v>38586.135936386905</v>
      </c>
      <c r="C2090" s="4">
        <v>6.1324000358581543E-2</v>
      </c>
      <c r="D2090" s="4">
        <v>2554.5327915807379</v>
      </c>
    </row>
    <row r="2091" spans="1:4" x14ac:dyDescent="0.35">
      <c r="A2091" s="18">
        <v>38290</v>
      </c>
      <c r="B2091" s="18">
        <v>38489.311664606612</v>
      </c>
      <c r="C2091" s="4">
        <v>0.34974431991577148</v>
      </c>
      <c r="D2091" s="4">
        <v>2868.0823534118954</v>
      </c>
    </row>
    <row r="2092" spans="1:4" x14ac:dyDescent="0.35">
      <c r="A2092" s="18">
        <v>38444</v>
      </c>
      <c r="B2092" s="18">
        <v>38792.178120992103</v>
      </c>
      <c r="C2092" s="4">
        <v>9.8115086555480957E-2</v>
      </c>
      <c r="D2092" s="4">
        <v>2619.5644097544296</v>
      </c>
    </row>
    <row r="2093" spans="1:4" x14ac:dyDescent="0.35">
      <c r="A2093" s="18">
        <v>37282</v>
      </c>
      <c r="B2093" s="18">
        <v>37442.12497142941</v>
      </c>
      <c r="C2093" s="4">
        <v>0.70674300193786621</v>
      </c>
      <c r="D2093" s="4">
        <v>3147.5808772866299</v>
      </c>
    </row>
    <row r="2094" spans="1:4" x14ac:dyDescent="0.35">
      <c r="A2094" s="18">
        <v>37576</v>
      </c>
      <c r="B2094" s="18">
        <v>37763.466036043574</v>
      </c>
      <c r="C2094" s="4">
        <v>0.5440133810043335</v>
      </c>
      <c r="D2094" s="4">
        <v>3014.0952916554679</v>
      </c>
    </row>
    <row r="2095" spans="1:4" x14ac:dyDescent="0.35">
      <c r="A2095" s="18">
        <v>36924</v>
      </c>
      <c r="B2095" s="18">
        <v>38395.190394649821</v>
      </c>
      <c r="C2095" s="4">
        <v>0.81601905822753906</v>
      </c>
      <c r="D2095" s="4">
        <v>3261.7846483324838</v>
      </c>
    </row>
    <row r="2096" spans="1:4" x14ac:dyDescent="0.35">
      <c r="A2096" s="18">
        <v>38188</v>
      </c>
      <c r="B2096" s="18">
        <v>38733.710720307776</v>
      </c>
      <c r="C2096" s="4">
        <v>0.39322054386138916</v>
      </c>
      <c r="D2096" s="4">
        <v>2901.2777085921125</v>
      </c>
    </row>
    <row r="2097" spans="1:4" x14ac:dyDescent="0.35">
      <c r="A2097" s="18">
        <v>37570</v>
      </c>
      <c r="B2097" s="18">
        <v>37861.70450583427</v>
      </c>
      <c r="C2097" s="4">
        <v>0.25038743019104004</v>
      </c>
      <c r="D2097" s="4">
        <v>2786.8658551111794</v>
      </c>
    </row>
    <row r="2098" spans="1:4" x14ac:dyDescent="0.35">
      <c r="A2098" s="18">
        <v>37767</v>
      </c>
      <c r="B2098" s="18">
        <v>38165.557105755608</v>
      </c>
      <c r="C2098" s="4">
        <v>0.42607104778289795</v>
      </c>
      <c r="D2098" s="4">
        <v>2925.9116994023343</v>
      </c>
    </row>
    <row r="2099" spans="1:4" x14ac:dyDescent="0.35">
      <c r="A2099" s="18">
        <v>37635</v>
      </c>
      <c r="B2099" s="18">
        <v>38002.685868995133</v>
      </c>
      <c r="C2099" s="4">
        <v>0.65785837173461914</v>
      </c>
      <c r="D2099" s="4">
        <v>3104.6694270861308</v>
      </c>
    </row>
    <row r="2100" spans="1:4" x14ac:dyDescent="0.35">
      <c r="A2100" s="18">
        <v>38313</v>
      </c>
      <c r="B2100" s="18">
        <v>38696.272970761231</v>
      </c>
      <c r="C2100" s="4">
        <v>9.9657177925109863E-2</v>
      </c>
      <c r="D2100" s="4">
        <v>2621.8861867136743</v>
      </c>
    </row>
    <row r="2101" spans="1:4" x14ac:dyDescent="0.35">
      <c r="A2101" s="18">
        <v>36961</v>
      </c>
      <c r="B2101" s="18">
        <v>38123.733124360784</v>
      </c>
      <c r="C2101" s="4">
        <v>0.77726244926452637</v>
      </c>
      <c r="D2101" s="4">
        <v>3217.3008357391368</v>
      </c>
    </row>
    <row r="2102" spans="1:4" x14ac:dyDescent="0.35">
      <c r="A2102" s="18">
        <v>37764</v>
      </c>
      <c r="B2102" s="18">
        <v>37779.77521481453</v>
      </c>
      <c r="C2102" s="4">
        <v>0.6884540319442749</v>
      </c>
      <c r="D2102" s="4">
        <v>3131.1239267898236</v>
      </c>
    </row>
    <row r="2103" spans="1:4" x14ac:dyDescent="0.35">
      <c r="A2103" s="18">
        <v>37134</v>
      </c>
      <c r="B2103" s="18">
        <v>37740.809620260079</v>
      </c>
      <c r="C2103" s="4">
        <v>0.70387554168701172</v>
      </c>
      <c r="D2103" s="4">
        <v>3144.9648448802859</v>
      </c>
    </row>
    <row r="2104" spans="1:4" x14ac:dyDescent="0.35">
      <c r="A2104" s="18">
        <v>38562</v>
      </c>
      <c r="B2104" s="18">
        <v>38677.042198823634</v>
      </c>
      <c r="C2104" s="4">
        <v>0.67494451999664307</v>
      </c>
      <c r="D2104" s="4">
        <v>3119.2903555410671</v>
      </c>
    </row>
    <row r="2105" spans="1:4" x14ac:dyDescent="0.35">
      <c r="A2105" s="18">
        <v>38444</v>
      </c>
      <c r="B2105" s="18">
        <v>38959.971383069169</v>
      </c>
      <c r="C2105" s="4">
        <v>0.4050438404083252</v>
      </c>
      <c r="D2105" s="4">
        <v>2910.1756179033991</v>
      </c>
    </row>
    <row r="2106" spans="1:4" x14ac:dyDescent="0.35">
      <c r="A2106" s="18">
        <v>37150</v>
      </c>
      <c r="B2106" s="18">
        <v>37683.160411118843</v>
      </c>
      <c r="C2106" s="4">
        <v>0.39024436473846436</v>
      </c>
      <c r="D2106" s="4">
        <v>2899.0308797510052</v>
      </c>
    </row>
    <row r="2107" spans="1:4" x14ac:dyDescent="0.35">
      <c r="A2107" s="18">
        <v>38226</v>
      </c>
      <c r="B2107" s="18">
        <v>38985.024978780428</v>
      </c>
      <c r="C2107" s="4">
        <v>0.4858088493347168</v>
      </c>
      <c r="D2107" s="4">
        <v>2970.370749616553</v>
      </c>
    </row>
    <row r="2108" spans="1:4" x14ac:dyDescent="0.35">
      <c r="A2108" s="18">
        <v>37389</v>
      </c>
      <c r="B2108" s="18">
        <v>37612.568856695136</v>
      </c>
      <c r="C2108" s="4">
        <v>0.90472710132598877</v>
      </c>
      <c r="D2108" s="4">
        <v>3397.8447782748308</v>
      </c>
    </row>
    <row r="2109" spans="1:4" x14ac:dyDescent="0.35">
      <c r="A2109" s="18">
        <v>37918</v>
      </c>
      <c r="B2109" s="18">
        <v>39666.34529543118</v>
      </c>
      <c r="C2109" s="4">
        <v>0.20453238487243652</v>
      </c>
      <c r="D2109" s="4">
        <v>2744.7518380621786</v>
      </c>
    </row>
    <row r="2110" spans="1:4" x14ac:dyDescent="0.35">
      <c r="A2110" s="18">
        <v>36927</v>
      </c>
      <c r="B2110" s="18">
        <v>38571.269342566637</v>
      </c>
      <c r="C2110" s="4">
        <v>0.16864907741546631</v>
      </c>
      <c r="D2110" s="4">
        <v>2708.2237584909012</v>
      </c>
    </row>
    <row r="2111" spans="1:4" x14ac:dyDescent="0.35">
      <c r="A2111" s="18">
        <v>37550</v>
      </c>
      <c r="B2111" s="18">
        <v>37763.227533116071</v>
      </c>
      <c r="C2111" s="4">
        <v>0.73852157592773438</v>
      </c>
      <c r="D2111" s="4">
        <v>3177.593460877461</v>
      </c>
    </row>
    <row r="2112" spans="1:4" x14ac:dyDescent="0.35">
      <c r="A2112" s="18">
        <v>38080</v>
      </c>
      <c r="B2112" s="18">
        <v>38386.243712710726</v>
      </c>
      <c r="C2112" s="4">
        <v>0.40277445316314697</v>
      </c>
      <c r="D2112" s="4">
        <v>2908.4709529240004</v>
      </c>
    </row>
    <row r="2113" spans="1:4" x14ac:dyDescent="0.35">
      <c r="A2113" s="18">
        <v>36944</v>
      </c>
      <c r="B2113" s="18">
        <v>37175.441875084907</v>
      </c>
      <c r="C2113" s="4">
        <v>0.69965386390686035</v>
      </c>
      <c r="D2113" s="4">
        <v>3141.1382867125867</v>
      </c>
    </row>
    <row r="2114" spans="1:4" x14ac:dyDescent="0.35">
      <c r="A2114" s="18">
        <v>37405</v>
      </c>
      <c r="B2114" s="18">
        <v>37938.097525619218</v>
      </c>
      <c r="C2114" s="4">
        <v>0.73900020122528076</v>
      </c>
      <c r="D2114" s="4">
        <v>3178.0612271080849</v>
      </c>
    </row>
    <row r="2115" spans="1:4" x14ac:dyDescent="0.35">
      <c r="A2115" s="18">
        <v>38356</v>
      </c>
      <c r="B2115" s="18">
        <v>38918.341119248042</v>
      </c>
      <c r="C2115" s="4">
        <v>0.90000200271606445</v>
      </c>
      <c r="D2115" s="4">
        <v>3388.5463317727772</v>
      </c>
    </row>
    <row r="2116" spans="1:4" x14ac:dyDescent="0.35">
      <c r="A2116" s="18">
        <v>37407</v>
      </c>
      <c r="B2116" s="18">
        <v>37959.766921536793</v>
      </c>
      <c r="C2116" s="4">
        <v>0.11098110675811768</v>
      </c>
      <c r="D2116" s="4">
        <v>2638.2399665136063</v>
      </c>
    </row>
    <row r="2117" spans="1:4" x14ac:dyDescent="0.35">
      <c r="A2117" s="18">
        <v>37730</v>
      </c>
      <c r="B2117" s="18">
        <v>38162.695075637872</v>
      </c>
      <c r="C2117" s="4">
        <v>0.36745905876159668</v>
      </c>
      <c r="D2117" s="4">
        <v>2881.7151490011724</v>
      </c>
    </row>
    <row r="2118" spans="1:4" x14ac:dyDescent="0.35">
      <c r="A2118" s="18">
        <v>37479</v>
      </c>
      <c r="B2118" s="18">
        <v>43826.788326690985</v>
      </c>
      <c r="C2118" s="4">
        <v>0.39475476741790771</v>
      </c>
      <c r="D2118" s="4">
        <v>2902.4347818699475</v>
      </c>
    </row>
    <row r="2119" spans="1:4" x14ac:dyDescent="0.35">
      <c r="A2119" s="18">
        <v>37231</v>
      </c>
      <c r="B2119" s="18">
        <v>37572.846803756678</v>
      </c>
      <c r="C2119" s="4">
        <v>0.61136341094970703</v>
      </c>
      <c r="D2119" s="4">
        <v>3066.4856097460056</v>
      </c>
    </row>
    <row r="2120" spans="1:4" x14ac:dyDescent="0.35">
      <c r="A2120" s="18">
        <v>37808</v>
      </c>
      <c r="B2120" s="18">
        <v>38229.365058733405</v>
      </c>
      <c r="C2120" s="4">
        <v>0.79936659336090088</v>
      </c>
      <c r="D2120" s="4">
        <v>3241.968839907332</v>
      </c>
    </row>
    <row r="2121" spans="1:4" x14ac:dyDescent="0.35">
      <c r="A2121" s="18">
        <v>38676</v>
      </c>
      <c r="B2121" s="18">
        <v>39688.492057245923</v>
      </c>
      <c r="C2121" s="4">
        <v>0.13812375068664551</v>
      </c>
      <c r="D2121" s="4">
        <v>2673.4397722979306</v>
      </c>
    </row>
    <row r="2122" spans="1:4" x14ac:dyDescent="0.35">
      <c r="A2122" s="18">
        <v>38617</v>
      </c>
      <c r="B2122" s="18">
        <v>39003.540267664961</v>
      </c>
      <c r="C2122" s="4">
        <v>0.50749480724334717</v>
      </c>
      <c r="D2122" s="4">
        <v>2986.5638159921727</v>
      </c>
    </row>
    <row r="2123" spans="1:4" x14ac:dyDescent="0.35">
      <c r="A2123" s="18">
        <v>37930</v>
      </c>
      <c r="B2123" s="18">
        <v>38053.208366406296</v>
      </c>
      <c r="C2123" s="4">
        <v>0.21684408187866211</v>
      </c>
      <c r="D2123" s="4">
        <v>2756.4816915966744</v>
      </c>
    </row>
    <row r="2124" spans="1:4" x14ac:dyDescent="0.35">
      <c r="A2124" s="18">
        <v>37242</v>
      </c>
      <c r="B2124" s="18">
        <v>37720.35433571801</v>
      </c>
      <c r="C2124" s="4">
        <v>0.56607544422149658</v>
      </c>
      <c r="D2124" s="4">
        <v>3030.9734525625431</v>
      </c>
    </row>
    <row r="2125" spans="1:4" x14ac:dyDescent="0.35">
      <c r="A2125" s="18">
        <v>38110</v>
      </c>
      <c r="B2125" s="18">
        <v>38324.865564720443</v>
      </c>
      <c r="C2125" s="4">
        <v>0.89494872093200684</v>
      </c>
      <c r="D2125" s="4">
        <v>3378.9772301693415</v>
      </c>
    </row>
    <row r="2126" spans="1:4" x14ac:dyDescent="0.35">
      <c r="A2126" s="18">
        <v>37639</v>
      </c>
      <c r="B2126" s="18">
        <v>37810.670840224528</v>
      </c>
      <c r="C2126" s="4">
        <v>2.6927351951599121E-2</v>
      </c>
      <c r="D2126" s="4">
        <v>2458.236889811883</v>
      </c>
    </row>
    <row r="2127" spans="1:4" x14ac:dyDescent="0.35">
      <c r="A2127" s="18">
        <v>38442</v>
      </c>
      <c r="B2127" s="18">
        <v>38631.617296609467</v>
      </c>
      <c r="C2127" s="4">
        <v>0.26380729675292969</v>
      </c>
      <c r="D2127" s="4">
        <v>2798.4888245858674</v>
      </c>
    </row>
    <row r="2128" spans="1:4" x14ac:dyDescent="0.35">
      <c r="A2128" s="18">
        <v>37287</v>
      </c>
      <c r="B2128" s="18">
        <v>37839.593162445941</v>
      </c>
      <c r="C2128" s="4">
        <v>0.33737719058990479</v>
      </c>
      <c r="D2128" s="4">
        <v>2858.4557488760374</v>
      </c>
    </row>
    <row r="2129" spans="1:4" x14ac:dyDescent="0.35">
      <c r="A2129" s="18">
        <v>36924</v>
      </c>
      <c r="B2129" s="18">
        <v>37577.086965492803</v>
      </c>
      <c r="C2129" s="4">
        <v>0.97435975074768066</v>
      </c>
      <c r="D2129" s="4">
        <v>3622.4740124359018</v>
      </c>
    </row>
    <row r="2130" spans="1:4" x14ac:dyDescent="0.35">
      <c r="A2130" s="18">
        <v>38481</v>
      </c>
      <c r="B2130" s="18">
        <v>38867.621045911212</v>
      </c>
      <c r="C2130" s="4">
        <v>0.98088443279266357</v>
      </c>
      <c r="D2130" s="4">
        <v>3667.3947108561656</v>
      </c>
    </row>
    <row r="2131" spans="1:4" x14ac:dyDescent="0.35">
      <c r="A2131" s="18">
        <v>37992</v>
      </c>
      <c r="B2131" s="18">
        <v>38198.041125384945</v>
      </c>
      <c r="C2131" s="4">
        <v>2.7413368225097656E-3</v>
      </c>
      <c r="D2131" s="4">
        <v>2258.0985841579627</v>
      </c>
    </row>
    <row r="2132" spans="1:4" x14ac:dyDescent="0.35">
      <c r="A2132" s="18">
        <v>37434</v>
      </c>
      <c r="B2132" s="18">
        <v>37761.2581170208</v>
      </c>
      <c r="C2132" s="4">
        <v>0.36766636371612549</v>
      </c>
      <c r="D2132" s="4">
        <v>2881.8737174320499</v>
      </c>
    </row>
    <row r="2133" spans="1:4" x14ac:dyDescent="0.35">
      <c r="A2133" s="18">
        <v>37313</v>
      </c>
      <c r="B2133" s="18">
        <v>38221.52389788111</v>
      </c>
      <c r="C2133" s="4">
        <v>0.66590762138366699</v>
      </c>
      <c r="D2133" s="4">
        <v>3111.5120138679335</v>
      </c>
    </row>
    <row r="2134" spans="1:4" x14ac:dyDescent="0.35">
      <c r="A2134" s="18">
        <v>37468</v>
      </c>
      <c r="B2134" s="18">
        <v>37566.03178901814</v>
      </c>
      <c r="C2134" s="4">
        <v>0.97532308101654053</v>
      </c>
      <c r="D2134" s="4">
        <v>3628.4186984201515</v>
      </c>
    </row>
    <row r="2135" spans="1:4" x14ac:dyDescent="0.35">
      <c r="A2135" s="18">
        <v>38215</v>
      </c>
      <c r="B2135" s="18">
        <v>39784.874979576729</v>
      </c>
      <c r="C2135" s="4">
        <v>0.88725948333740234</v>
      </c>
      <c r="D2135" s="4">
        <v>3365.0839492151117</v>
      </c>
    </row>
    <row r="2136" spans="1:4" x14ac:dyDescent="0.35">
      <c r="A2136" s="18">
        <v>38554</v>
      </c>
      <c r="B2136" s="18">
        <v>38692.308343869096</v>
      </c>
      <c r="C2136" s="4">
        <v>0.73946249485015869</v>
      </c>
      <c r="D2136" s="4">
        <v>3178.5135165793017</v>
      </c>
    </row>
    <row r="2137" spans="1:4" x14ac:dyDescent="0.35">
      <c r="A2137" s="18">
        <v>38308</v>
      </c>
      <c r="B2137" s="18">
        <v>39292.711968390227</v>
      </c>
      <c r="C2137" s="4">
        <v>0.71226811408996582</v>
      </c>
      <c r="D2137" s="4">
        <v>3152.6615032971636</v>
      </c>
    </row>
    <row r="2138" spans="1:4" x14ac:dyDescent="0.35">
      <c r="A2138" s="18">
        <v>37700</v>
      </c>
      <c r="B2138" s="18">
        <v>37827.652775774593</v>
      </c>
      <c r="C2138" s="4">
        <v>0.69432532787322998</v>
      </c>
      <c r="D2138" s="4">
        <v>3136.3495222828283</v>
      </c>
    </row>
    <row r="2139" spans="1:4" x14ac:dyDescent="0.35">
      <c r="A2139" s="18">
        <v>37342</v>
      </c>
      <c r="B2139" s="18">
        <v>37737.390607605237</v>
      </c>
      <c r="C2139" s="4">
        <v>7.4100017547607422E-2</v>
      </c>
      <c r="D2139" s="4">
        <v>2579.6477569464055</v>
      </c>
    </row>
    <row r="2140" spans="1:4" x14ac:dyDescent="0.35">
      <c r="A2140" s="18">
        <v>38650</v>
      </c>
      <c r="B2140" s="18">
        <v>39454.1474789001</v>
      </c>
      <c r="C2140" s="4">
        <v>0.86341011524200439</v>
      </c>
      <c r="D2140" s="4">
        <v>3326.1705118566624</v>
      </c>
    </row>
    <row r="2141" spans="1:4" x14ac:dyDescent="0.35">
      <c r="A2141" s="18">
        <v>37799</v>
      </c>
      <c r="B2141" s="18">
        <v>37877.091538937362</v>
      </c>
      <c r="C2141" s="4">
        <v>0.80924201011657715</v>
      </c>
      <c r="D2141" s="4">
        <v>3253.5781746012135</v>
      </c>
    </row>
    <row r="2142" spans="1:4" x14ac:dyDescent="0.35">
      <c r="A2142" s="18">
        <v>37001</v>
      </c>
      <c r="B2142" s="18">
        <v>37122.258596254906</v>
      </c>
      <c r="C2142" s="4">
        <v>0.40009820461273193</v>
      </c>
      <c r="D2142" s="4">
        <v>2906.4587883883428</v>
      </c>
    </row>
    <row r="2143" spans="1:4" x14ac:dyDescent="0.35">
      <c r="A2143" s="18">
        <v>37373</v>
      </c>
      <c r="B2143" s="18">
        <v>39388.517056953511</v>
      </c>
      <c r="C2143" s="4">
        <v>0.923126220703125</v>
      </c>
      <c r="D2143" s="4">
        <v>3437.9885526733669</v>
      </c>
    </row>
    <row r="2144" spans="1:4" x14ac:dyDescent="0.35">
      <c r="A2144" s="18">
        <v>37841</v>
      </c>
      <c r="B2144" s="18">
        <v>38530.892903800494</v>
      </c>
      <c r="C2144" s="4">
        <v>0.9782787561416626</v>
      </c>
      <c r="D2144" s="4">
        <v>3648.0317559363643</v>
      </c>
    </row>
    <row r="2145" spans="1:4" x14ac:dyDescent="0.35">
      <c r="A2145" s="18">
        <v>37549</v>
      </c>
      <c r="B2145" s="18">
        <v>37724.742120061346</v>
      </c>
      <c r="C2145" s="4">
        <v>0.10575509071350098</v>
      </c>
      <c r="D2145" s="4">
        <v>2630.8378276858557</v>
      </c>
    </row>
    <row r="2146" spans="1:4" x14ac:dyDescent="0.35">
      <c r="A2146" s="18">
        <v>38672</v>
      </c>
      <c r="B2146" s="18">
        <v>38776.884476389154</v>
      </c>
      <c r="C2146" s="4">
        <v>0.43297374248504639</v>
      </c>
      <c r="D2146" s="4">
        <v>2931.0593132907056</v>
      </c>
    </row>
    <row r="2147" spans="1:4" x14ac:dyDescent="0.35">
      <c r="A2147" s="18">
        <v>37252</v>
      </c>
      <c r="B2147" s="18">
        <v>37635.485531510087</v>
      </c>
      <c r="C2147" s="4">
        <v>0.49732637405395508</v>
      </c>
      <c r="D2147" s="4">
        <v>2978.96086701288</v>
      </c>
    </row>
    <row r="2148" spans="1:4" x14ac:dyDescent="0.35">
      <c r="A2148" s="18">
        <v>38266</v>
      </c>
      <c r="B2148" s="18">
        <v>38505.010985091089</v>
      </c>
      <c r="C2148" s="4">
        <v>0.6509629487991333</v>
      </c>
      <c r="D2148" s="4">
        <v>3098.8679715422668</v>
      </c>
    </row>
    <row r="2149" spans="1:4" x14ac:dyDescent="0.35">
      <c r="A2149" s="18">
        <v>38588</v>
      </c>
      <c r="B2149" s="18">
        <v>38750.462541322879</v>
      </c>
      <c r="C2149" s="4">
        <v>0.7038581371307373</v>
      </c>
      <c r="D2149" s="4">
        <v>3144.9490087335203</v>
      </c>
    </row>
    <row r="2150" spans="1:4" x14ac:dyDescent="0.35">
      <c r="A2150" s="18">
        <v>37621</v>
      </c>
      <c r="B2150" s="18">
        <v>37795.78095730699</v>
      </c>
      <c r="C2150" s="4">
        <v>0.71140897274017334</v>
      </c>
      <c r="D2150" s="4">
        <v>3151.8679529508195</v>
      </c>
    </row>
    <row r="2151" spans="1:4" x14ac:dyDescent="0.35">
      <c r="A2151" s="18">
        <v>37104</v>
      </c>
      <c r="B2151" s="18">
        <v>37212.489500126991</v>
      </c>
      <c r="C2151" s="4">
        <v>6.2813758850097656E-2</v>
      </c>
      <c r="D2151" s="4">
        <v>2557.6459654230252</v>
      </c>
    </row>
    <row r="2152" spans="1:4" x14ac:dyDescent="0.35">
      <c r="A2152" s="18">
        <v>37756</v>
      </c>
      <c r="B2152" s="18">
        <v>37973.111621132433</v>
      </c>
      <c r="C2152" s="4">
        <v>0.2764822244644165</v>
      </c>
      <c r="D2152" s="4">
        <v>2809.2353736349864</v>
      </c>
    </row>
    <row r="2153" spans="1:4" x14ac:dyDescent="0.35">
      <c r="A2153" s="18">
        <v>37679</v>
      </c>
      <c r="B2153" s="18">
        <v>37878.743582896197</v>
      </c>
      <c r="C2153" s="4">
        <v>0.15872693061828613</v>
      </c>
      <c r="D2153" s="4">
        <v>2697.3622166507648</v>
      </c>
    </row>
    <row r="2154" spans="1:4" x14ac:dyDescent="0.35">
      <c r="A2154" s="18">
        <v>37025</v>
      </c>
      <c r="B2154" s="18">
        <v>37287.6060795085</v>
      </c>
      <c r="C2154" s="4">
        <v>0.23198592662811279</v>
      </c>
      <c r="D2154" s="4">
        <v>2770.4575527320885</v>
      </c>
    </row>
    <row r="2155" spans="1:4" x14ac:dyDescent="0.35">
      <c r="A2155" s="18">
        <v>37631</v>
      </c>
      <c r="B2155" s="18">
        <v>37762.988005597101</v>
      </c>
      <c r="C2155" s="4">
        <v>0.58882665634155273</v>
      </c>
      <c r="D2155" s="4">
        <v>3048.6458080124721</v>
      </c>
    </row>
    <row r="2156" spans="1:4" x14ac:dyDescent="0.35">
      <c r="A2156" s="18">
        <v>38032</v>
      </c>
      <c r="B2156" s="18">
        <v>38199.65824244063</v>
      </c>
      <c r="C2156" s="4">
        <v>0.57798111438751221</v>
      </c>
      <c r="D2156" s="4">
        <v>3040.1834427110607</v>
      </c>
    </row>
    <row r="2157" spans="1:4" x14ac:dyDescent="0.35">
      <c r="A2157" s="18">
        <v>38686</v>
      </c>
      <c r="B2157" s="18">
        <v>39477.400078362807</v>
      </c>
      <c r="C2157" s="4">
        <v>0.97866225242614746</v>
      </c>
      <c r="D2157" s="4">
        <v>3650.7474606447163</v>
      </c>
    </row>
    <row r="2158" spans="1:4" x14ac:dyDescent="0.35">
      <c r="A2158" s="18">
        <v>37476</v>
      </c>
      <c r="B2158" s="18">
        <v>37842.14218825526</v>
      </c>
      <c r="C2158" s="4">
        <v>0.56941163539886475</v>
      </c>
      <c r="D2158" s="4">
        <v>3033.5464003049315</v>
      </c>
    </row>
    <row r="2159" spans="1:4" x14ac:dyDescent="0.35">
      <c r="A2159" s="18">
        <v>38658</v>
      </c>
      <c r="B2159" s="18">
        <v>38971.051370544417</v>
      </c>
      <c r="C2159" s="4">
        <v>0.24772834777832031</v>
      </c>
      <c r="D2159" s="4">
        <v>2784.5301522566319</v>
      </c>
    </row>
    <row r="2160" spans="1:4" x14ac:dyDescent="0.35">
      <c r="A2160" s="18">
        <v>37349</v>
      </c>
      <c r="B2160" s="18">
        <v>37437.248222118309</v>
      </c>
      <c r="C2160" s="4">
        <v>0.10672914981842041</v>
      </c>
      <c r="D2160" s="4">
        <v>2632.2355618769875</v>
      </c>
    </row>
    <row r="2161" spans="1:4" x14ac:dyDescent="0.35">
      <c r="A2161" s="18">
        <v>37821</v>
      </c>
      <c r="B2161" s="18">
        <v>38214.243766053587</v>
      </c>
      <c r="C2161" s="4">
        <v>0.12508988380432129</v>
      </c>
      <c r="D2161" s="4">
        <v>2657.1481829025079</v>
      </c>
    </row>
    <row r="2162" spans="1:4" x14ac:dyDescent="0.35">
      <c r="A2162" s="18">
        <v>37187</v>
      </c>
      <c r="B2162" s="18">
        <v>37365.668329410779</v>
      </c>
      <c r="C2162" s="4">
        <v>0.3765181303024292</v>
      </c>
      <c r="D2162" s="4">
        <v>2888.625797325541</v>
      </c>
    </row>
    <row r="2163" spans="1:4" x14ac:dyDescent="0.35">
      <c r="A2163" s="18">
        <v>37264</v>
      </c>
      <c r="B2163" s="18">
        <v>37662.710053128256</v>
      </c>
      <c r="C2163" s="4">
        <v>0.91500711441040039</v>
      </c>
      <c r="D2163" s="4">
        <v>3419.4156504901352</v>
      </c>
    </row>
    <row r="2164" spans="1:4" x14ac:dyDescent="0.35">
      <c r="A2164" s="18">
        <v>38700</v>
      </c>
      <c r="B2164" s="18">
        <v>39322.062868908186</v>
      </c>
      <c r="C2164" s="4">
        <v>0.74212086200714111</v>
      </c>
      <c r="D2164" s="4">
        <v>3181.1236878925984</v>
      </c>
    </row>
    <row r="2165" spans="1:4" x14ac:dyDescent="0.35">
      <c r="A2165" s="18">
        <v>38339</v>
      </c>
      <c r="B2165" s="18">
        <v>38643.027533078661</v>
      </c>
      <c r="C2165" s="4">
        <v>0.51256060600280762</v>
      </c>
      <c r="D2165" s="4">
        <v>2990.3598112993959</v>
      </c>
    </row>
    <row r="2166" spans="1:4" x14ac:dyDescent="0.35">
      <c r="A2166" s="18">
        <v>38143</v>
      </c>
      <c r="B2166" s="18">
        <v>38369.569087072705</v>
      </c>
      <c r="C2166" s="4">
        <v>0.88426244258880615</v>
      </c>
      <c r="D2166" s="4">
        <v>3359.8673239735649</v>
      </c>
    </row>
    <row r="2167" spans="1:4" x14ac:dyDescent="0.35">
      <c r="A2167" s="18">
        <v>38188</v>
      </c>
      <c r="B2167" s="18">
        <v>38366.640591523836</v>
      </c>
      <c r="C2167" s="4">
        <v>0.66927623748779297</v>
      </c>
      <c r="D2167" s="4">
        <v>3114.3992389887289</v>
      </c>
    </row>
    <row r="2168" spans="1:4" x14ac:dyDescent="0.35">
      <c r="A2168" s="18">
        <v>37223</v>
      </c>
      <c r="B2168" s="18">
        <v>37508.481957069052</v>
      </c>
      <c r="C2168" s="4">
        <v>0.19167578220367432</v>
      </c>
      <c r="D2168" s="4">
        <v>2732.1011493326105</v>
      </c>
    </row>
    <row r="2169" spans="1:4" x14ac:dyDescent="0.35">
      <c r="A2169" s="18">
        <v>38071</v>
      </c>
      <c r="B2169" s="18">
        <v>39171.635615438878</v>
      </c>
      <c r="C2169" s="4">
        <v>0.50875020027160645</v>
      </c>
      <c r="D2169" s="4">
        <v>2987.5039721617645</v>
      </c>
    </row>
    <row r="2170" spans="1:4" x14ac:dyDescent="0.35">
      <c r="A2170" s="18">
        <v>37000</v>
      </c>
      <c r="B2170" s="18">
        <v>37137.839852298588</v>
      </c>
      <c r="C2170" s="4">
        <v>0.40172660350799561</v>
      </c>
      <c r="D2170" s="4">
        <v>2907.6833643314858</v>
      </c>
    </row>
    <row r="2171" spans="1:4" x14ac:dyDescent="0.35">
      <c r="A2171" s="18">
        <v>38543</v>
      </c>
      <c r="B2171" s="18">
        <v>38656.175888633094</v>
      </c>
      <c r="C2171" s="4">
        <v>0.29227399826049805</v>
      </c>
      <c r="D2171" s="4">
        <v>2822.3485484085782</v>
      </c>
    </row>
    <row r="2172" spans="1:4" x14ac:dyDescent="0.35">
      <c r="A2172" s="18">
        <v>37248</v>
      </c>
      <c r="B2172" s="18">
        <v>37487.579437031476</v>
      </c>
      <c r="C2172" s="4">
        <v>0.49103844165802002</v>
      </c>
      <c r="D2172" s="4">
        <v>2974.268726357313</v>
      </c>
    </row>
    <row r="2173" spans="1:4" x14ac:dyDescent="0.35">
      <c r="A2173" s="18">
        <v>37380</v>
      </c>
      <c r="B2173" s="18">
        <v>37517.977798802924</v>
      </c>
      <c r="C2173" s="4">
        <v>0.43445944786071777</v>
      </c>
      <c r="D2173" s="4">
        <v>2932.1663950983966</v>
      </c>
    </row>
    <row r="2174" spans="1:4" x14ac:dyDescent="0.35">
      <c r="A2174" s="18">
        <v>38251</v>
      </c>
      <c r="B2174" s="18">
        <v>38455.079377196926</v>
      </c>
      <c r="C2174" s="4">
        <v>0.81611764430999756</v>
      </c>
      <c r="D2174" s="4">
        <v>3261.9055540852828</v>
      </c>
    </row>
    <row r="2175" spans="1:4" x14ac:dyDescent="0.35">
      <c r="A2175" s="18">
        <v>37511</v>
      </c>
      <c r="B2175" s="18">
        <v>37561.599709125221</v>
      </c>
      <c r="C2175" s="4">
        <v>0.76886367797851563</v>
      </c>
      <c r="D2175" s="4">
        <v>3208.346508751285</v>
      </c>
    </row>
    <row r="2176" spans="1:4" x14ac:dyDescent="0.35">
      <c r="A2176" s="18">
        <v>37617</v>
      </c>
      <c r="B2176" s="18">
        <v>37697.801121918019</v>
      </c>
      <c r="C2176" s="4">
        <v>0.50397837162017822</v>
      </c>
      <c r="D2176" s="4">
        <v>2983.9322194619103</v>
      </c>
    </row>
    <row r="2177" spans="1:4" x14ac:dyDescent="0.35">
      <c r="A2177" s="18">
        <v>38142</v>
      </c>
      <c r="B2177" s="18">
        <v>38346.253937946916</v>
      </c>
      <c r="C2177" s="4">
        <v>6.3614130020141602E-2</v>
      </c>
      <c r="D2177" s="4">
        <v>2559.2963470722602</v>
      </c>
    </row>
    <row r="2178" spans="1:4" x14ac:dyDescent="0.35">
      <c r="A2178" s="18">
        <v>36978</v>
      </c>
      <c r="B2178" s="18">
        <v>38314.716743555502</v>
      </c>
      <c r="C2178" s="4">
        <v>9.2767596244812012E-2</v>
      </c>
      <c r="D2178" s="4">
        <v>2611.3162385208934</v>
      </c>
    </row>
    <row r="2179" spans="1:4" x14ac:dyDescent="0.35">
      <c r="A2179" s="18">
        <v>37560</v>
      </c>
      <c r="B2179" s="18">
        <v>37908.0117637152</v>
      </c>
      <c r="C2179" s="4">
        <v>0.7870335578918457</v>
      </c>
      <c r="D2179" s="4">
        <v>3227.9968703406066</v>
      </c>
    </row>
    <row r="2180" spans="1:4" x14ac:dyDescent="0.35">
      <c r="A2180" s="18">
        <v>37105</v>
      </c>
      <c r="B2180" s="18">
        <v>40403.378473139652</v>
      </c>
      <c r="C2180" s="4">
        <v>0.42239010334014893</v>
      </c>
      <c r="D2180" s="4">
        <v>2923.1635732378595</v>
      </c>
    </row>
    <row r="2181" spans="1:4" x14ac:dyDescent="0.35">
      <c r="A2181" s="18">
        <v>37941</v>
      </c>
      <c r="B2181" s="18">
        <v>38073.145600937067</v>
      </c>
      <c r="C2181" s="4">
        <v>0.12326502799987793</v>
      </c>
      <c r="D2181" s="4">
        <v>2654.7827957480208</v>
      </c>
    </row>
    <row r="2182" spans="1:4" x14ac:dyDescent="0.35">
      <c r="A2182" s="18">
        <v>37499</v>
      </c>
      <c r="B2182" s="18">
        <v>37688.309117941833</v>
      </c>
      <c r="C2182" s="4">
        <v>0.77513349056243896</v>
      </c>
      <c r="D2182" s="4">
        <v>3215.0108772774952</v>
      </c>
    </row>
    <row r="2183" spans="1:4" x14ac:dyDescent="0.35">
      <c r="A2183" s="18">
        <v>38687</v>
      </c>
      <c r="B2183" s="18">
        <v>39021.702782269429</v>
      </c>
      <c r="C2183" s="4">
        <v>0.23789691925048828</v>
      </c>
      <c r="D2183" s="4">
        <v>2775.7926069222694</v>
      </c>
    </row>
    <row r="2184" spans="1:4" x14ac:dyDescent="0.35">
      <c r="A2184" s="18">
        <v>38618</v>
      </c>
      <c r="B2184" s="18">
        <v>39966.999507443892</v>
      </c>
      <c r="C2184" s="4">
        <v>0.26629316806793213</v>
      </c>
      <c r="D2184" s="4">
        <v>2800.6133309331381</v>
      </c>
    </row>
    <row r="2185" spans="1:4" x14ac:dyDescent="0.35">
      <c r="A2185" s="18">
        <v>37819</v>
      </c>
      <c r="B2185" s="18">
        <v>37970.600450062695</v>
      </c>
      <c r="C2185" s="4">
        <v>0.79358792304992676</v>
      </c>
      <c r="D2185" s="4">
        <v>3235.3532114190775</v>
      </c>
    </row>
    <row r="2186" spans="1:4" x14ac:dyDescent="0.35">
      <c r="A2186" s="18">
        <v>38274</v>
      </c>
      <c r="B2186" s="18">
        <v>38540.40883703727</v>
      </c>
      <c r="C2186" s="4">
        <v>0.48479735851287842</v>
      </c>
      <c r="D2186" s="4">
        <v>2969.6172163995611</v>
      </c>
    </row>
    <row r="2187" spans="1:4" x14ac:dyDescent="0.35">
      <c r="A2187" s="18">
        <v>37948</v>
      </c>
      <c r="B2187" s="18">
        <v>38387.918601665486</v>
      </c>
      <c r="C2187" s="4">
        <v>0.71569204330444336</v>
      </c>
      <c r="D2187" s="4">
        <v>3155.8372420752798</v>
      </c>
    </row>
    <row r="2188" spans="1:4" x14ac:dyDescent="0.35">
      <c r="A2188" s="18">
        <v>37523</v>
      </c>
      <c r="B2188" s="18">
        <v>37940.069386232601</v>
      </c>
      <c r="C2188" s="4">
        <v>0.38383209705352783</v>
      </c>
      <c r="D2188" s="4">
        <v>2894.1792381259856</v>
      </c>
    </row>
    <row r="2189" spans="1:4" x14ac:dyDescent="0.35">
      <c r="A2189" s="18">
        <v>38223</v>
      </c>
      <c r="B2189" s="18">
        <v>39398.970864413517</v>
      </c>
      <c r="C2189" s="4">
        <v>0.20788359642028809</v>
      </c>
      <c r="D2189" s="4">
        <v>2747.9798933837837</v>
      </c>
    </row>
    <row r="2190" spans="1:4" x14ac:dyDescent="0.35">
      <c r="A2190" s="18">
        <v>37949</v>
      </c>
      <c r="B2190" s="18">
        <v>38197.024154056024</v>
      </c>
      <c r="C2190" s="4">
        <v>0.42146623134613037</v>
      </c>
      <c r="D2190" s="4">
        <v>2922.4734481562978</v>
      </c>
    </row>
    <row r="2191" spans="1:4" x14ac:dyDescent="0.35">
      <c r="A2191" s="18">
        <v>37961</v>
      </c>
      <c r="B2191" s="18">
        <v>38596.733114461676</v>
      </c>
      <c r="C2191" s="4">
        <v>1.7782211303710938E-2</v>
      </c>
      <c r="D2191" s="4">
        <v>2415.8651043471004</v>
      </c>
    </row>
    <row r="2192" spans="1:4" x14ac:dyDescent="0.35">
      <c r="A2192" s="18">
        <v>37978</v>
      </c>
      <c r="B2192" s="18">
        <v>38084.795272371521</v>
      </c>
      <c r="C2192" s="4">
        <v>0.95127642154693604</v>
      </c>
      <c r="D2192" s="4">
        <v>3518.3090881552134</v>
      </c>
    </row>
    <row r="2193" spans="1:4" x14ac:dyDescent="0.35">
      <c r="A2193" s="18">
        <v>38273</v>
      </c>
      <c r="B2193" s="18">
        <v>38397.854974719623</v>
      </c>
      <c r="C2193" s="4">
        <v>0.95257782936096191</v>
      </c>
      <c r="D2193" s="4">
        <v>3522.8934388976677</v>
      </c>
    </row>
    <row r="2194" spans="1:4" x14ac:dyDescent="0.35">
      <c r="A2194" s="18">
        <v>38128</v>
      </c>
      <c r="B2194" s="18">
        <v>39994.748516365536</v>
      </c>
      <c r="C2194" s="4">
        <v>0.86297214031219482</v>
      </c>
      <c r="D2194" s="4">
        <v>3325.5057045557014</v>
      </c>
    </row>
    <row r="2195" spans="1:4" x14ac:dyDescent="0.35">
      <c r="A2195" s="18">
        <v>38339</v>
      </c>
      <c r="B2195" s="18">
        <v>38719.649345417733</v>
      </c>
      <c r="C2195" s="4">
        <v>0.64465570449829102</v>
      </c>
      <c r="D2195" s="4">
        <v>3093.6074387161298</v>
      </c>
    </row>
    <row r="2196" spans="1:4" x14ac:dyDescent="0.35">
      <c r="A2196" s="18">
        <v>37468</v>
      </c>
      <c r="B2196" s="18">
        <v>37811.912395869025</v>
      </c>
      <c r="C2196" s="4">
        <v>0.47302067279815674</v>
      </c>
      <c r="D2196" s="4">
        <v>2960.8513449216239</v>
      </c>
    </row>
    <row r="2197" spans="1:4" x14ac:dyDescent="0.35">
      <c r="A2197" s="18">
        <v>37706</v>
      </c>
      <c r="B2197" s="18">
        <v>37760.928265500275</v>
      </c>
      <c r="C2197" s="4">
        <v>0.56722140312194824</v>
      </c>
      <c r="D2197" s="4">
        <v>3031.8565775727939</v>
      </c>
    </row>
    <row r="2198" spans="1:4" x14ac:dyDescent="0.35">
      <c r="A2198" s="18">
        <v>38352</v>
      </c>
      <c r="B2198" s="18">
        <v>41395.886170781901</v>
      </c>
      <c r="C2198" s="4">
        <v>0.66527211666107178</v>
      </c>
      <c r="D2198" s="4">
        <v>3110.9689172477611</v>
      </c>
    </row>
    <row r="2199" spans="1:4" x14ac:dyDescent="0.35">
      <c r="A2199" s="18">
        <v>37659</v>
      </c>
      <c r="B2199" s="18">
        <v>37682.744414185152</v>
      </c>
      <c r="C2199" s="4">
        <v>0.29992580413818359</v>
      </c>
      <c r="D2199" s="4">
        <v>2828.6040716300276</v>
      </c>
    </row>
    <row r="2200" spans="1:4" x14ac:dyDescent="0.35">
      <c r="A2200" s="18">
        <v>38706</v>
      </c>
      <c r="B2200" s="18">
        <v>38823.388952864632</v>
      </c>
      <c r="C2200" s="4">
        <v>0.28158438205718994</v>
      </c>
      <c r="D2200" s="4">
        <v>2813.5037611495709</v>
      </c>
    </row>
    <row r="2201" spans="1:4" x14ac:dyDescent="0.35">
      <c r="A2201" s="18">
        <v>38680</v>
      </c>
      <c r="B2201" s="18">
        <v>44676.802412859877</v>
      </c>
      <c r="C2201" s="4">
        <v>4.449009895324707E-2</v>
      </c>
      <c r="D2201" s="4">
        <v>2514.7277167059888</v>
      </c>
    </row>
    <row r="2202" spans="1:4" x14ac:dyDescent="0.35">
      <c r="A2202" s="18">
        <v>37966</v>
      </c>
      <c r="B2202" s="18">
        <v>37989.610333425167</v>
      </c>
      <c r="C2202" s="4">
        <v>0.76244819164276123</v>
      </c>
      <c r="D2202" s="4">
        <v>3201.6448868254897</v>
      </c>
    </row>
    <row r="2203" spans="1:4" x14ac:dyDescent="0.35">
      <c r="A2203" s="18">
        <v>37071</v>
      </c>
      <c r="B2203" s="18">
        <v>37727.064036639567</v>
      </c>
      <c r="C2203" s="4">
        <v>0.39033079147338867</v>
      </c>
      <c r="D2203" s="4">
        <v>2899.0961697436096</v>
      </c>
    </row>
    <row r="2204" spans="1:4" x14ac:dyDescent="0.35">
      <c r="A2204" s="18">
        <v>37011</v>
      </c>
      <c r="B2204" s="18">
        <v>37208.069662320224</v>
      </c>
      <c r="C2204" s="4">
        <v>3.7612080574035645E-2</v>
      </c>
      <c r="D2204" s="4">
        <v>2495.1159584297184</v>
      </c>
    </row>
    <row r="2205" spans="1:4" x14ac:dyDescent="0.35">
      <c r="A2205" s="18">
        <v>37125</v>
      </c>
      <c r="B2205" s="18">
        <v>37504.462839469765</v>
      </c>
      <c r="C2205" s="4">
        <v>0.3301846981048584</v>
      </c>
      <c r="D2205" s="4">
        <v>2852.8097886280916</v>
      </c>
    </row>
    <row r="2206" spans="1:4" x14ac:dyDescent="0.35">
      <c r="A2206" s="18">
        <v>38013</v>
      </c>
      <c r="B2206" s="18">
        <v>38520.830561170122</v>
      </c>
      <c r="C2206" s="4">
        <v>0.66670739650726318</v>
      </c>
      <c r="D2206" s="4">
        <v>3112.1962076238374</v>
      </c>
    </row>
    <row r="2207" spans="1:4" x14ac:dyDescent="0.35">
      <c r="A2207" s="18">
        <v>38672</v>
      </c>
      <c r="B2207" s="18">
        <v>39418.26736544053</v>
      </c>
      <c r="C2207" s="4">
        <v>0.52573394775390625</v>
      </c>
      <c r="D2207" s="4">
        <v>3000.262380621316</v>
      </c>
    </row>
    <row r="2208" spans="1:4" x14ac:dyDescent="0.35">
      <c r="A2208" s="18">
        <v>38198</v>
      </c>
      <c r="B2208" s="18">
        <v>38688.857593924913</v>
      </c>
      <c r="C2208" s="4">
        <v>0.22987329959869385</v>
      </c>
      <c r="D2208" s="4">
        <v>2768.5350115515894</v>
      </c>
    </row>
    <row r="2209" spans="1:4" x14ac:dyDescent="0.35">
      <c r="A2209" s="18">
        <v>36996</v>
      </c>
      <c r="B2209" s="18">
        <v>37693.472757457348</v>
      </c>
      <c r="C2209" s="4">
        <v>0.82323098182678223</v>
      </c>
      <c r="D2209" s="4">
        <v>3270.7508375405778</v>
      </c>
    </row>
    <row r="2210" spans="1:4" x14ac:dyDescent="0.35">
      <c r="A2210" s="18">
        <v>38381</v>
      </c>
      <c r="B2210" s="18">
        <v>38570.955755082658</v>
      </c>
      <c r="C2210" s="4">
        <v>0.96838176250457764</v>
      </c>
      <c r="D2210" s="4">
        <v>3589.4437171446993</v>
      </c>
    </row>
    <row r="2211" spans="1:4" x14ac:dyDescent="0.35">
      <c r="A2211" s="18">
        <v>37000</v>
      </c>
      <c r="B2211" s="18">
        <v>37902.264778091492</v>
      </c>
      <c r="C2211" s="4">
        <v>1.9123554229736328E-2</v>
      </c>
      <c r="D2211" s="4">
        <v>2423.0451097398427</v>
      </c>
    </row>
    <row r="2212" spans="1:4" x14ac:dyDescent="0.35">
      <c r="A2212" s="18">
        <v>38304</v>
      </c>
      <c r="B2212" s="18">
        <v>38970.897242518724</v>
      </c>
      <c r="C2212" s="4">
        <v>0.67526257038116455</v>
      </c>
      <c r="D2212" s="4">
        <v>3119.5660501245575</v>
      </c>
    </row>
    <row r="2213" spans="1:4" x14ac:dyDescent="0.35">
      <c r="A2213" s="18">
        <v>37887</v>
      </c>
      <c r="B2213" s="18">
        <v>38409.483934468932</v>
      </c>
      <c r="C2213" s="4">
        <v>0.87567973136901855</v>
      </c>
      <c r="D2213" s="4">
        <v>3345.4810330929286</v>
      </c>
    </row>
    <row r="2214" spans="1:4" x14ac:dyDescent="0.35">
      <c r="A2214" s="18">
        <v>37407</v>
      </c>
      <c r="B2214" s="18">
        <v>37611.956907673783</v>
      </c>
      <c r="C2214" s="4">
        <v>0.83592832088470459</v>
      </c>
      <c r="D2214" s="4">
        <v>3287.182332759186</v>
      </c>
    </row>
    <row r="2215" spans="1:4" x14ac:dyDescent="0.35">
      <c r="A2215" s="18">
        <v>38049</v>
      </c>
      <c r="B2215" s="18">
        <v>39227.709599008827</v>
      </c>
      <c r="C2215" s="4">
        <v>0.38661289215087891</v>
      </c>
      <c r="D2215" s="4">
        <v>2896.2851103037838</v>
      </c>
    </row>
    <row r="2216" spans="1:4" x14ac:dyDescent="0.35">
      <c r="A2216" s="18">
        <v>36893</v>
      </c>
      <c r="B2216" s="18">
        <v>37279.921288424237</v>
      </c>
      <c r="C2216" s="4">
        <v>1.8799424171447754E-2</v>
      </c>
      <c r="D2216" s="4">
        <v>2421.3484283476273</v>
      </c>
    </row>
    <row r="2217" spans="1:4" x14ac:dyDescent="0.35">
      <c r="A2217" s="18">
        <v>37306</v>
      </c>
      <c r="B2217" s="18">
        <v>38223.094114602718</v>
      </c>
      <c r="C2217" s="4">
        <v>0.29270672798156738</v>
      </c>
      <c r="D2217" s="4">
        <v>2822.7039416453813</v>
      </c>
    </row>
    <row r="2218" spans="1:4" x14ac:dyDescent="0.35">
      <c r="A2218" s="18">
        <v>37932</v>
      </c>
      <c r="B2218" s="18">
        <v>38808.784320756298</v>
      </c>
      <c r="C2218" s="4">
        <v>0.51592910289764404</v>
      </c>
      <c r="D2218" s="4">
        <v>2992.8874283687478</v>
      </c>
    </row>
    <row r="2219" spans="1:4" x14ac:dyDescent="0.35">
      <c r="A2219" s="18">
        <v>38218</v>
      </c>
      <c r="B2219" s="18">
        <v>38797.425933524755</v>
      </c>
      <c r="C2219" s="4">
        <v>0.84744024276733398</v>
      </c>
      <c r="D2219" s="4">
        <v>3302.885159579499</v>
      </c>
    </row>
    <row r="2220" spans="1:4" x14ac:dyDescent="0.35">
      <c r="A2220" s="18">
        <v>36906</v>
      </c>
      <c r="B2220" s="18">
        <v>38333.44308690809</v>
      </c>
      <c r="C2220" s="4">
        <v>0.23362839221954346</v>
      </c>
      <c r="D2220" s="4">
        <v>2771.9464235703017</v>
      </c>
    </row>
    <row r="2221" spans="1:4" x14ac:dyDescent="0.35">
      <c r="A2221" s="18">
        <v>38028</v>
      </c>
      <c r="B2221" s="18">
        <v>38963.170853723153</v>
      </c>
      <c r="C2221" s="4">
        <v>0.83261275291442871</v>
      </c>
      <c r="D2221" s="4">
        <v>3282.8070840301739</v>
      </c>
    </row>
    <row r="2222" spans="1:4" x14ac:dyDescent="0.35">
      <c r="A2222" s="18">
        <v>38096</v>
      </c>
      <c r="B2222" s="18">
        <v>38163.109359482361</v>
      </c>
      <c r="C2222" s="4">
        <v>0.833091139793396</v>
      </c>
      <c r="D2222" s="4">
        <v>3283.4345315200599</v>
      </c>
    </row>
    <row r="2223" spans="1:4" x14ac:dyDescent="0.35">
      <c r="A2223" s="18">
        <v>38296</v>
      </c>
      <c r="B2223" s="18">
        <v>38502.895136828804</v>
      </c>
      <c r="C2223" s="4">
        <v>0.82396888732910156</v>
      </c>
      <c r="D2223" s="4">
        <v>3271.6825386882083</v>
      </c>
    </row>
    <row r="2224" spans="1:4" x14ac:dyDescent="0.35">
      <c r="A2224" s="18">
        <v>38641</v>
      </c>
      <c r="B2224" s="18">
        <v>38711.793835321092</v>
      </c>
      <c r="C2224" s="4">
        <v>0.12101900577545166</v>
      </c>
      <c r="D2224" s="4">
        <v>2651.8404950155227</v>
      </c>
    </row>
    <row r="2225" spans="1:4" x14ac:dyDescent="0.35">
      <c r="A2225" s="18">
        <v>37791</v>
      </c>
      <c r="B2225" s="18">
        <v>38528.467821497281</v>
      </c>
      <c r="C2225" s="4">
        <v>0.70682358741760254</v>
      </c>
      <c r="D2225" s="4">
        <v>3147.654598617934</v>
      </c>
    </row>
    <row r="2226" spans="1:4" x14ac:dyDescent="0.35">
      <c r="A2226" s="18">
        <v>37374</v>
      </c>
      <c r="B2226" s="18">
        <v>38315.171238980802</v>
      </c>
      <c r="C2226" s="4">
        <v>0.69024646282196045</v>
      </c>
      <c r="D2226" s="4">
        <v>3132.7137077933648</v>
      </c>
    </row>
    <row r="2227" spans="1:4" x14ac:dyDescent="0.35">
      <c r="A2227" s="18">
        <v>38621</v>
      </c>
      <c r="B2227" s="18">
        <v>38964.333032219656</v>
      </c>
      <c r="C2227" s="4">
        <v>0.44168710708618164</v>
      </c>
      <c r="D2227" s="4">
        <v>2937.5485428742504</v>
      </c>
    </row>
    <row r="2228" spans="1:4" x14ac:dyDescent="0.35">
      <c r="A2228" s="18">
        <v>38429</v>
      </c>
      <c r="B2228" s="18">
        <v>38521.488944102894</v>
      </c>
      <c r="C2228" s="4">
        <v>0.81036579608917236</v>
      </c>
      <c r="D2228" s="4">
        <v>3254.924983336849</v>
      </c>
    </row>
    <row r="2229" spans="1:4" x14ac:dyDescent="0.35">
      <c r="A2229" s="18">
        <v>37054</v>
      </c>
      <c r="B2229" s="18">
        <v>37759.032762740877</v>
      </c>
      <c r="C2229" s="4">
        <v>7.9890012741088867E-2</v>
      </c>
      <c r="D2229" s="4">
        <v>2590.0146804435394</v>
      </c>
    </row>
    <row r="2230" spans="1:4" x14ac:dyDescent="0.35">
      <c r="A2230" s="18">
        <v>38227</v>
      </c>
      <c r="B2230" s="18">
        <v>38380.95155792233</v>
      </c>
      <c r="C2230" s="4">
        <v>0.5683521032333374</v>
      </c>
      <c r="D2230" s="4">
        <v>3032.7286229834117</v>
      </c>
    </row>
    <row r="2231" spans="1:4" x14ac:dyDescent="0.35">
      <c r="A2231" s="18">
        <v>36893</v>
      </c>
      <c r="B2231" s="18">
        <v>37117.337122804303</v>
      </c>
      <c r="C2231" s="4">
        <v>2.9208183288574219E-2</v>
      </c>
      <c r="D2231" s="4">
        <v>2466.9650990633772</v>
      </c>
    </row>
    <row r="2232" spans="1:4" x14ac:dyDescent="0.35">
      <c r="A2232" s="18">
        <v>38370</v>
      </c>
      <c r="B2232" s="18">
        <v>38752.996978017574</v>
      </c>
      <c r="C2232" s="4">
        <v>0.25918829441070557</v>
      </c>
      <c r="D2232" s="4">
        <v>2794.5182607067782</v>
      </c>
    </row>
    <row r="2233" spans="1:4" x14ac:dyDescent="0.35">
      <c r="A2233" s="18">
        <v>37483</v>
      </c>
      <c r="B2233" s="18">
        <v>37761.043027035768</v>
      </c>
      <c r="C2233" s="4">
        <v>0.5694878101348877</v>
      </c>
      <c r="D2233" s="4">
        <v>3033.6052174385763</v>
      </c>
    </row>
    <row r="2234" spans="1:4" x14ac:dyDescent="0.35">
      <c r="A2234" s="18">
        <v>38676</v>
      </c>
      <c r="B2234" s="18">
        <v>39551.818263375106</v>
      </c>
      <c r="C2234" s="4">
        <v>2.6490092277526855E-2</v>
      </c>
      <c r="D2234" s="4">
        <v>2456.4973177617371</v>
      </c>
    </row>
    <row r="2235" spans="1:4" x14ac:dyDescent="0.35">
      <c r="A2235" s="18">
        <v>37084</v>
      </c>
      <c r="B2235" s="18">
        <v>37570.310135351167</v>
      </c>
      <c r="C2235" s="4">
        <v>0.6182703971862793</v>
      </c>
      <c r="D2235" s="4">
        <v>3072.0308503769606</v>
      </c>
    </row>
    <row r="2236" spans="1:4" x14ac:dyDescent="0.35">
      <c r="A2236" s="18">
        <v>38388</v>
      </c>
      <c r="B2236" s="18">
        <v>39318.146714865361</v>
      </c>
      <c r="C2236" s="4">
        <v>0.75313103199005127</v>
      </c>
      <c r="D2236" s="4">
        <v>3192.1104919249251</v>
      </c>
    </row>
    <row r="2237" spans="1:4" x14ac:dyDescent="0.35">
      <c r="A2237" s="18">
        <v>37800</v>
      </c>
      <c r="B2237" s="18">
        <v>38063.844303625359</v>
      </c>
      <c r="C2237" s="4">
        <v>0.74641776084899902</v>
      </c>
      <c r="D2237" s="4">
        <v>3185.3770151981412</v>
      </c>
    </row>
    <row r="2238" spans="1:4" x14ac:dyDescent="0.35">
      <c r="A2238" s="18">
        <v>37769</v>
      </c>
      <c r="B2238" s="18">
        <v>38060.055069158894</v>
      </c>
      <c r="C2238" s="4">
        <v>0.20186746120452881</v>
      </c>
      <c r="D2238" s="4">
        <v>2742.1650656160027</v>
      </c>
    </row>
    <row r="2239" spans="1:4" x14ac:dyDescent="0.35">
      <c r="A2239" s="18">
        <v>37053</v>
      </c>
      <c r="B2239" s="18">
        <v>37381.198602235439</v>
      </c>
      <c r="C2239" s="4">
        <v>0.44373703002929688</v>
      </c>
      <c r="D2239" s="4">
        <v>2939.074121485748</v>
      </c>
    </row>
    <row r="2240" spans="1:4" x14ac:dyDescent="0.35">
      <c r="A2240" s="18">
        <v>38578</v>
      </c>
      <c r="B2240" s="18">
        <v>39226.224991450821</v>
      </c>
      <c r="C2240" s="4">
        <v>0.40596354007720947</v>
      </c>
      <c r="D2240" s="4">
        <v>2910.8660541848571</v>
      </c>
    </row>
    <row r="2241" spans="1:4" x14ac:dyDescent="0.35">
      <c r="A2241" s="18">
        <v>37249</v>
      </c>
      <c r="B2241" s="18">
        <v>38299.00100762237</v>
      </c>
      <c r="C2241" s="4">
        <v>0.63460564613342285</v>
      </c>
      <c r="D2241" s="4">
        <v>3085.3107368534465</v>
      </c>
    </row>
    <row r="2242" spans="1:4" x14ac:dyDescent="0.35">
      <c r="A2242" s="18">
        <v>37761</v>
      </c>
      <c r="B2242" s="18">
        <v>38105.444927801647</v>
      </c>
      <c r="C2242" s="4">
        <v>0.30981624126434326</v>
      </c>
      <c r="D2242" s="4">
        <v>2836.6040872857525</v>
      </c>
    </row>
    <row r="2243" spans="1:4" x14ac:dyDescent="0.35">
      <c r="A2243" s="18">
        <v>38559</v>
      </c>
      <c r="B2243" s="18">
        <v>39222.407979855743</v>
      </c>
      <c r="C2243" s="4">
        <v>0.44359636306762695</v>
      </c>
      <c r="D2243" s="4">
        <v>2938.9694463229066</v>
      </c>
    </row>
    <row r="2244" spans="1:4" x14ac:dyDescent="0.35">
      <c r="A2244" s="18">
        <v>37524</v>
      </c>
      <c r="B2244" s="18">
        <v>39526.548314697633</v>
      </c>
      <c r="C2244" s="4">
        <v>0.65958034992218018</v>
      </c>
      <c r="D2244" s="4">
        <v>3106.1267465340534</v>
      </c>
    </row>
    <row r="2245" spans="1:4" x14ac:dyDescent="0.35">
      <c r="A2245" s="18">
        <v>38065</v>
      </c>
      <c r="B2245" s="18">
        <v>41077.75853453952</v>
      </c>
      <c r="C2245" s="4">
        <v>0.21110224723815918</v>
      </c>
      <c r="D2245" s="4">
        <v>2751.0549769661839</v>
      </c>
    </row>
    <row r="2246" spans="1:4" x14ac:dyDescent="0.35">
      <c r="A2246" s="18">
        <v>37013</v>
      </c>
      <c r="B2246" s="18">
        <v>37435.830868360441</v>
      </c>
      <c r="C2246" s="4">
        <v>0.14379346370697021</v>
      </c>
      <c r="D2246" s="4">
        <v>2680.2275733046104</v>
      </c>
    </row>
    <row r="2247" spans="1:4" x14ac:dyDescent="0.35">
      <c r="A2247" s="18">
        <v>37827</v>
      </c>
      <c r="B2247" s="18">
        <v>38185.325170098309</v>
      </c>
      <c r="C2247" s="4">
        <v>0.75896167755126953</v>
      </c>
      <c r="D2247" s="4">
        <v>3198.0503807121468</v>
      </c>
    </row>
    <row r="2248" spans="1:4" x14ac:dyDescent="0.35">
      <c r="A2248" s="18">
        <v>37204</v>
      </c>
      <c r="B2248" s="18">
        <v>37572.131497887713</v>
      </c>
      <c r="C2248" s="4">
        <v>0.78400099277496338</v>
      </c>
      <c r="D2248" s="4">
        <v>3224.6436339059419</v>
      </c>
    </row>
    <row r="2249" spans="1:4" x14ac:dyDescent="0.35">
      <c r="A2249" s="18">
        <v>37089</v>
      </c>
      <c r="B2249" s="18">
        <v>37360.016434556826</v>
      </c>
      <c r="C2249" s="4">
        <v>0.90608334541320801</v>
      </c>
      <c r="D2249" s="4">
        <v>3400.5810251893963</v>
      </c>
    </row>
    <row r="2250" spans="1:4" x14ac:dyDescent="0.35">
      <c r="A2250" s="18">
        <v>37913</v>
      </c>
      <c r="B2250" s="18">
        <v>39158.401849914066</v>
      </c>
      <c r="C2250" s="4">
        <v>0.57538115978240967</v>
      </c>
      <c r="D2250" s="4">
        <v>3038.1653779369672</v>
      </c>
    </row>
    <row r="2251" spans="1:4" x14ac:dyDescent="0.35">
      <c r="A2251" s="18">
        <v>38412</v>
      </c>
      <c r="B2251" s="18">
        <v>39014.907036021876</v>
      </c>
      <c r="C2251" s="4">
        <v>0.23407125473022461</v>
      </c>
      <c r="D2251" s="4">
        <v>2772.3470133005517</v>
      </c>
    </row>
    <row r="2252" spans="1:4" x14ac:dyDescent="0.35">
      <c r="A2252" s="18">
        <v>37612</v>
      </c>
      <c r="B2252" s="18">
        <v>37926.831026214808</v>
      </c>
      <c r="C2252" s="4">
        <v>0.37736999988555908</v>
      </c>
      <c r="D2252" s="4">
        <v>2889.2737557471005</v>
      </c>
    </row>
    <row r="2253" spans="1:4" x14ac:dyDescent="0.35">
      <c r="A2253" s="18">
        <v>36941</v>
      </c>
      <c r="B2253" s="18">
        <v>38344.522474266625</v>
      </c>
      <c r="C2253" s="4">
        <v>0.10284972190856934</v>
      </c>
      <c r="D2253" s="4">
        <v>2626.6171340346436</v>
      </c>
    </row>
    <row r="2254" spans="1:4" x14ac:dyDescent="0.35">
      <c r="A2254" s="18">
        <v>36981</v>
      </c>
      <c r="B2254" s="18">
        <v>37693.467608111081</v>
      </c>
      <c r="C2254" s="4">
        <v>5.4286360740661621E-2</v>
      </c>
      <c r="D2254" s="4">
        <v>2539.0260696756468</v>
      </c>
    </row>
    <row r="2255" spans="1:4" x14ac:dyDescent="0.35">
      <c r="A2255" s="18">
        <v>38624</v>
      </c>
      <c r="B2255" s="18">
        <v>38932.791362540498</v>
      </c>
      <c r="C2255" s="4">
        <v>0.91628837585449219</v>
      </c>
      <c r="D2255" s="4">
        <v>3422.2485613326799</v>
      </c>
    </row>
    <row r="2256" spans="1:4" x14ac:dyDescent="0.35">
      <c r="A2256" s="18">
        <v>38192</v>
      </c>
      <c r="B2256" s="18">
        <v>38298.694645358453</v>
      </c>
      <c r="C2256" s="4">
        <v>0.86595690250396729</v>
      </c>
      <c r="D2256" s="4">
        <v>3330.0681894809304</v>
      </c>
    </row>
    <row r="2257" spans="1:4" x14ac:dyDescent="0.35">
      <c r="A2257" s="18">
        <v>38597</v>
      </c>
      <c r="B2257" s="18">
        <v>39124.883115904027</v>
      </c>
      <c r="C2257" s="4">
        <v>0.63782715797424316</v>
      </c>
      <c r="D2257" s="4">
        <v>3087.9591695045169</v>
      </c>
    </row>
    <row r="2258" spans="1:4" x14ac:dyDescent="0.35">
      <c r="A2258" s="18">
        <v>38010</v>
      </c>
      <c r="B2258" s="18">
        <v>38158.781675173479</v>
      </c>
      <c r="C2258" s="4">
        <v>0.10834109783172607</v>
      </c>
      <c r="D2258" s="4">
        <v>2634.5301675920723</v>
      </c>
    </row>
    <row r="2259" spans="1:4" x14ac:dyDescent="0.35">
      <c r="A2259" s="18">
        <v>38216</v>
      </c>
      <c r="B2259" s="18">
        <v>38783.881491663669</v>
      </c>
      <c r="C2259" s="4">
        <v>0.55610132217407227</v>
      </c>
      <c r="D2259" s="4">
        <v>3023.3149935304746</v>
      </c>
    </row>
    <row r="2260" spans="1:4" x14ac:dyDescent="0.35">
      <c r="A2260" s="18">
        <v>37105</v>
      </c>
      <c r="B2260" s="18">
        <v>37716.815293414824</v>
      </c>
      <c r="C2260" s="4">
        <v>4.1562318801879883E-3</v>
      </c>
      <c r="D2260" s="4">
        <v>2289.5012046432698</v>
      </c>
    </row>
    <row r="2261" spans="1:4" x14ac:dyDescent="0.35">
      <c r="A2261" s="18">
        <v>38532</v>
      </c>
      <c r="B2261" s="18">
        <v>40308.441351651563</v>
      </c>
      <c r="C2261" s="4">
        <v>0.30056643486022949</v>
      </c>
      <c r="D2261" s="4">
        <v>2829.1251025247993</v>
      </c>
    </row>
    <row r="2262" spans="1:4" x14ac:dyDescent="0.35">
      <c r="A2262" s="18">
        <v>38708</v>
      </c>
      <c r="B2262" s="18">
        <v>38929.403705394303</v>
      </c>
      <c r="C2262" s="4">
        <v>0.84350240230560303</v>
      </c>
      <c r="D2262" s="4">
        <v>3297.420294520166</v>
      </c>
    </row>
    <row r="2263" spans="1:4" x14ac:dyDescent="0.35">
      <c r="A2263" s="18">
        <v>37463</v>
      </c>
      <c r="B2263" s="18">
        <v>37880.327405756623</v>
      </c>
      <c r="C2263" s="4">
        <v>0.10712337493896484</v>
      </c>
      <c r="D2263" s="4">
        <v>2632.7988509663187</v>
      </c>
    </row>
    <row r="2264" spans="1:4" x14ac:dyDescent="0.35">
      <c r="A2264" s="18">
        <v>37336</v>
      </c>
      <c r="B2264" s="18">
        <v>38804.372534710878</v>
      </c>
      <c r="C2264" s="4">
        <v>0.37448751926422119</v>
      </c>
      <c r="D2264" s="4">
        <v>2887.0799860829866</v>
      </c>
    </row>
    <row r="2265" spans="1:4" x14ac:dyDescent="0.35">
      <c r="A2265" s="18">
        <v>38408</v>
      </c>
      <c r="B2265" s="18">
        <v>38710.426835007987</v>
      </c>
      <c r="C2265" s="4">
        <v>0.33374333381652832</v>
      </c>
      <c r="D2265" s="4">
        <v>2855.6078431159854</v>
      </c>
    </row>
    <row r="2266" spans="1:4" x14ac:dyDescent="0.35">
      <c r="A2266" s="18">
        <v>38349</v>
      </c>
      <c r="B2266" s="18">
        <v>40175.951122741128</v>
      </c>
      <c r="C2266" s="4">
        <v>0.44385230541229248</v>
      </c>
      <c r="D2266" s="4">
        <v>2939.1599007405789</v>
      </c>
    </row>
    <row r="2267" spans="1:4" x14ac:dyDescent="0.35">
      <c r="A2267" s="18">
        <v>38122</v>
      </c>
      <c r="B2267" s="18">
        <v>38209.450282293597</v>
      </c>
      <c r="C2267" s="4">
        <v>0.22609281539916992</v>
      </c>
      <c r="D2267" s="4">
        <v>2765.0731675674092</v>
      </c>
    </row>
    <row r="2268" spans="1:4" x14ac:dyDescent="0.35">
      <c r="A2268" s="18">
        <v>38533</v>
      </c>
      <c r="B2268" s="18">
        <v>38696.761997192996</v>
      </c>
      <c r="C2268" s="4">
        <v>0.88759529590606689</v>
      </c>
      <c r="D2268" s="4">
        <v>3365.6751073204723</v>
      </c>
    </row>
    <row r="2269" spans="1:4" x14ac:dyDescent="0.35">
      <c r="A2269" s="18">
        <v>37928</v>
      </c>
      <c r="B2269" s="18">
        <v>37971.674479109075</v>
      </c>
      <c r="C2269" s="4">
        <v>0.93315863609313965</v>
      </c>
      <c r="D2269" s="4">
        <v>3463.2877317838452</v>
      </c>
    </row>
    <row r="2270" spans="1:4" x14ac:dyDescent="0.35">
      <c r="A2270" s="18">
        <v>37496</v>
      </c>
      <c r="B2270" s="18">
        <v>39001.298295505629</v>
      </c>
      <c r="C2270" s="4">
        <v>0.67159783840179443</v>
      </c>
      <c r="D2270" s="4">
        <v>3116.397472130222</v>
      </c>
    </row>
    <row r="2271" spans="1:4" x14ac:dyDescent="0.35">
      <c r="A2271" s="18">
        <v>38264</v>
      </c>
      <c r="B2271" s="18">
        <v>38523.038830070858</v>
      </c>
      <c r="C2271" s="4">
        <v>0.7728729248046875</v>
      </c>
      <c r="D2271" s="4">
        <v>3212.5945414103289</v>
      </c>
    </row>
    <row r="2272" spans="1:4" x14ac:dyDescent="0.35">
      <c r="A2272" s="18">
        <v>37781</v>
      </c>
      <c r="B2272" s="18">
        <v>38214.303594929508</v>
      </c>
      <c r="C2272" s="4">
        <v>0.2822490930557251</v>
      </c>
      <c r="D2272" s="4">
        <v>2814.0575536734491</v>
      </c>
    </row>
    <row r="2273" spans="1:4" x14ac:dyDescent="0.35">
      <c r="A2273" s="18">
        <v>38046</v>
      </c>
      <c r="B2273" s="18">
        <v>39096.263979826253</v>
      </c>
      <c r="C2273" s="4">
        <v>0.74773812294006348</v>
      </c>
      <c r="D2273" s="4">
        <v>3186.6927102410864</v>
      </c>
    </row>
    <row r="2274" spans="1:4" x14ac:dyDescent="0.35">
      <c r="A2274" s="18">
        <v>37108</v>
      </c>
      <c r="B2274" s="18">
        <v>38018.611812181502</v>
      </c>
      <c r="C2274" s="4">
        <v>0.36707103252410889</v>
      </c>
      <c r="D2274" s="4">
        <v>2881.418290100678</v>
      </c>
    </row>
    <row r="2275" spans="1:4" x14ac:dyDescent="0.35">
      <c r="A2275" s="18">
        <v>38567</v>
      </c>
      <c r="B2275" s="18">
        <v>38916.171405406603</v>
      </c>
      <c r="C2275" s="4">
        <v>0.31045198440551758</v>
      </c>
      <c r="D2275" s="4">
        <v>2837.1152005993281</v>
      </c>
    </row>
    <row r="2276" spans="1:4" x14ac:dyDescent="0.35">
      <c r="A2276" s="18">
        <v>38394</v>
      </c>
      <c r="B2276" s="18">
        <v>39259.30964674041</v>
      </c>
      <c r="C2276" s="4">
        <v>0.6253434419631958</v>
      </c>
      <c r="D2276" s="4">
        <v>3077.7513272098008</v>
      </c>
    </row>
    <row r="2277" spans="1:4" x14ac:dyDescent="0.35">
      <c r="A2277" s="18">
        <v>38114</v>
      </c>
      <c r="B2277" s="18">
        <v>38327.104486514349</v>
      </c>
      <c r="C2277" s="4">
        <v>0.3795325756072998</v>
      </c>
      <c r="D2277" s="4">
        <v>2890.9173005907965</v>
      </c>
    </row>
    <row r="2278" spans="1:4" x14ac:dyDescent="0.35">
      <c r="A2278" s="18">
        <v>37886</v>
      </c>
      <c r="B2278" s="18">
        <v>38126.31645400438</v>
      </c>
      <c r="C2278" s="4">
        <v>0.94872891902923584</v>
      </c>
      <c r="D2278" s="4">
        <v>3509.6276278704331</v>
      </c>
    </row>
    <row r="2279" spans="1:4" x14ac:dyDescent="0.35">
      <c r="A2279" s="18">
        <v>37154</v>
      </c>
      <c r="B2279" s="18">
        <v>37691.567452762763</v>
      </c>
      <c r="C2279" s="4">
        <v>0.60494327545166016</v>
      </c>
      <c r="D2279" s="4">
        <v>3061.3654766760096</v>
      </c>
    </row>
    <row r="2280" spans="1:4" x14ac:dyDescent="0.35">
      <c r="A2280" s="18">
        <v>38578</v>
      </c>
      <c r="B2280" s="18">
        <v>38672.906922291077</v>
      </c>
      <c r="C2280" s="4">
        <v>0.811897873878479</v>
      </c>
      <c r="D2280" s="4">
        <v>3256.7699520198853</v>
      </c>
    </row>
    <row r="2281" spans="1:4" x14ac:dyDescent="0.35">
      <c r="A2281" s="18">
        <v>37727</v>
      </c>
      <c r="B2281" s="18">
        <v>37878.552272402114</v>
      </c>
      <c r="C2281" s="4">
        <v>0.88371777534484863</v>
      </c>
      <c r="D2281" s="4">
        <v>3358.9304863153984</v>
      </c>
    </row>
    <row r="2282" spans="1:4" x14ac:dyDescent="0.35">
      <c r="A2282" s="18">
        <v>37250</v>
      </c>
      <c r="B2282" s="18">
        <v>38343.07296196957</v>
      </c>
      <c r="C2282" s="4">
        <v>0.91315352916717529</v>
      </c>
      <c r="D2282" s="4">
        <v>3415.3774738571265</v>
      </c>
    </row>
    <row r="2283" spans="1:4" x14ac:dyDescent="0.35">
      <c r="A2283" s="18">
        <v>37420</v>
      </c>
      <c r="B2283" s="18">
        <v>38680.071793440467</v>
      </c>
      <c r="C2283" s="4">
        <v>0.12558507919311523</v>
      </c>
      <c r="D2283" s="4">
        <v>2657.7862537145124</v>
      </c>
    </row>
    <row r="2284" spans="1:4" x14ac:dyDescent="0.35">
      <c r="A2284" s="18">
        <v>36909</v>
      </c>
      <c r="B2284" s="18">
        <v>37264.714223641335</v>
      </c>
      <c r="C2284" s="4">
        <v>6.5056920051574707E-2</v>
      </c>
      <c r="D2284" s="4">
        <v>2562.2336785166071</v>
      </c>
    </row>
    <row r="2285" spans="1:4" x14ac:dyDescent="0.35">
      <c r="A2285" s="18">
        <v>38430</v>
      </c>
      <c r="B2285" s="18">
        <v>38658.420844812419</v>
      </c>
      <c r="C2285" s="4">
        <v>0.26859450340270996</v>
      </c>
      <c r="D2285" s="4">
        <v>2802.5726235190009</v>
      </c>
    </row>
    <row r="2286" spans="1:4" x14ac:dyDescent="0.35">
      <c r="A2286" s="18">
        <v>38577</v>
      </c>
      <c r="B2286" s="18">
        <v>39395.738285767417</v>
      </c>
      <c r="C2286" s="4">
        <v>0.33505189418792725</v>
      </c>
      <c r="D2286" s="4">
        <v>2856.6344442871941</v>
      </c>
    </row>
    <row r="2287" spans="1:4" x14ac:dyDescent="0.35">
      <c r="A2287" s="18">
        <v>37761</v>
      </c>
      <c r="B2287" s="18">
        <v>38050.137244797726</v>
      </c>
      <c r="C2287" s="4">
        <v>0.54474067687988281</v>
      </c>
      <c r="D2287" s="4">
        <v>3014.6482545260437</v>
      </c>
    </row>
    <row r="2288" spans="1:4" x14ac:dyDescent="0.35">
      <c r="A2288" s="18">
        <v>36943</v>
      </c>
      <c r="B2288" s="18">
        <v>37357.583215449493</v>
      </c>
      <c r="C2288" s="4">
        <v>0.43609011173248291</v>
      </c>
      <c r="D2288" s="4">
        <v>2933.3811813197458</v>
      </c>
    </row>
    <row r="2289" spans="1:4" x14ac:dyDescent="0.35">
      <c r="A2289" s="18">
        <v>37093</v>
      </c>
      <c r="B2289" s="18">
        <v>37184.669256994086</v>
      </c>
      <c r="C2289" s="4">
        <v>0.99558854103088379</v>
      </c>
      <c r="D2289" s="4">
        <v>3873.384896728785</v>
      </c>
    </row>
    <row r="2290" spans="1:4" x14ac:dyDescent="0.35">
      <c r="A2290" s="18">
        <v>38434</v>
      </c>
      <c r="B2290" s="18">
        <v>38628.559227858044</v>
      </c>
      <c r="C2290" s="4">
        <v>0.3672560453414917</v>
      </c>
      <c r="D2290" s="4">
        <v>2881.5598430048549</v>
      </c>
    </row>
    <row r="2291" spans="1:4" x14ac:dyDescent="0.35">
      <c r="A2291" s="18">
        <v>37916</v>
      </c>
      <c r="B2291" s="18">
        <v>38150.691392097426</v>
      </c>
      <c r="C2291" s="4">
        <v>0.23789834976196289</v>
      </c>
      <c r="D2291" s="4">
        <v>2775.7938903889199</v>
      </c>
    </row>
    <row r="2292" spans="1:4" x14ac:dyDescent="0.35">
      <c r="A2292" s="18">
        <v>37666</v>
      </c>
      <c r="B2292" s="18">
        <v>38160.50237476248</v>
      </c>
      <c r="C2292" s="4">
        <v>0.30439198017120361</v>
      </c>
      <c r="D2292" s="4">
        <v>2832.2281007580577</v>
      </c>
    </row>
    <row r="2293" spans="1:4" x14ac:dyDescent="0.35">
      <c r="A2293" s="18">
        <v>37324</v>
      </c>
      <c r="B2293" s="18">
        <v>38096.732608155828</v>
      </c>
      <c r="C2293" s="4">
        <v>0.47925066947937012</v>
      </c>
      <c r="D2293" s="4">
        <v>2965.4870577177344</v>
      </c>
    </row>
    <row r="2294" spans="1:4" x14ac:dyDescent="0.35">
      <c r="A2294" s="18">
        <v>37451</v>
      </c>
      <c r="B2294" s="18">
        <v>37871.93308712577</v>
      </c>
      <c r="C2294" s="4">
        <v>0.74072301387786865</v>
      </c>
      <c r="D2294" s="4">
        <v>3179.7491908926531</v>
      </c>
    </row>
    <row r="2295" spans="1:4" x14ac:dyDescent="0.35">
      <c r="A2295" s="18">
        <v>37261</v>
      </c>
      <c r="B2295" s="18">
        <v>39709.288774324741</v>
      </c>
      <c r="C2295" s="4">
        <v>0.78367137908935547</v>
      </c>
      <c r="D2295" s="4">
        <v>3224.2810259465105</v>
      </c>
    </row>
    <row r="2296" spans="1:4" x14ac:dyDescent="0.35">
      <c r="A2296" s="18">
        <v>36919</v>
      </c>
      <c r="B2296" s="18">
        <v>37241.022960412083</v>
      </c>
      <c r="C2296" s="4">
        <v>0.87748205661773682</v>
      </c>
      <c r="D2296" s="4">
        <v>3348.4376643908504</v>
      </c>
    </row>
    <row r="2297" spans="1:4" x14ac:dyDescent="0.35">
      <c r="A2297" s="18">
        <v>37033</v>
      </c>
      <c r="B2297" s="18">
        <v>37248.359625448822</v>
      </c>
      <c r="C2297" s="4">
        <v>0.58725666999816895</v>
      </c>
      <c r="D2297" s="4">
        <v>3047.4162284168365</v>
      </c>
    </row>
    <row r="2298" spans="1:4" x14ac:dyDescent="0.35">
      <c r="A2298" s="18">
        <v>37783</v>
      </c>
      <c r="B2298" s="18">
        <v>38204.696080266527</v>
      </c>
      <c r="C2298" s="4">
        <v>0.26453483104705811</v>
      </c>
      <c r="D2298" s="4">
        <v>2799.1114812957662</v>
      </c>
    </row>
    <row r="2299" spans="1:4" x14ac:dyDescent="0.35">
      <c r="A2299" s="18">
        <v>37328</v>
      </c>
      <c r="B2299" s="18">
        <v>37532.712156726891</v>
      </c>
      <c r="C2299" s="4">
        <v>0.46379804611206055</v>
      </c>
      <c r="D2299" s="4">
        <v>2953.9927999313559</v>
      </c>
    </row>
    <row r="2300" spans="1:4" x14ac:dyDescent="0.35">
      <c r="A2300" s="18">
        <v>38094</v>
      </c>
      <c r="B2300" s="18">
        <v>38754.426272489516</v>
      </c>
      <c r="C2300" s="4">
        <v>0.69100487232208252</v>
      </c>
      <c r="D2300" s="4">
        <v>3133.3878219956778</v>
      </c>
    </row>
    <row r="2301" spans="1:4" x14ac:dyDescent="0.35">
      <c r="A2301" s="18">
        <v>37744</v>
      </c>
      <c r="B2301" s="18">
        <v>38178.003440209322</v>
      </c>
      <c r="C2301" s="4">
        <v>0.14040732383728027</v>
      </c>
      <c r="D2301" s="4">
        <v>2676.1939311502661</v>
      </c>
    </row>
    <row r="2302" spans="1:4" x14ac:dyDescent="0.35">
      <c r="A2302" s="18">
        <v>37137</v>
      </c>
      <c r="B2302" s="18">
        <v>37354.333011864554</v>
      </c>
      <c r="C2302" s="4">
        <v>0.32589852809906006</v>
      </c>
      <c r="D2302" s="4">
        <v>2849.4272561991961</v>
      </c>
    </row>
    <row r="2303" spans="1:4" x14ac:dyDescent="0.35">
      <c r="A2303" s="18">
        <v>38274</v>
      </c>
      <c r="B2303" s="18">
        <v>38950.595126010929</v>
      </c>
      <c r="C2303" s="4">
        <v>0.76314163208007813</v>
      </c>
      <c r="D2303" s="4">
        <v>3202.3637268674943</v>
      </c>
    </row>
    <row r="2304" spans="1:4" x14ac:dyDescent="0.35">
      <c r="A2304" s="18">
        <v>38537</v>
      </c>
      <c r="B2304" s="18">
        <v>38852.764012949592</v>
      </c>
      <c r="C2304" s="4">
        <v>0.10872995853424072</v>
      </c>
      <c r="D2304" s="4">
        <v>2635.0803222381464</v>
      </c>
    </row>
    <row r="2305" spans="1:4" x14ac:dyDescent="0.35">
      <c r="A2305" s="18">
        <v>37349</v>
      </c>
      <c r="B2305" s="18">
        <v>37396.430471533764</v>
      </c>
      <c r="C2305" s="4">
        <v>0.4126284122467041</v>
      </c>
      <c r="D2305" s="4">
        <v>2915.8630070296176</v>
      </c>
    </row>
    <row r="2306" spans="1:4" x14ac:dyDescent="0.35">
      <c r="A2306" s="18">
        <v>38021</v>
      </c>
      <c r="B2306" s="18">
        <v>38353.629433329959</v>
      </c>
      <c r="C2306" s="4">
        <v>0.39014613628387451</v>
      </c>
      <c r="D2306" s="4">
        <v>2898.9566711069901</v>
      </c>
    </row>
    <row r="2307" spans="1:4" x14ac:dyDescent="0.35">
      <c r="A2307" s="18">
        <v>38485</v>
      </c>
      <c r="B2307" s="18">
        <v>38736.985793259555</v>
      </c>
      <c r="C2307" s="4">
        <v>0.8696904182434082</v>
      </c>
      <c r="D2307" s="4">
        <v>3335.8836647527587</v>
      </c>
    </row>
    <row r="2308" spans="1:4" x14ac:dyDescent="0.35">
      <c r="A2308" s="18">
        <v>37505</v>
      </c>
      <c r="B2308" s="18">
        <v>37955.644828410666</v>
      </c>
      <c r="C2308" s="4">
        <v>0.82255184650421143</v>
      </c>
      <c r="D2308" s="4">
        <v>3269.895745305897</v>
      </c>
    </row>
    <row r="2309" spans="1:4" x14ac:dyDescent="0.35">
      <c r="A2309" s="18">
        <v>37064</v>
      </c>
      <c r="B2309" s="18">
        <v>37088.664543993305</v>
      </c>
      <c r="C2309" s="4">
        <v>0.63097071647644043</v>
      </c>
      <c r="D2309" s="4">
        <v>3082.3344928367874</v>
      </c>
    </row>
    <row r="2310" spans="1:4" x14ac:dyDescent="0.35">
      <c r="A2310" s="18">
        <v>37128</v>
      </c>
      <c r="B2310" s="18">
        <v>38443.410638632959</v>
      </c>
      <c r="C2310" s="4">
        <v>0.50073468685150146</v>
      </c>
      <c r="D2310" s="4">
        <v>2981.5070072023764</v>
      </c>
    </row>
    <row r="2311" spans="1:4" x14ac:dyDescent="0.35">
      <c r="A2311" s="18">
        <v>38587</v>
      </c>
      <c r="B2311" s="18">
        <v>39007.529462805658</v>
      </c>
      <c r="C2311" s="4">
        <v>0.17455768585205078</v>
      </c>
      <c r="D2311" s="4">
        <v>2714.5170761023323</v>
      </c>
    </row>
    <row r="2312" spans="1:4" x14ac:dyDescent="0.35">
      <c r="A2312" s="18">
        <v>37585</v>
      </c>
      <c r="B2312" s="18">
        <v>37907.978330138394</v>
      </c>
      <c r="C2312" s="4">
        <v>0.35249006748199463</v>
      </c>
      <c r="D2312" s="4">
        <v>2870.2067814230868</v>
      </c>
    </row>
    <row r="2313" spans="1:4" x14ac:dyDescent="0.35">
      <c r="A2313" s="18">
        <v>38210</v>
      </c>
      <c r="B2313" s="18">
        <v>38519.685746832612</v>
      </c>
      <c r="C2313" s="4">
        <v>0.47561001777648926</v>
      </c>
      <c r="D2313" s="4">
        <v>2962.7777153037414</v>
      </c>
    </row>
    <row r="2314" spans="1:4" x14ac:dyDescent="0.35">
      <c r="A2314" s="18">
        <v>38616</v>
      </c>
      <c r="B2314" s="18">
        <v>38657.938557857487</v>
      </c>
      <c r="C2314" s="4">
        <v>0.77924621105194092</v>
      </c>
      <c r="D2314" s="4">
        <v>3219.4473491376334</v>
      </c>
    </row>
    <row r="2315" spans="1:4" x14ac:dyDescent="0.35">
      <c r="A2315" s="18">
        <v>38295</v>
      </c>
      <c r="B2315" s="18">
        <v>38619.799042461535</v>
      </c>
      <c r="C2315" s="4">
        <v>0.77198171615600586</v>
      </c>
      <c r="D2315" s="4">
        <v>3211.646149972888</v>
      </c>
    </row>
    <row r="2316" spans="1:4" x14ac:dyDescent="0.35">
      <c r="A2316" s="18">
        <v>37335</v>
      </c>
      <c r="B2316" s="18">
        <v>37537.34402467731</v>
      </c>
      <c r="C2316" s="4">
        <v>0.54668915271759033</v>
      </c>
      <c r="D2316" s="4">
        <v>3016.1307477457281</v>
      </c>
    </row>
    <row r="2317" spans="1:4" x14ac:dyDescent="0.35">
      <c r="A2317" s="18">
        <v>37642</v>
      </c>
      <c r="B2317" s="18">
        <v>37908.642178150723</v>
      </c>
      <c r="C2317" s="4">
        <v>0.57984709739685059</v>
      </c>
      <c r="D2317" s="4">
        <v>3041.6342534374908</v>
      </c>
    </row>
    <row r="2318" spans="1:4" x14ac:dyDescent="0.35">
      <c r="A2318" s="18">
        <v>37968</v>
      </c>
      <c r="B2318" s="18">
        <v>38232.478807603351</v>
      </c>
      <c r="C2318" s="4">
        <v>0.92538774013519287</v>
      </c>
      <c r="D2318" s="4">
        <v>3443.4446562407697</v>
      </c>
    </row>
    <row r="2319" spans="1:4" x14ac:dyDescent="0.35">
      <c r="A2319" s="18">
        <v>38485</v>
      </c>
      <c r="B2319" s="18">
        <v>38809.440167044064</v>
      </c>
      <c r="C2319" s="4">
        <v>0.95932579040527344</v>
      </c>
      <c r="D2319" s="4">
        <v>3548.5399825397735</v>
      </c>
    </row>
    <row r="2320" spans="1:4" x14ac:dyDescent="0.35">
      <c r="A2320" s="18">
        <v>37437</v>
      </c>
      <c r="B2320" s="18">
        <v>37988.593938320868</v>
      </c>
      <c r="C2320" s="4">
        <v>8.1418633460998535E-2</v>
      </c>
      <c r="D2320" s="4">
        <v>2592.6628610149464</v>
      </c>
    </row>
    <row r="2321" spans="1:4" x14ac:dyDescent="0.35">
      <c r="A2321" s="18">
        <v>37678</v>
      </c>
      <c r="B2321" s="18">
        <v>37867.001967456476</v>
      </c>
      <c r="C2321" s="4">
        <v>3.0107736587524414E-2</v>
      </c>
      <c r="D2321" s="4">
        <v>2470.2601363187973</v>
      </c>
    </row>
    <row r="2322" spans="1:4" x14ac:dyDescent="0.35">
      <c r="A2322" s="18">
        <v>37430</v>
      </c>
      <c r="B2322" s="18">
        <v>37657.518783187043</v>
      </c>
      <c r="C2322" s="4">
        <v>0.71699130535125732</v>
      </c>
      <c r="D2322" s="4">
        <v>3157.0479351855502</v>
      </c>
    </row>
    <row r="2323" spans="1:4" x14ac:dyDescent="0.35">
      <c r="A2323" s="18">
        <v>38483</v>
      </c>
      <c r="B2323" s="18">
        <v>39161.941316990691</v>
      </c>
      <c r="C2323" s="4">
        <v>0.73707818984985352</v>
      </c>
      <c r="D2323" s="4">
        <v>3176.1858911205727</v>
      </c>
    </row>
    <row r="2324" spans="1:4" x14ac:dyDescent="0.35">
      <c r="A2324" s="18">
        <v>38000</v>
      </c>
      <c r="B2324" s="18">
        <v>38108.141207222987</v>
      </c>
      <c r="C2324" s="4">
        <v>0.96107304096221924</v>
      </c>
      <c r="D2324" s="4">
        <v>3555.7725048700754</v>
      </c>
    </row>
    <row r="2325" spans="1:4" x14ac:dyDescent="0.35">
      <c r="A2325" s="18">
        <v>37771</v>
      </c>
      <c r="B2325" s="18">
        <v>38176.337790774793</v>
      </c>
      <c r="C2325" s="4">
        <v>0.86594271659851074</v>
      </c>
      <c r="D2325" s="4">
        <v>3330.0463261221075</v>
      </c>
    </row>
    <row r="2326" spans="1:4" x14ac:dyDescent="0.35">
      <c r="A2326" s="18">
        <v>38032</v>
      </c>
      <c r="B2326" s="18">
        <v>38184.588819823388</v>
      </c>
      <c r="C2326" s="4">
        <v>0.51001393795013428</v>
      </c>
      <c r="D2326" s="4">
        <v>2988.4507421172184</v>
      </c>
    </row>
    <row r="2327" spans="1:4" x14ac:dyDescent="0.35">
      <c r="A2327" s="18">
        <v>37281</v>
      </c>
      <c r="B2327" s="18">
        <v>37888.117649412452</v>
      </c>
      <c r="C2327" s="4">
        <v>0.30885219573974609</v>
      </c>
      <c r="D2327" s="4">
        <v>2835.8283336263817</v>
      </c>
    </row>
    <row r="2328" spans="1:4" x14ac:dyDescent="0.35">
      <c r="A2328" s="18">
        <v>37571</v>
      </c>
      <c r="B2328" s="18">
        <v>37911.592929551334</v>
      </c>
      <c r="C2328" s="4">
        <v>1.8171906471252441E-2</v>
      </c>
      <c r="D2328" s="4">
        <v>2417.9951268519276</v>
      </c>
    </row>
    <row r="2329" spans="1:4" x14ac:dyDescent="0.35">
      <c r="A2329" s="18">
        <v>36981</v>
      </c>
      <c r="B2329" s="18">
        <v>37171.77134982041</v>
      </c>
      <c r="C2329" s="4">
        <v>0.58002781867980957</v>
      </c>
      <c r="D2329" s="4">
        <v>3041.7748754728113</v>
      </c>
    </row>
    <row r="2330" spans="1:4" x14ac:dyDescent="0.35">
      <c r="A2330" s="18">
        <v>37676</v>
      </c>
      <c r="B2330" s="18">
        <v>37729.924648827582</v>
      </c>
      <c r="C2330" s="4">
        <v>0.73853766918182373</v>
      </c>
      <c r="D2330" s="4">
        <v>3177.6091807397202</v>
      </c>
    </row>
    <row r="2331" spans="1:4" x14ac:dyDescent="0.35">
      <c r="A2331" s="18">
        <v>37035</v>
      </c>
      <c r="B2331" s="18">
        <v>37446.976812158158</v>
      </c>
      <c r="C2331" s="4">
        <v>0.58138608932495117</v>
      </c>
      <c r="D2331" s="4">
        <v>3042.8323976599072</v>
      </c>
    </row>
    <row r="2332" spans="1:4" x14ac:dyDescent="0.35">
      <c r="A2332" s="18">
        <v>38351</v>
      </c>
      <c r="B2332" s="18">
        <v>38802.437645273356</v>
      </c>
      <c r="C2332" s="4">
        <v>0.41335976123809814</v>
      </c>
      <c r="D2332" s="4">
        <v>2916.4106760119139</v>
      </c>
    </row>
    <row r="2333" spans="1:4" x14ac:dyDescent="0.35">
      <c r="A2333" s="18">
        <v>38322</v>
      </c>
      <c r="B2333" s="18">
        <v>38607.695613523632</v>
      </c>
      <c r="C2333" s="4">
        <v>0.6181638240814209</v>
      </c>
      <c r="D2333" s="4">
        <v>3071.9449876080057</v>
      </c>
    </row>
    <row r="2334" spans="1:4" x14ac:dyDescent="0.35">
      <c r="A2334" s="18">
        <v>37714</v>
      </c>
      <c r="B2334" s="18">
        <v>39443.970528213271</v>
      </c>
      <c r="C2334" s="4">
        <v>0.41476953029632568</v>
      </c>
      <c r="D2334" s="4">
        <v>2917.4660350232471</v>
      </c>
    </row>
    <row r="2335" spans="1:4" x14ac:dyDescent="0.35">
      <c r="A2335" s="18">
        <v>37489</v>
      </c>
      <c r="B2335" s="18">
        <v>38297.196714565689</v>
      </c>
      <c r="C2335" s="4">
        <v>0.66454315185546875</v>
      </c>
      <c r="D2335" s="4">
        <v>3110.3465649229365</v>
      </c>
    </row>
    <row r="2336" spans="1:4" x14ac:dyDescent="0.35">
      <c r="A2336" s="18">
        <v>37022</v>
      </c>
      <c r="B2336" s="18">
        <v>37479.455497548719</v>
      </c>
      <c r="C2336" s="4">
        <v>0.13540613651275635</v>
      </c>
      <c r="D2336" s="4">
        <v>2670.1251135729567</v>
      </c>
    </row>
    <row r="2337" spans="1:4" x14ac:dyDescent="0.35">
      <c r="A2337" s="18">
        <v>37200</v>
      </c>
      <c r="B2337" s="18">
        <v>37591.168964999459</v>
      </c>
      <c r="C2337" s="4">
        <v>0.87927651405334473</v>
      </c>
      <c r="D2337" s="4">
        <v>3351.4145015173017</v>
      </c>
    </row>
    <row r="2338" spans="1:4" x14ac:dyDescent="0.35">
      <c r="A2338" s="18">
        <v>37728</v>
      </c>
      <c r="B2338" s="18">
        <v>38415.524150898927</v>
      </c>
      <c r="C2338" s="4">
        <v>0.62904155254364014</v>
      </c>
      <c r="D2338" s="4">
        <v>3080.7599861720578</v>
      </c>
    </row>
    <row r="2339" spans="1:4" x14ac:dyDescent="0.35">
      <c r="A2339" s="18">
        <v>37780</v>
      </c>
      <c r="B2339" s="18">
        <v>38229.053139140371</v>
      </c>
      <c r="C2339" s="4">
        <v>0.37131166458129883</v>
      </c>
      <c r="D2339" s="4">
        <v>2884.6586794087552</v>
      </c>
    </row>
    <row r="2340" spans="1:4" x14ac:dyDescent="0.35">
      <c r="A2340" s="18">
        <v>37536</v>
      </c>
      <c r="B2340" s="18">
        <v>37949.814712817664</v>
      </c>
      <c r="C2340" s="4">
        <v>0.50120556354522705</v>
      </c>
      <c r="D2340" s="4">
        <v>2981.8589401311315</v>
      </c>
    </row>
    <row r="2341" spans="1:4" x14ac:dyDescent="0.35">
      <c r="A2341" s="18">
        <v>37087</v>
      </c>
      <c r="B2341" s="18">
        <v>37235.573802624254</v>
      </c>
      <c r="C2341" s="4">
        <v>0.21541666984558105</v>
      </c>
      <c r="D2341" s="4">
        <v>2755.1395037036496</v>
      </c>
    </row>
    <row r="2342" spans="1:4" x14ac:dyDescent="0.35">
      <c r="A2342" s="18">
        <v>37459</v>
      </c>
      <c r="B2342" s="18">
        <v>37741.655216790437</v>
      </c>
      <c r="C2342" s="4">
        <v>4.981076717376709E-2</v>
      </c>
      <c r="D2342" s="4">
        <v>2528.3719592136763</v>
      </c>
    </row>
    <row r="2343" spans="1:4" x14ac:dyDescent="0.35">
      <c r="A2343" s="18">
        <v>38515</v>
      </c>
      <c r="B2343" s="18">
        <v>38856.565513816902</v>
      </c>
      <c r="C2343" s="4">
        <v>0.71780490875244141</v>
      </c>
      <c r="D2343" s="4">
        <v>3157.807671550182</v>
      </c>
    </row>
    <row r="2344" spans="1:4" x14ac:dyDescent="0.35">
      <c r="A2344" s="18">
        <v>38447</v>
      </c>
      <c r="B2344" s="18">
        <v>40626.553676448231</v>
      </c>
      <c r="C2344" s="4">
        <v>0.65577757358551025</v>
      </c>
      <c r="D2344" s="4">
        <v>3102.9130451867327</v>
      </c>
    </row>
    <row r="2345" spans="1:4" x14ac:dyDescent="0.35">
      <c r="A2345" s="18">
        <v>38488</v>
      </c>
      <c r="B2345" s="18">
        <v>38774.259910642737</v>
      </c>
      <c r="C2345" s="4">
        <v>0.93176007270812988</v>
      </c>
      <c r="D2345" s="4">
        <v>3459.5813152782703</v>
      </c>
    </row>
    <row r="2346" spans="1:4" x14ac:dyDescent="0.35">
      <c r="A2346" s="18">
        <v>37404</v>
      </c>
      <c r="B2346" s="18">
        <v>37780.904435661883</v>
      </c>
      <c r="C2346" s="4">
        <v>0.42365920543670654</v>
      </c>
      <c r="D2346" s="4">
        <v>2924.1113289089672</v>
      </c>
    </row>
    <row r="2347" spans="1:4" x14ac:dyDescent="0.35">
      <c r="A2347" s="18">
        <v>38331</v>
      </c>
      <c r="B2347" s="18">
        <v>38992.867567653338</v>
      </c>
      <c r="C2347" s="4">
        <v>0.42326116561889648</v>
      </c>
      <c r="D2347" s="4">
        <v>2923.8141069087492</v>
      </c>
    </row>
    <row r="2348" spans="1:4" x14ac:dyDescent="0.35">
      <c r="A2348" s="18">
        <v>37089</v>
      </c>
      <c r="B2348" s="18">
        <v>37173.413522492541</v>
      </c>
      <c r="C2348" s="4">
        <v>7.2266697883605957E-2</v>
      </c>
      <c r="D2348" s="4">
        <v>2576.2457364203146</v>
      </c>
    </row>
    <row r="2349" spans="1:4" x14ac:dyDescent="0.35">
      <c r="A2349" s="18">
        <v>37830</v>
      </c>
      <c r="B2349" s="18">
        <v>38050.066134023087</v>
      </c>
      <c r="C2349" s="4">
        <v>0.28660750389099121</v>
      </c>
      <c r="D2349" s="4">
        <v>2817.6759900007955</v>
      </c>
    </row>
    <row r="2350" spans="1:4" x14ac:dyDescent="0.35">
      <c r="A2350" s="18">
        <v>37670</v>
      </c>
      <c r="B2350" s="18">
        <v>38544.073952961626</v>
      </c>
      <c r="C2350" s="4">
        <v>7.5293898582458496E-2</v>
      </c>
      <c r="D2350" s="4">
        <v>2581.8311242810551</v>
      </c>
    </row>
    <row r="2351" spans="1:4" x14ac:dyDescent="0.35">
      <c r="A2351" s="18">
        <v>37352</v>
      </c>
      <c r="B2351" s="18">
        <v>38360.207886042859</v>
      </c>
      <c r="C2351" s="4">
        <v>0.41004371643066406</v>
      </c>
      <c r="D2351" s="4">
        <v>2913.9264542250853</v>
      </c>
    </row>
    <row r="2352" spans="1:4" x14ac:dyDescent="0.35">
      <c r="A2352" s="18">
        <v>38282</v>
      </c>
      <c r="B2352" s="18">
        <v>38826.404250847459</v>
      </c>
      <c r="C2352" s="4">
        <v>5.194246768951416E-2</v>
      </c>
      <c r="D2352" s="4">
        <v>2533.5317806492526</v>
      </c>
    </row>
    <row r="2353" spans="1:4" x14ac:dyDescent="0.35">
      <c r="A2353" s="18">
        <v>37252</v>
      </c>
      <c r="B2353" s="18">
        <v>37587.443703962846</v>
      </c>
      <c r="C2353" s="4">
        <v>0.99138474464416504</v>
      </c>
      <c r="D2353" s="4">
        <v>3782.6313501414561</v>
      </c>
    </row>
    <row r="2354" spans="1:4" x14ac:dyDescent="0.35">
      <c r="A2354" s="18">
        <v>37492</v>
      </c>
      <c r="B2354" s="18">
        <v>37956.99651740869</v>
      </c>
      <c r="C2354" s="4">
        <v>0.40754687786102295</v>
      </c>
      <c r="D2354" s="4">
        <v>2912.0541696500691</v>
      </c>
    </row>
    <row r="2355" spans="1:4" x14ac:dyDescent="0.35">
      <c r="A2355" s="18">
        <v>38485</v>
      </c>
      <c r="B2355" s="18">
        <v>38592.995923881856</v>
      </c>
      <c r="C2355" s="4">
        <v>0.30364084243774414</v>
      </c>
      <c r="D2355" s="4">
        <v>2831.6199493665035</v>
      </c>
    </row>
    <row r="2356" spans="1:4" x14ac:dyDescent="0.35">
      <c r="A2356" s="18">
        <v>38697</v>
      </c>
      <c r="B2356" s="18">
        <v>38954.397528536509</v>
      </c>
      <c r="C2356" s="4">
        <v>0.22419941425323486</v>
      </c>
      <c r="D2356" s="4">
        <v>2763.3287139279373</v>
      </c>
    </row>
    <row r="2357" spans="1:4" x14ac:dyDescent="0.35">
      <c r="A2357" s="18">
        <v>37127</v>
      </c>
      <c r="B2357" s="18">
        <v>37496.896803771167</v>
      </c>
      <c r="C2357" s="4">
        <v>0.71064257621765137</v>
      </c>
      <c r="D2357" s="4">
        <v>3151.1611738785118</v>
      </c>
    </row>
    <row r="2358" spans="1:4" x14ac:dyDescent="0.35">
      <c r="A2358" s="18">
        <v>38279</v>
      </c>
      <c r="B2358" s="18">
        <v>38585.542910236189</v>
      </c>
      <c r="C2358" s="4">
        <v>0.4013751745223999</v>
      </c>
      <c r="D2358" s="4">
        <v>2907.4191511443241</v>
      </c>
    </row>
    <row r="2359" spans="1:4" x14ac:dyDescent="0.35">
      <c r="A2359" s="18">
        <v>37992</v>
      </c>
      <c r="B2359" s="18">
        <v>38094.00436693916</v>
      </c>
      <c r="C2359" s="4">
        <v>0.93266582489013672</v>
      </c>
      <c r="D2359" s="4">
        <v>3461.9744692337049</v>
      </c>
    </row>
    <row r="2360" spans="1:4" x14ac:dyDescent="0.35">
      <c r="A2360" s="18">
        <v>38581</v>
      </c>
      <c r="B2360" s="18">
        <v>38743.202553212192</v>
      </c>
      <c r="C2360" s="4">
        <v>4.6557068824768066E-2</v>
      </c>
      <c r="D2360" s="4">
        <v>2520.167249063114</v>
      </c>
    </row>
    <row r="2361" spans="1:4" x14ac:dyDescent="0.35">
      <c r="A2361" s="18">
        <v>38074</v>
      </c>
      <c r="B2361" s="18">
        <v>38485.466675060256</v>
      </c>
      <c r="C2361" s="4">
        <v>0.5620567798614502</v>
      </c>
      <c r="D2361" s="4">
        <v>3027.8818552430034</v>
      </c>
    </row>
    <row r="2362" spans="1:4" x14ac:dyDescent="0.35">
      <c r="A2362" s="18">
        <v>38162</v>
      </c>
      <c r="B2362" s="18">
        <v>38484.860703371938</v>
      </c>
      <c r="C2362" s="4">
        <v>0.11586081981658936</v>
      </c>
      <c r="D2362" s="4">
        <v>2644.9473186251757</v>
      </c>
    </row>
    <row r="2363" spans="1:4" x14ac:dyDescent="0.35">
      <c r="A2363" s="18">
        <v>37193</v>
      </c>
      <c r="B2363" s="18">
        <v>37309.115372217173</v>
      </c>
      <c r="C2363" s="4">
        <v>0.8288569450378418</v>
      </c>
      <c r="D2363" s="4">
        <v>3277.9247062908012</v>
      </c>
    </row>
    <row r="2364" spans="1:4" x14ac:dyDescent="0.35">
      <c r="A2364" s="18">
        <v>37240</v>
      </c>
      <c r="B2364" s="18">
        <v>37334.246089817301</v>
      </c>
      <c r="C2364" s="4">
        <v>0.30465996265411377</v>
      </c>
      <c r="D2364" s="4">
        <v>2832.4449399412115</v>
      </c>
    </row>
    <row r="2365" spans="1:4" x14ac:dyDescent="0.35">
      <c r="A2365" s="18">
        <v>38646</v>
      </c>
      <c r="B2365" s="18">
        <v>39357.057906807422</v>
      </c>
      <c r="C2365" s="4">
        <v>0.61642813682556152</v>
      </c>
      <c r="D2365" s="4">
        <v>3070.5479434460203</v>
      </c>
    </row>
    <row r="2366" spans="1:4" x14ac:dyDescent="0.35">
      <c r="A2366" s="18">
        <v>36956</v>
      </c>
      <c r="B2366" s="18">
        <v>40745.192705245507</v>
      </c>
      <c r="C2366" s="4">
        <v>0.18821084499359131</v>
      </c>
      <c r="D2366" s="4">
        <v>2728.6141831018567</v>
      </c>
    </row>
    <row r="2367" spans="1:4" x14ac:dyDescent="0.35">
      <c r="A2367" s="18">
        <v>37406</v>
      </c>
      <c r="B2367" s="18">
        <v>38202.172557518024</v>
      </c>
      <c r="C2367" s="4">
        <v>0.72707748413085938</v>
      </c>
      <c r="D2367" s="4">
        <v>3166.5558418400415</v>
      </c>
    </row>
    <row r="2368" spans="1:4" x14ac:dyDescent="0.35">
      <c r="A2368" s="18">
        <v>38463</v>
      </c>
      <c r="B2368" s="18">
        <v>38650.349924613765</v>
      </c>
      <c r="C2368" s="4">
        <v>0.61227762699127197</v>
      </c>
      <c r="D2368" s="4">
        <v>3067.2173452675929</v>
      </c>
    </row>
    <row r="2369" spans="1:4" x14ac:dyDescent="0.35">
      <c r="A2369" s="18">
        <v>38105</v>
      </c>
      <c r="B2369" s="18">
        <v>38796.15121415889</v>
      </c>
      <c r="C2369" s="4">
        <v>0.39768242835998535</v>
      </c>
      <c r="D2369" s="4">
        <v>2904.6406320719675</v>
      </c>
    </row>
    <row r="2370" spans="1:4" x14ac:dyDescent="0.35">
      <c r="A2370" s="18">
        <v>38358</v>
      </c>
      <c r="B2370" s="18">
        <v>39408.335436774505</v>
      </c>
      <c r="C2370" s="4">
        <v>0.33375728130340576</v>
      </c>
      <c r="D2370" s="4">
        <v>2855.6187916903095</v>
      </c>
    </row>
    <row r="2371" spans="1:4" x14ac:dyDescent="0.35">
      <c r="A2371" s="18">
        <v>37273</v>
      </c>
      <c r="B2371" s="18">
        <v>37561.043961695847</v>
      </c>
      <c r="C2371" s="4">
        <v>6.5315723419189453E-2</v>
      </c>
      <c r="D2371" s="4">
        <v>2562.7555571636858</v>
      </c>
    </row>
    <row r="2372" spans="1:4" x14ac:dyDescent="0.35">
      <c r="A2372" s="18">
        <v>37851</v>
      </c>
      <c r="B2372" s="18">
        <v>41288.97949033395</v>
      </c>
      <c r="C2372" s="4">
        <v>0.91130459308624268</v>
      </c>
      <c r="D2372" s="4">
        <v>3411.4177192963739</v>
      </c>
    </row>
    <row r="2373" spans="1:4" x14ac:dyDescent="0.35">
      <c r="A2373" s="18">
        <v>36991</v>
      </c>
      <c r="B2373" s="18">
        <v>37151.567292137639</v>
      </c>
      <c r="C2373" s="4">
        <v>0.38287043571472168</v>
      </c>
      <c r="D2373" s="4">
        <v>2893.4502886313639</v>
      </c>
    </row>
    <row r="2374" spans="1:4" x14ac:dyDescent="0.35">
      <c r="A2374" s="18">
        <v>38115</v>
      </c>
      <c r="B2374" s="18">
        <v>38268.577193434765</v>
      </c>
      <c r="C2374" s="4">
        <v>0.84595715999603271</v>
      </c>
      <c r="D2374" s="4">
        <v>3300.8150708814233</v>
      </c>
    </row>
    <row r="2375" spans="1:4" x14ac:dyDescent="0.35">
      <c r="A2375" s="18">
        <v>37251</v>
      </c>
      <c r="B2375" s="18">
        <v>37800.461189593327</v>
      </c>
      <c r="C2375" s="4">
        <v>0.48468494415283203</v>
      </c>
      <c r="D2375" s="4">
        <v>2969.5334781451743</v>
      </c>
    </row>
    <row r="2376" spans="1:4" x14ac:dyDescent="0.35">
      <c r="A2376" s="18">
        <v>38454</v>
      </c>
      <c r="B2376" s="18">
        <v>39125.855699317173</v>
      </c>
      <c r="C2376" s="4">
        <v>0.97176039218902588</v>
      </c>
      <c r="D2376" s="4">
        <v>3607.3617192524057</v>
      </c>
    </row>
    <row r="2377" spans="1:4" x14ac:dyDescent="0.35">
      <c r="A2377" s="18">
        <v>37655</v>
      </c>
      <c r="B2377" s="18">
        <v>37894.420574247109</v>
      </c>
      <c r="C2377" s="4">
        <v>0.50216794013977051</v>
      </c>
      <c r="D2377" s="4">
        <v>2982.5783534151269</v>
      </c>
    </row>
    <row r="2378" spans="1:4" x14ac:dyDescent="0.35">
      <c r="A2378" s="18">
        <v>37126</v>
      </c>
      <c r="B2378" s="18">
        <v>37786.168165863688</v>
      </c>
      <c r="C2378" s="4">
        <v>9.6392512321472168E-2</v>
      </c>
      <c r="D2378" s="4">
        <v>2616.9415394182947</v>
      </c>
    </row>
    <row r="2379" spans="1:4" x14ac:dyDescent="0.35">
      <c r="A2379" s="18">
        <v>37571</v>
      </c>
      <c r="B2379" s="18">
        <v>39072.351677877967</v>
      </c>
      <c r="C2379" s="4">
        <v>0.32942342758178711</v>
      </c>
      <c r="D2379" s="4">
        <v>2852.2100213392923</v>
      </c>
    </row>
    <row r="2380" spans="1:4" x14ac:dyDescent="0.35">
      <c r="A2380" s="18">
        <v>38145</v>
      </c>
      <c r="B2380" s="18">
        <v>38231.535638430913</v>
      </c>
      <c r="C2380" s="4">
        <v>0.89178955554962158</v>
      </c>
      <c r="D2380" s="4">
        <v>3373.1764161564352</v>
      </c>
    </row>
    <row r="2381" spans="1:4" x14ac:dyDescent="0.35">
      <c r="A2381" s="18">
        <v>37852</v>
      </c>
      <c r="B2381" s="18">
        <v>38100.287802219471</v>
      </c>
      <c r="C2381" s="4">
        <v>0.63887572288513184</v>
      </c>
      <c r="D2381" s="4">
        <v>3088.8234174196064</v>
      </c>
    </row>
    <row r="2382" spans="1:4" x14ac:dyDescent="0.35">
      <c r="A2382" s="18">
        <v>37983</v>
      </c>
      <c r="B2382" s="18">
        <v>38181.561404553257</v>
      </c>
      <c r="C2382" s="4">
        <v>3.4770369529724121E-2</v>
      </c>
      <c r="D2382" s="4">
        <v>2486.2005739016063</v>
      </c>
    </row>
    <row r="2383" spans="1:4" x14ac:dyDescent="0.35">
      <c r="A2383" s="18">
        <v>37894</v>
      </c>
      <c r="B2383" s="18">
        <v>38671.022518313563</v>
      </c>
      <c r="C2383" s="4">
        <v>0.14689445495605469</v>
      </c>
      <c r="D2383" s="4">
        <v>2683.8709006691242</v>
      </c>
    </row>
    <row r="2384" spans="1:4" x14ac:dyDescent="0.35">
      <c r="A2384" s="18">
        <v>38068</v>
      </c>
      <c r="B2384" s="18">
        <v>38933.131743950587</v>
      </c>
      <c r="C2384" s="4">
        <v>0.59766161441802979</v>
      </c>
      <c r="D2384" s="4">
        <v>3055.5958941239305</v>
      </c>
    </row>
    <row r="2385" spans="1:4" x14ac:dyDescent="0.35">
      <c r="A2385" s="18">
        <v>37941</v>
      </c>
      <c r="B2385" s="18">
        <v>37971.342512188356</v>
      </c>
      <c r="C2385" s="4">
        <v>0.12941956520080566</v>
      </c>
      <c r="D2385" s="4">
        <v>2662.673795367537</v>
      </c>
    </row>
    <row r="2386" spans="1:4" x14ac:dyDescent="0.35">
      <c r="A2386" s="18">
        <v>38033</v>
      </c>
      <c r="B2386" s="18">
        <v>38274.462118358904</v>
      </c>
      <c r="C2386" s="4">
        <v>0.68892276287078857</v>
      </c>
      <c r="D2386" s="4">
        <v>3131.5392012653306</v>
      </c>
    </row>
    <row r="2387" spans="1:4" x14ac:dyDescent="0.35">
      <c r="A2387" s="18">
        <v>37381</v>
      </c>
      <c r="B2387" s="18">
        <v>37991.605105906245</v>
      </c>
      <c r="C2387" s="4">
        <v>0.18758630752563477</v>
      </c>
      <c r="D2387" s="4">
        <v>2727.9819576283603</v>
      </c>
    </row>
    <row r="2388" spans="1:4" x14ac:dyDescent="0.35">
      <c r="A2388" s="18">
        <v>38634</v>
      </c>
      <c r="B2388" s="18">
        <v>39238.599327525058</v>
      </c>
      <c r="C2388" s="4">
        <v>0.34377110004425049</v>
      </c>
      <c r="D2388" s="4">
        <v>2863.4450105701135</v>
      </c>
    </row>
    <row r="2389" spans="1:4" x14ac:dyDescent="0.35">
      <c r="A2389" s="18">
        <v>37451</v>
      </c>
      <c r="B2389" s="18">
        <v>39169.19084595266</v>
      </c>
      <c r="C2389" s="4">
        <v>0.26335024833679199</v>
      </c>
      <c r="D2389" s="4">
        <v>2798.0972850814765</v>
      </c>
    </row>
    <row r="2390" spans="1:4" x14ac:dyDescent="0.35">
      <c r="A2390" s="18">
        <v>37807</v>
      </c>
      <c r="B2390" s="18">
        <v>38231.457979270926</v>
      </c>
      <c r="C2390" s="4">
        <v>0.66480672359466553</v>
      </c>
      <c r="D2390" s="4">
        <v>3110.5715132390665</v>
      </c>
    </row>
    <row r="2391" spans="1:4" x14ac:dyDescent="0.35">
      <c r="A2391" s="18">
        <v>37730</v>
      </c>
      <c r="B2391" s="18">
        <v>37981.180420871162</v>
      </c>
      <c r="C2391" s="4">
        <v>0.90511226654052734</v>
      </c>
      <c r="D2391" s="4">
        <v>3398.6186981283849</v>
      </c>
    </row>
    <row r="2392" spans="1:4" x14ac:dyDescent="0.35">
      <c r="A2392" s="18">
        <v>37353</v>
      </c>
      <c r="B2392" s="18">
        <v>38783.944986134018</v>
      </c>
      <c r="C2392" s="4">
        <v>0.21263754367828369</v>
      </c>
      <c r="D2392" s="4">
        <v>2752.5133026930343</v>
      </c>
    </row>
    <row r="2393" spans="1:4" x14ac:dyDescent="0.35">
      <c r="A2393" s="18">
        <v>37787</v>
      </c>
      <c r="B2393" s="18">
        <v>38090.329844944885</v>
      </c>
      <c r="C2393" s="4">
        <v>0.78334355354309082</v>
      </c>
      <c r="D2393" s="4">
        <v>3223.9207425918848</v>
      </c>
    </row>
    <row r="2394" spans="1:4" x14ac:dyDescent="0.35">
      <c r="A2394" s="18">
        <v>37456</v>
      </c>
      <c r="B2394" s="18">
        <v>37617.683238956371</v>
      </c>
      <c r="C2394" s="4">
        <v>0.64650428295135498</v>
      </c>
      <c r="D2394" s="4">
        <v>3095.14481485734</v>
      </c>
    </row>
    <row r="2395" spans="1:4" x14ac:dyDescent="0.35">
      <c r="A2395" s="18">
        <v>37669</v>
      </c>
      <c r="B2395" s="18">
        <v>37834.721352270441</v>
      </c>
      <c r="C2395" s="4">
        <v>0.45621061325073242</v>
      </c>
      <c r="D2395" s="4">
        <v>2948.3515436607272</v>
      </c>
    </row>
    <row r="2396" spans="1:4" x14ac:dyDescent="0.35">
      <c r="A2396" s="18">
        <v>38612</v>
      </c>
      <c r="B2396" s="18">
        <v>38896.798445861343</v>
      </c>
      <c r="C2396" s="4">
        <v>0.61490547657012939</v>
      </c>
      <c r="D2396" s="4">
        <v>3069.324434187467</v>
      </c>
    </row>
    <row r="2397" spans="1:4" x14ac:dyDescent="0.35">
      <c r="A2397" s="18">
        <v>36896</v>
      </c>
      <c r="B2397" s="18">
        <v>37842.327798771352</v>
      </c>
      <c r="C2397" s="4">
        <v>0.38520026206970215</v>
      </c>
      <c r="D2397" s="4">
        <v>2895.2157048752365</v>
      </c>
    </row>
    <row r="2398" spans="1:4" x14ac:dyDescent="0.35">
      <c r="A2398" s="18">
        <v>38307</v>
      </c>
      <c r="B2398" s="18">
        <v>38887.233730430598</v>
      </c>
      <c r="C2398" s="4">
        <v>0.89622247219085693</v>
      </c>
      <c r="D2398" s="4">
        <v>3381.3546521008843</v>
      </c>
    </row>
    <row r="2399" spans="1:4" x14ac:dyDescent="0.35">
      <c r="A2399" s="18">
        <v>36939</v>
      </c>
      <c r="B2399" s="18">
        <v>36967.653874922995</v>
      </c>
      <c r="C2399" s="4">
        <v>0.20074462890625</v>
      </c>
      <c r="D2399" s="4">
        <v>2741.0697825550214</v>
      </c>
    </row>
    <row r="2400" spans="1:4" x14ac:dyDescent="0.35">
      <c r="A2400" s="18">
        <v>37983</v>
      </c>
      <c r="B2400" s="18">
        <v>38568.211056309745</v>
      </c>
      <c r="C2400" s="4">
        <v>0.7893444299697876</v>
      </c>
      <c r="D2400" s="4">
        <v>3230.5732051832615</v>
      </c>
    </row>
    <row r="2401" spans="1:4" x14ac:dyDescent="0.35">
      <c r="A2401" s="18">
        <v>38115</v>
      </c>
      <c r="B2401" s="18">
        <v>39136.13246033332</v>
      </c>
      <c r="C2401" s="4">
        <v>0.21784615516662598</v>
      </c>
      <c r="D2401" s="4">
        <v>2757.4212744983683</v>
      </c>
    </row>
    <row r="2402" spans="1:4" x14ac:dyDescent="0.35">
      <c r="A2402" s="18">
        <v>37941</v>
      </c>
      <c r="B2402" s="18">
        <v>38018.217259640121</v>
      </c>
      <c r="C2402" s="4">
        <v>0.75429332256317139</v>
      </c>
      <c r="D2402" s="4">
        <v>3193.2876009447655</v>
      </c>
    </row>
    <row r="2403" spans="1:4" x14ac:dyDescent="0.35">
      <c r="A2403" s="18">
        <v>37884</v>
      </c>
      <c r="B2403" s="18">
        <v>37990.467450773685</v>
      </c>
      <c r="C2403" s="4">
        <v>0.20170259475708008</v>
      </c>
      <c r="D2403" s="4">
        <v>2742.0044459525288</v>
      </c>
    </row>
    <row r="2404" spans="1:4" x14ac:dyDescent="0.35">
      <c r="A2404" s="18">
        <v>37623</v>
      </c>
      <c r="B2404" s="18">
        <v>37686.149426140495</v>
      </c>
      <c r="C2404" s="4">
        <v>0.3028489351272583</v>
      </c>
      <c r="D2404" s="4">
        <v>2830.9782031820009</v>
      </c>
    </row>
    <row r="2405" spans="1:4" x14ac:dyDescent="0.35">
      <c r="A2405" s="18">
        <v>38230</v>
      </c>
      <c r="B2405" s="18">
        <v>38433.345200750671</v>
      </c>
      <c r="C2405" s="4">
        <v>0.3833320140838623</v>
      </c>
      <c r="D2405" s="4">
        <v>2893.8002150086577</v>
      </c>
    </row>
    <row r="2406" spans="1:4" x14ac:dyDescent="0.35">
      <c r="A2406" s="18">
        <v>37472</v>
      </c>
      <c r="B2406" s="18">
        <v>37806.69377692874</v>
      </c>
      <c r="C2406" s="4">
        <v>0.13917386531829834</v>
      </c>
      <c r="D2406" s="4">
        <v>2674.7097543267105</v>
      </c>
    </row>
    <row r="2407" spans="1:4" x14ac:dyDescent="0.35">
      <c r="A2407" s="18">
        <v>37781</v>
      </c>
      <c r="B2407" s="18">
        <v>38022.561409414287</v>
      </c>
      <c r="C2407" s="4">
        <v>0.72519779205322266</v>
      </c>
      <c r="D2407" s="4">
        <v>3164.7688556494363</v>
      </c>
    </row>
    <row r="2408" spans="1:4" x14ac:dyDescent="0.35">
      <c r="A2408" s="18">
        <v>37541</v>
      </c>
      <c r="B2408" s="18">
        <v>37650.56887421888</v>
      </c>
      <c r="C2408" s="4">
        <v>0.5504385232925415</v>
      </c>
      <c r="D2408" s="4">
        <v>3018.9879406611653</v>
      </c>
    </row>
    <row r="2409" spans="1:4" x14ac:dyDescent="0.35">
      <c r="A2409" s="18">
        <v>37767</v>
      </c>
      <c r="B2409" s="18">
        <v>38112.24600975967</v>
      </c>
      <c r="C2409" s="4">
        <v>0.43683362007141113</v>
      </c>
      <c r="D2409" s="4">
        <v>2933.9349655006113</v>
      </c>
    </row>
    <row r="2410" spans="1:4" x14ac:dyDescent="0.35">
      <c r="A2410" s="18">
        <v>37357</v>
      </c>
      <c r="B2410" s="18">
        <v>38352.217915199653</v>
      </c>
      <c r="C2410" s="4">
        <v>4.7446131706237793E-2</v>
      </c>
      <c r="D2410" s="4">
        <v>2522.4509351465385</v>
      </c>
    </row>
    <row r="2411" spans="1:4" x14ac:dyDescent="0.35">
      <c r="A2411" s="18">
        <v>37922</v>
      </c>
      <c r="B2411" s="18">
        <v>38097.103381558081</v>
      </c>
      <c r="C2411" s="4">
        <v>0.74046850204467773</v>
      </c>
      <c r="D2411" s="4">
        <v>3179.499407395539</v>
      </c>
    </row>
    <row r="2412" spans="1:4" x14ac:dyDescent="0.35">
      <c r="A2412" s="18">
        <v>37694</v>
      </c>
      <c r="B2412" s="18">
        <v>38094.298822292934</v>
      </c>
      <c r="C2412" s="4">
        <v>0.25525772571563721</v>
      </c>
      <c r="D2412" s="4">
        <v>2791.1150945915874</v>
      </c>
    </row>
    <row r="2413" spans="1:4" x14ac:dyDescent="0.35">
      <c r="A2413" s="18">
        <v>38462</v>
      </c>
      <c r="B2413" s="18">
        <v>39251.66894590031</v>
      </c>
      <c r="C2413" s="4">
        <v>0.88665175437927246</v>
      </c>
      <c r="D2413" s="4">
        <v>3364.0175656410634</v>
      </c>
    </row>
    <row r="2414" spans="1:4" x14ac:dyDescent="0.35">
      <c r="A2414" s="18">
        <v>38530</v>
      </c>
      <c r="B2414" s="18">
        <v>38622.644119150347</v>
      </c>
      <c r="C2414" s="4">
        <v>5.3817152976989746E-2</v>
      </c>
      <c r="D2414" s="4">
        <v>2537.9405271920882</v>
      </c>
    </row>
    <row r="2415" spans="1:4" x14ac:dyDescent="0.35">
      <c r="A2415" s="18">
        <v>38637</v>
      </c>
      <c r="B2415" s="18">
        <v>39018.821223286934</v>
      </c>
      <c r="C2415" s="4">
        <v>0.41987800598144531</v>
      </c>
      <c r="D2415" s="4">
        <v>2921.2866802246458</v>
      </c>
    </row>
    <row r="2416" spans="1:4" x14ac:dyDescent="0.35">
      <c r="A2416" s="18">
        <v>36914</v>
      </c>
      <c r="B2416" s="18">
        <v>37140.551815184976</v>
      </c>
      <c r="C2416" s="4">
        <v>0.96857607364654541</v>
      </c>
      <c r="D2416" s="4">
        <v>3590.4277845328497</v>
      </c>
    </row>
    <row r="2417" spans="1:4" x14ac:dyDescent="0.35">
      <c r="A2417" s="18">
        <v>37537</v>
      </c>
      <c r="B2417" s="18">
        <v>37581.960002164044</v>
      </c>
      <c r="C2417" s="4">
        <v>0.69421219825744629</v>
      </c>
      <c r="D2417" s="4">
        <v>3136.2483366826159</v>
      </c>
    </row>
    <row r="2418" spans="1:4" x14ac:dyDescent="0.35">
      <c r="A2418" s="18">
        <v>37828</v>
      </c>
      <c r="B2418" s="18">
        <v>38764.029907031625</v>
      </c>
      <c r="C2418" s="4">
        <v>0.8111189603805542</v>
      </c>
      <c r="D2418" s="4">
        <v>3255.8306807408967</v>
      </c>
    </row>
    <row r="2419" spans="1:4" x14ac:dyDescent="0.35">
      <c r="A2419" s="18">
        <v>37335</v>
      </c>
      <c r="B2419" s="18">
        <v>38122.186542139178</v>
      </c>
      <c r="C2419" s="4">
        <v>0.63891458511352539</v>
      </c>
      <c r="D2419" s="4">
        <v>3088.855469571683</v>
      </c>
    </row>
    <row r="2420" spans="1:4" x14ac:dyDescent="0.35">
      <c r="A2420" s="18">
        <v>38320</v>
      </c>
      <c r="B2420" s="18">
        <v>38539.269321428015</v>
      </c>
      <c r="C2420" s="4">
        <v>0.56978809833526611</v>
      </c>
      <c r="D2420" s="4">
        <v>3033.8371108679121</v>
      </c>
    </row>
    <row r="2421" spans="1:4" x14ac:dyDescent="0.35">
      <c r="A2421" s="18">
        <v>38697</v>
      </c>
      <c r="B2421" s="18">
        <v>38743.104635101379</v>
      </c>
      <c r="C2421" s="4">
        <v>0.77406573295593262</v>
      </c>
      <c r="D2421" s="4">
        <v>3213.8676135711448</v>
      </c>
    </row>
    <row r="2422" spans="1:4" x14ac:dyDescent="0.35">
      <c r="A2422" s="18">
        <v>38315</v>
      </c>
      <c r="B2422" s="18">
        <v>39281.225489850607</v>
      </c>
      <c r="C2422" s="4">
        <v>0.55030858516693115</v>
      </c>
      <c r="D2422" s="4">
        <v>3018.8888206349566</v>
      </c>
    </row>
    <row r="2423" spans="1:4" x14ac:dyDescent="0.35">
      <c r="A2423" s="18">
        <v>38140</v>
      </c>
      <c r="B2423" s="18">
        <v>38932.160414282727</v>
      </c>
      <c r="C2423" s="4">
        <v>0.47619152069091797</v>
      </c>
      <c r="D2423" s="4">
        <v>2963.2103944920186</v>
      </c>
    </row>
    <row r="2424" spans="1:4" x14ac:dyDescent="0.35">
      <c r="A2424" s="18">
        <v>38715</v>
      </c>
      <c r="B2424" s="18">
        <v>39508.076428240427</v>
      </c>
      <c r="C2424" s="4">
        <v>0.76641333103179932</v>
      </c>
      <c r="D2424" s="4">
        <v>3205.7732042610946</v>
      </c>
    </row>
    <row r="2425" spans="1:4" x14ac:dyDescent="0.35">
      <c r="A2425" s="18">
        <v>38244</v>
      </c>
      <c r="B2425" s="18">
        <v>38378.866433337687</v>
      </c>
      <c r="C2425" s="4">
        <v>0.49388813972473145</v>
      </c>
      <c r="D2425" s="4">
        <v>2976.3944292710003</v>
      </c>
    </row>
    <row r="2426" spans="1:4" x14ac:dyDescent="0.35">
      <c r="A2426" s="18">
        <v>37026</v>
      </c>
      <c r="B2426" s="18">
        <v>37369.833893346375</v>
      </c>
      <c r="C2426" s="4">
        <v>0.58046805858612061</v>
      </c>
      <c r="D2426" s="4">
        <v>3042.117515214296</v>
      </c>
    </row>
    <row r="2427" spans="1:4" x14ac:dyDescent="0.35">
      <c r="A2427" s="18">
        <v>37722</v>
      </c>
      <c r="B2427" s="18">
        <v>37832.751963804949</v>
      </c>
      <c r="C2427" s="4">
        <v>0.71344709396362305</v>
      </c>
      <c r="D2427" s="4">
        <v>3153.7526254574673</v>
      </c>
    </row>
    <row r="2428" spans="1:4" x14ac:dyDescent="0.35">
      <c r="A2428" s="18">
        <v>38090</v>
      </c>
      <c r="B2428" s="18">
        <v>39291.882946788646</v>
      </c>
      <c r="C2428" s="4">
        <v>0.59409630298614502</v>
      </c>
      <c r="D2428" s="4">
        <v>3052.7848006023123</v>
      </c>
    </row>
    <row r="2429" spans="1:4" x14ac:dyDescent="0.35">
      <c r="A2429" s="18">
        <v>37797</v>
      </c>
      <c r="B2429" s="18">
        <v>39163.526835662618</v>
      </c>
      <c r="C2429" s="4">
        <v>0.17448019981384277</v>
      </c>
      <c r="D2429" s="4">
        <v>2714.4353375157179</v>
      </c>
    </row>
    <row r="2430" spans="1:4" x14ac:dyDescent="0.35">
      <c r="A2430" s="18">
        <v>37371</v>
      </c>
      <c r="B2430" s="18">
        <v>37611.887129597424</v>
      </c>
      <c r="C2430" s="4">
        <v>0.78880441188812256</v>
      </c>
      <c r="D2430" s="4">
        <v>3229.9694922805465</v>
      </c>
    </row>
    <row r="2431" spans="1:4" x14ac:dyDescent="0.35">
      <c r="A2431" s="18">
        <v>38051</v>
      </c>
      <c r="B2431" s="18">
        <v>38520.273529049467</v>
      </c>
      <c r="C2431" s="4">
        <v>0.33554458618164063</v>
      </c>
      <c r="D2431" s="4">
        <v>2857.0206623433533</v>
      </c>
    </row>
    <row r="2432" spans="1:4" x14ac:dyDescent="0.35">
      <c r="A2432" s="18">
        <v>37394</v>
      </c>
      <c r="B2432" s="18">
        <v>37514.995962785149</v>
      </c>
      <c r="C2432" s="4">
        <v>0.91660654544830322</v>
      </c>
      <c r="D2432" s="4">
        <v>3422.9574526165693</v>
      </c>
    </row>
    <row r="2433" spans="1:4" x14ac:dyDescent="0.35">
      <c r="A2433" s="18">
        <v>36999</v>
      </c>
      <c r="B2433" s="18">
        <v>37097.382426628777</v>
      </c>
      <c r="C2433" s="4">
        <v>0.5897676944732666</v>
      </c>
      <c r="D2433" s="4">
        <v>3049.3835797994093</v>
      </c>
    </row>
    <row r="2434" spans="1:4" x14ac:dyDescent="0.35">
      <c r="A2434" s="18">
        <v>37850</v>
      </c>
      <c r="B2434" s="18">
        <v>38290.956214209786</v>
      </c>
      <c r="C2434" s="4">
        <v>0.14064967632293701</v>
      </c>
      <c r="D2434" s="4">
        <v>2676.4845994028406</v>
      </c>
    </row>
    <row r="2435" spans="1:4" x14ac:dyDescent="0.35">
      <c r="A2435" s="18">
        <v>38329</v>
      </c>
      <c r="B2435" s="18">
        <v>39656.562040678778</v>
      </c>
      <c r="C2435" s="4">
        <v>3.0472278594970703E-2</v>
      </c>
      <c r="D2435" s="4">
        <v>2471.5734527948912</v>
      </c>
    </row>
    <row r="2436" spans="1:4" x14ac:dyDescent="0.35">
      <c r="A2436" s="18">
        <v>37748</v>
      </c>
      <c r="B2436" s="18">
        <v>37802.855791667243</v>
      </c>
      <c r="C2436" s="4">
        <v>0.92583858966827393</v>
      </c>
      <c r="D2436" s="4">
        <v>3444.5484537607722</v>
      </c>
    </row>
    <row r="2437" spans="1:4" x14ac:dyDescent="0.35">
      <c r="A2437" s="18">
        <v>38541</v>
      </c>
      <c r="B2437" s="18">
        <v>39103.800263820209</v>
      </c>
      <c r="C2437" s="4">
        <v>0.46680140495300293</v>
      </c>
      <c r="D2437" s="4">
        <v>2956.2259543868881</v>
      </c>
    </row>
    <row r="2438" spans="1:4" x14ac:dyDescent="0.35">
      <c r="A2438" s="18">
        <v>37877</v>
      </c>
      <c r="B2438" s="18">
        <v>38242.627662271771</v>
      </c>
      <c r="C2438" s="4">
        <v>0.17946088314056396</v>
      </c>
      <c r="D2438" s="4">
        <v>2719.6482784179361</v>
      </c>
    </row>
    <row r="2439" spans="1:4" x14ac:dyDescent="0.35">
      <c r="A2439" s="18">
        <v>38159</v>
      </c>
      <c r="B2439" s="18">
        <v>39018.379262456714</v>
      </c>
      <c r="C2439" s="4">
        <v>0.68934345245361328</v>
      </c>
      <c r="D2439" s="4">
        <v>3131.9121914382954</v>
      </c>
    </row>
    <row r="2440" spans="1:4" x14ac:dyDescent="0.35">
      <c r="A2440" s="18">
        <v>37163</v>
      </c>
      <c r="B2440" s="18">
        <v>37379.707346869174</v>
      </c>
      <c r="C2440" s="4">
        <v>0.64181196689605713</v>
      </c>
      <c r="D2440" s="4">
        <v>3091.249425154007</v>
      </c>
    </row>
    <row r="2441" spans="1:4" x14ac:dyDescent="0.35">
      <c r="A2441" s="18">
        <v>37157</v>
      </c>
      <c r="B2441" s="18">
        <v>37261.697312684541</v>
      </c>
      <c r="C2441" s="4">
        <v>0.98575711250305176</v>
      </c>
      <c r="D2441" s="4">
        <v>3710.9866522824864</v>
      </c>
    </row>
    <row r="2442" spans="1:4" x14ac:dyDescent="0.35">
      <c r="A2442" s="18">
        <v>38675</v>
      </c>
      <c r="B2442" s="18">
        <v>38778.753415542094</v>
      </c>
      <c r="C2442" s="4">
        <v>0.52682006359100342</v>
      </c>
      <c r="D2442" s="4">
        <v>3001.0810869393854</v>
      </c>
    </row>
    <row r="2443" spans="1:4" x14ac:dyDescent="0.35">
      <c r="A2443" s="18">
        <v>38390</v>
      </c>
      <c r="B2443" s="18">
        <v>38436.638657371543</v>
      </c>
      <c r="C2443" s="4">
        <v>0.90639638900756836</v>
      </c>
      <c r="D2443" s="4">
        <v>3401.2170470562846</v>
      </c>
    </row>
    <row r="2444" spans="1:4" x14ac:dyDescent="0.35">
      <c r="A2444" s="18">
        <v>38056</v>
      </c>
      <c r="B2444" s="18">
        <v>38840.110926748741</v>
      </c>
      <c r="C2444" s="4">
        <v>0.41267120838165283</v>
      </c>
      <c r="D2444" s="4">
        <v>2915.8950582190587</v>
      </c>
    </row>
    <row r="2445" spans="1:4" x14ac:dyDescent="0.35">
      <c r="A2445" s="18">
        <v>37182</v>
      </c>
      <c r="B2445" s="18">
        <v>38078.242689020422</v>
      </c>
      <c r="C2445" s="4">
        <v>0.27993559837341309</v>
      </c>
      <c r="D2445" s="4">
        <v>2812.1278465989108</v>
      </c>
    </row>
    <row r="2446" spans="1:4" x14ac:dyDescent="0.35">
      <c r="A2446" s="18">
        <v>37857</v>
      </c>
      <c r="B2446" s="18">
        <v>38150.256813757325</v>
      </c>
      <c r="C2446" s="4">
        <v>0.38243424892425537</v>
      </c>
      <c r="D2446" s="4">
        <v>2893.1195348253427</v>
      </c>
    </row>
    <row r="2447" spans="1:4" x14ac:dyDescent="0.35">
      <c r="A2447" s="18">
        <v>38467</v>
      </c>
      <c r="B2447" s="18">
        <v>38714.647579727731</v>
      </c>
      <c r="C2447" s="4">
        <v>0.47899436950683594</v>
      </c>
      <c r="D2447" s="4">
        <v>2965.2962852059518</v>
      </c>
    </row>
    <row r="2448" spans="1:4" x14ac:dyDescent="0.35">
      <c r="A2448" s="18">
        <v>38615</v>
      </c>
      <c r="B2448" s="18">
        <v>38966.168808637296</v>
      </c>
      <c r="C2448" s="4">
        <v>0.41468584537506104</v>
      </c>
      <c r="D2448" s="4">
        <v>2917.4034005657281</v>
      </c>
    </row>
    <row r="2449" spans="1:4" x14ac:dyDescent="0.35">
      <c r="A2449" s="18">
        <v>37219</v>
      </c>
      <c r="B2449" s="18">
        <v>38016.708387356171</v>
      </c>
      <c r="C2449" s="4">
        <v>0.93576264381408691</v>
      </c>
      <c r="D2449" s="4">
        <v>3470.3628325555601</v>
      </c>
    </row>
    <row r="2450" spans="1:4" x14ac:dyDescent="0.35">
      <c r="A2450" s="18">
        <v>38672</v>
      </c>
      <c r="B2450" s="18">
        <v>38855.720974303447</v>
      </c>
      <c r="C2450" s="4">
        <v>2.4135470390319824E-2</v>
      </c>
      <c r="D2450" s="4">
        <v>2446.7171369383727</v>
      </c>
    </row>
    <row r="2451" spans="1:4" x14ac:dyDescent="0.35">
      <c r="A2451" s="18">
        <v>37871</v>
      </c>
      <c r="B2451" s="18">
        <v>38302.065156063494</v>
      </c>
      <c r="C2451" s="4">
        <v>0.90762567520141602</v>
      </c>
      <c r="D2451" s="4">
        <v>3403.7311039665133</v>
      </c>
    </row>
    <row r="2452" spans="1:4" x14ac:dyDescent="0.35">
      <c r="A2452" s="18">
        <v>37663</v>
      </c>
      <c r="B2452" s="18">
        <v>38000.290262996576</v>
      </c>
      <c r="C2452" s="4">
        <v>0.15225040912628174</v>
      </c>
      <c r="D2452" s="4">
        <v>2690.055389434845</v>
      </c>
    </row>
    <row r="2453" spans="1:4" x14ac:dyDescent="0.35">
      <c r="A2453" s="18">
        <v>38341</v>
      </c>
      <c r="B2453" s="18">
        <v>38391.699194591485</v>
      </c>
      <c r="C2453" s="4">
        <v>0.49278903007507324</v>
      </c>
      <c r="D2453" s="4">
        <v>2975.574413335476</v>
      </c>
    </row>
    <row r="2454" spans="1:4" x14ac:dyDescent="0.35">
      <c r="A2454" s="18">
        <v>38254</v>
      </c>
      <c r="B2454" s="18">
        <v>38567.640459165719</v>
      </c>
      <c r="C2454" s="4">
        <v>0.30788075923919678</v>
      </c>
      <c r="D2454" s="4">
        <v>2835.04577488307</v>
      </c>
    </row>
    <row r="2455" spans="1:4" x14ac:dyDescent="0.35">
      <c r="A2455" s="18">
        <v>38311</v>
      </c>
      <c r="B2455" s="18">
        <v>38734.180212073166</v>
      </c>
      <c r="C2455" s="4">
        <v>0.89590358734130859</v>
      </c>
      <c r="D2455" s="4">
        <v>3380.7573291078029</v>
      </c>
    </row>
    <row r="2456" spans="1:4" x14ac:dyDescent="0.35">
      <c r="A2456" s="18">
        <v>37481</v>
      </c>
      <c r="B2456" s="18">
        <v>37595.133616718951</v>
      </c>
      <c r="C2456" s="4">
        <v>0.95788443088531494</v>
      </c>
      <c r="D2456" s="4">
        <v>3542.7717051891436</v>
      </c>
    </row>
    <row r="2457" spans="1:4" x14ac:dyDescent="0.35">
      <c r="A2457" s="18">
        <v>37587</v>
      </c>
      <c r="B2457" s="18">
        <v>37598.336740437378</v>
      </c>
      <c r="C2457" s="4">
        <v>0.94369053840637207</v>
      </c>
      <c r="D2457" s="4">
        <v>3493.4780409510986</v>
      </c>
    </row>
    <row r="2458" spans="1:4" x14ac:dyDescent="0.35">
      <c r="A2458" s="18">
        <v>37990</v>
      </c>
      <c r="B2458" s="18">
        <v>38391.775461632984</v>
      </c>
      <c r="C2458" s="4">
        <v>0.16775214672088623</v>
      </c>
      <c r="D2458" s="4">
        <v>2707.2574364275597</v>
      </c>
    </row>
    <row r="2459" spans="1:4" x14ac:dyDescent="0.35">
      <c r="A2459" s="18">
        <v>38148</v>
      </c>
      <c r="B2459" s="18">
        <v>38223.414614121575</v>
      </c>
      <c r="C2459" s="4">
        <v>0.85056638717651367</v>
      </c>
      <c r="D2459" s="4">
        <v>3307.2971526253368</v>
      </c>
    </row>
    <row r="2460" spans="1:4" x14ac:dyDescent="0.35">
      <c r="A2460" s="18">
        <v>37325</v>
      </c>
      <c r="B2460" s="18">
        <v>37895.378821091304</v>
      </c>
      <c r="C2460" s="4">
        <v>0.49223244190216064</v>
      </c>
      <c r="D2460" s="4">
        <v>2975.1592289673226</v>
      </c>
    </row>
    <row r="2461" spans="1:4" x14ac:dyDescent="0.35">
      <c r="A2461" s="18">
        <v>37683</v>
      </c>
      <c r="B2461" s="18">
        <v>37836.782663112834</v>
      </c>
      <c r="C2461" s="4">
        <v>0.2342679500579834</v>
      </c>
      <c r="D2461" s="4">
        <v>2772.5248172673446</v>
      </c>
    </row>
    <row r="2462" spans="1:4" x14ac:dyDescent="0.35">
      <c r="A2462" s="18">
        <v>36938</v>
      </c>
      <c r="B2462" s="18">
        <v>37097.305106304644</v>
      </c>
      <c r="C2462" s="4">
        <v>0.11595666408538818</v>
      </c>
      <c r="D2462" s="4">
        <v>2645.0771960810603</v>
      </c>
    </row>
    <row r="2463" spans="1:4" x14ac:dyDescent="0.35">
      <c r="A2463" s="18">
        <v>38480</v>
      </c>
      <c r="B2463" s="18">
        <v>41152.081998246969</v>
      </c>
      <c r="C2463" s="4">
        <v>0.38147735595703125</v>
      </c>
      <c r="D2463" s="4">
        <v>2892.393672991765</v>
      </c>
    </row>
    <row r="2464" spans="1:4" x14ac:dyDescent="0.35">
      <c r="A2464" s="18">
        <v>37346</v>
      </c>
      <c r="B2464" s="18">
        <v>38383.715122848153</v>
      </c>
      <c r="C2464" s="4">
        <v>0.24406397342681885</v>
      </c>
      <c r="D2464" s="4">
        <v>2781.2925895341159</v>
      </c>
    </row>
    <row r="2465" spans="1:4" x14ac:dyDescent="0.35">
      <c r="A2465" s="18">
        <v>37523</v>
      </c>
      <c r="B2465" s="18">
        <v>38194.448555650262</v>
      </c>
      <c r="C2465" s="4">
        <v>0.76344704627990723</v>
      </c>
      <c r="D2465" s="4">
        <v>3202.6807460722025</v>
      </c>
    </row>
    <row r="2466" spans="1:4" x14ac:dyDescent="0.35">
      <c r="A2466" s="18">
        <v>38308</v>
      </c>
      <c r="B2466" s="18">
        <v>38968.908429758194</v>
      </c>
      <c r="C2466" s="4">
        <v>0.74282634258270264</v>
      </c>
      <c r="D2466" s="4">
        <v>3181.8190765918284</v>
      </c>
    </row>
    <row r="2467" spans="1:4" x14ac:dyDescent="0.35">
      <c r="A2467" s="18">
        <v>37321</v>
      </c>
      <c r="B2467" s="18">
        <v>37384.740239287101</v>
      </c>
      <c r="C2467" s="4">
        <v>0.80162477493286133</v>
      </c>
      <c r="D2467" s="4">
        <v>3244.5888039822653</v>
      </c>
    </row>
    <row r="2468" spans="1:4" x14ac:dyDescent="0.35">
      <c r="A2468" s="18">
        <v>37861</v>
      </c>
      <c r="B2468" s="18">
        <v>37997.651985013181</v>
      </c>
      <c r="C2468" s="4">
        <v>3.0273556709289551E-2</v>
      </c>
      <c r="D2468" s="4">
        <v>2470.8590658388825</v>
      </c>
    </row>
    <row r="2469" spans="1:4" x14ac:dyDescent="0.35">
      <c r="A2469" s="18">
        <v>38081</v>
      </c>
      <c r="B2469" s="18">
        <v>38556.510502188867</v>
      </c>
      <c r="C2469" s="4">
        <v>0.88327860832214355</v>
      </c>
      <c r="D2469" s="4">
        <v>3358.1775653300547</v>
      </c>
    </row>
    <row r="2470" spans="1:4" x14ac:dyDescent="0.35">
      <c r="A2470" s="18">
        <v>38485</v>
      </c>
      <c r="B2470" s="18">
        <v>38885.844557572091</v>
      </c>
      <c r="C2470" s="4">
        <v>0.21681821346282959</v>
      </c>
      <c r="D2470" s="4">
        <v>2756.4574074314255</v>
      </c>
    </row>
    <row r="2471" spans="1:4" x14ac:dyDescent="0.35">
      <c r="A2471" s="18">
        <v>37642</v>
      </c>
      <c r="B2471" s="18">
        <v>37825.04580822085</v>
      </c>
      <c r="C2471" s="4">
        <v>0.62712192535400391</v>
      </c>
      <c r="D2471" s="4">
        <v>3079.196684723287</v>
      </c>
    </row>
    <row r="2472" spans="1:4" x14ac:dyDescent="0.35">
      <c r="A2472" s="18">
        <v>38081</v>
      </c>
      <c r="B2472" s="18">
        <v>38533.622251867208</v>
      </c>
      <c r="C2472" s="4">
        <v>0.49588072299957275</v>
      </c>
      <c r="D2472" s="4">
        <v>2977.8815339059506</v>
      </c>
    </row>
    <row r="2473" spans="1:4" x14ac:dyDescent="0.35">
      <c r="A2473" s="18">
        <v>37844</v>
      </c>
      <c r="B2473" s="18">
        <v>38126.859257497643</v>
      </c>
      <c r="C2473" s="4">
        <v>0.39893841743469238</v>
      </c>
      <c r="D2473" s="4">
        <v>2905.5861336162434</v>
      </c>
    </row>
    <row r="2474" spans="1:4" x14ac:dyDescent="0.35">
      <c r="A2474" s="18">
        <v>38696</v>
      </c>
      <c r="B2474" s="18">
        <v>39454.125611226584</v>
      </c>
      <c r="C2474" s="4">
        <v>0.78451430797576904</v>
      </c>
      <c r="D2474" s="4">
        <v>3225.2090522143035</v>
      </c>
    </row>
    <row r="2475" spans="1:4" x14ac:dyDescent="0.35">
      <c r="A2475" s="18">
        <v>38461</v>
      </c>
      <c r="B2475" s="18">
        <v>38740.748604561137</v>
      </c>
      <c r="C2475" s="4">
        <v>7.7207088470458984E-2</v>
      </c>
      <c r="D2475" s="4">
        <v>2585.2793393373886</v>
      </c>
    </row>
    <row r="2476" spans="1:4" x14ac:dyDescent="0.35">
      <c r="A2476" s="18">
        <v>37917</v>
      </c>
      <c r="B2476" s="18">
        <v>37959.051281874345</v>
      </c>
      <c r="C2476" s="4">
        <v>0.61403000354766846</v>
      </c>
      <c r="D2476" s="4">
        <v>3068.6218280136909</v>
      </c>
    </row>
    <row r="2477" spans="1:4" x14ac:dyDescent="0.35">
      <c r="A2477" s="18">
        <v>38479</v>
      </c>
      <c r="B2477" s="18">
        <v>39103.412074248801</v>
      </c>
      <c r="C2477" s="4">
        <v>6.8727254867553711E-2</v>
      </c>
      <c r="D2477" s="4">
        <v>2569.4991490622378</v>
      </c>
    </row>
    <row r="2478" spans="1:4" x14ac:dyDescent="0.35">
      <c r="A2478" s="18">
        <v>38294</v>
      </c>
      <c r="B2478" s="18">
        <v>38746.786642020881</v>
      </c>
      <c r="C2478" s="4">
        <v>0.270621657371521</v>
      </c>
      <c r="D2478" s="4">
        <v>2804.2926347392754</v>
      </c>
    </row>
    <row r="2479" spans="1:4" x14ac:dyDescent="0.35">
      <c r="A2479" s="18">
        <v>38041</v>
      </c>
      <c r="B2479" s="18">
        <v>38405.979761248978</v>
      </c>
      <c r="C2479" s="4">
        <v>0.57424354553222656</v>
      </c>
      <c r="D2479" s="4">
        <v>3037.2835970874862</v>
      </c>
    </row>
    <row r="2480" spans="1:4" x14ac:dyDescent="0.35">
      <c r="A2480" s="18">
        <v>38099</v>
      </c>
      <c r="B2480" s="18">
        <v>38510.805011436249</v>
      </c>
      <c r="C2480" s="4">
        <v>0.18599092960357666</v>
      </c>
      <c r="D2480" s="4">
        <v>2726.3616784881274</v>
      </c>
    </row>
    <row r="2481" spans="1:4" x14ac:dyDescent="0.35">
      <c r="A2481" s="18">
        <v>37318</v>
      </c>
      <c r="B2481" s="18">
        <v>37767.99606371775</v>
      </c>
      <c r="C2481" s="4">
        <v>0.10407090187072754</v>
      </c>
      <c r="D2481" s="4">
        <v>2628.400737997345</v>
      </c>
    </row>
    <row r="2482" spans="1:4" x14ac:dyDescent="0.35">
      <c r="A2482" s="18">
        <v>38057</v>
      </c>
      <c r="B2482" s="18">
        <v>39688.116326466064</v>
      </c>
      <c r="C2482" s="4">
        <v>0.57797229290008545</v>
      </c>
      <c r="D2482" s="4">
        <v>3040.1765888643145</v>
      </c>
    </row>
    <row r="2483" spans="1:4" x14ac:dyDescent="0.35">
      <c r="A2483" s="18">
        <v>37600</v>
      </c>
      <c r="B2483" s="18">
        <v>37845.004231444807</v>
      </c>
      <c r="C2483" s="4">
        <v>0.24371957778930664</v>
      </c>
      <c r="D2483" s="4">
        <v>2780.9871623548229</v>
      </c>
    </row>
    <row r="2484" spans="1:4" x14ac:dyDescent="0.35">
      <c r="A2484" s="18">
        <v>38522</v>
      </c>
      <c r="B2484" s="18">
        <v>38830.169756554104</v>
      </c>
      <c r="C2484" s="4">
        <v>0.34115803241729736</v>
      </c>
      <c r="D2484" s="4">
        <v>2861.409257219726</v>
      </c>
    </row>
    <row r="2485" spans="1:4" x14ac:dyDescent="0.35">
      <c r="A2485" s="18">
        <v>38462</v>
      </c>
      <c r="B2485" s="18">
        <v>38609.429360174487</v>
      </c>
      <c r="C2485" s="4">
        <v>0.66952013969421387</v>
      </c>
      <c r="D2485" s="4">
        <v>3114.6088436403861</v>
      </c>
    </row>
    <row r="2486" spans="1:4" x14ac:dyDescent="0.35">
      <c r="A2486" s="18">
        <v>37611</v>
      </c>
      <c r="B2486" s="18">
        <v>38237.645745945287</v>
      </c>
      <c r="C2486" s="4">
        <v>0.1875232458114624</v>
      </c>
      <c r="D2486" s="4">
        <v>2727.9180555619673</v>
      </c>
    </row>
    <row r="2487" spans="1:4" x14ac:dyDescent="0.35">
      <c r="A2487" s="18">
        <v>38323</v>
      </c>
      <c r="B2487" s="18">
        <v>38374.939651322762</v>
      </c>
      <c r="C2487" s="4">
        <v>0.41424846649169922</v>
      </c>
      <c r="D2487" s="4">
        <v>2917.076016498354</v>
      </c>
    </row>
    <row r="2488" spans="1:4" x14ac:dyDescent="0.35">
      <c r="A2488" s="18">
        <v>37078</v>
      </c>
      <c r="B2488" s="18">
        <v>37212.974972275639</v>
      </c>
      <c r="C2488" s="4">
        <v>3.7050843238830566E-2</v>
      </c>
      <c r="D2488" s="4">
        <v>2493.3974563354004</v>
      </c>
    </row>
    <row r="2489" spans="1:4" x14ac:dyDescent="0.35">
      <c r="A2489" s="18">
        <v>38071</v>
      </c>
      <c r="B2489" s="18">
        <v>38179.431446371578</v>
      </c>
      <c r="C2489" s="4">
        <v>0.3827507495880127</v>
      </c>
      <c r="D2489" s="4">
        <v>2893.3595399317032</v>
      </c>
    </row>
    <row r="2490" spans="1:4" x14ac:dyDescent="0.35">
      <c r="A2490" s="18">
        <v>38003</v>
      </c>
      <c r="B2490" s="18">
        <v>38519.320036896366</v>
      </c>
      <c r="C2490" s="4">
        <v>0.65835654735565186</v>
      </c>
      <c r="D2490" s="4">
        <v>3105.090678302679</v>
      </c>
    </row>
    <row r="2491" spans="1:4" x14ac:dyDescent="0.35">
      <c r="A2491" s="18">
        <v>38533</v>
      </c>
      <c r="B2491" s="18">
        <v>38719.276370518099</v>
      </c>
      <c r="C2491" s="4">
        <v>0.1175684928894043</v>
      </c>
      <c r="D2491" s="4">
        <v>2647.2509920898451</v>
      </c>
    </row>
    <row r="2492" spans="1:4" x14ac:dyDescent="0.35">
      <c r="A2492" s="18">
        <v>36945</v>
      </c>
      <c r="B2492" s="18">
        <v>37051.297423156044</v>
      </c>
      <c r="C2492" s="4">
        <v>0.55931389331817627</v>
      </c>
      <c r="D2492" s="4">
        <v>3025.7763790722029</v>
      </c>
    </row>
    <row r="2493" spans="1:4" x14ac:dyDescent="0.35">
      <c r="A2493" s="18">
        <v>38698</v>
      </c>
      <c r="B2493" s="18">
        <v>38750.334116123799</v>
      </c>
      <c r="C2493" s="4">
        <v>0.81456351280212402</v>
      </c>
      <c r="D2493" s="4">
        <v>3260.0047601376541</v>
      </c>
    </row>
    <row r="2494" spans="1:4" x14ac:dyDescent="0.35">
      <c r="A2494" s="18">
        <v>37780</v>
      </c>
      <c r="B2494" s="18">
        <v>38133.692732442534</v>
      </c>
      <c r="C2494" s="4">
        <v>0.12767922878265381</v>
      </c>
      <c r="D2494" s="4">
        <v>2660.4670594324366</v>
      </c>
    </row>
    <row r="2495" spans="1:4" x14ac:dyDescent="0.35">
      <c r="A2495" s="18">
        <v>37008</v>
      </c>
      <c r="B2495" s="18">
        <v>37176.943562281303</v>
      </c>
      <c r="C2495" s="4">
        <v>0.58854293823242188</v>
      </c>
      <c r="D2495" s="4">
        <v>3048.4234874729154</v>
      </c>
    </row>
    <row r="2496" spans="1:4" x14ac:dyDescent="0.35">
      <c r="A2496" s="18">
        <v>37317</v>
      </c>
      <c r="B2496" s="18">
        <v>37406.731596061109</v>
      </c>
      <c r="C2496" s="4">
        <v>2.1716713905334473E-2</v>
      </c>
      <c r="D2496" s="4">
        <v>2435.8431020385628</v>
      </c>
    </row>
    <row r="2497" spans="1:4" x14ac:dyDescent="0.35">
      <c r="A2497" s="18">
        <v>37310</v>
      </c>
      <c r="B2497" s="18">
        <v>37378.717792693446</v>
      </c>
      <c r="C2497" s="4">
        <v>0.98888421058654785</v>
      </c>
      <c r="D2497" s="4">
        <v>3746.7301719467841</v>
      </c>
    </row>
    <row r="2498" spans="1:4" x14ac:dyDescent="0.35">
      <c r="A2498" s="18">
        <v>37815</v>
      </c>
      <c r="B2498" s="18">
        <v>38442.445799215049</v>
      </c>
      <c r="C2498" s="4">
        <v>0.81082332134246826</v>
      </c>
      <c r="D2498" s="4">
        <v>3255.4748733002552</v>
      </c>
    </row>
    <row r="2499" spans="1:4" x14ac:dyDescent="0.35">
      <c r="A2499" s="18">
        <v>36923</v>
      </c>
      <c r="B2499" s="18">
        <v>37653.279059610766</v>
      </c>
      <c r="C2499" s="4">
        <v>0.76516008377075195</v>
      </c>
      <c r="D2499" s="4">
        <v>3204.4636530943394</v>
      </c>
    </row>
    <row r="2500" spans="1:4" x14ac:dyDescent="0.35">
      <c r="A2500" s="18">
        <v>38585</v>
      </c>
      <c r="B2500" s="18">
        <v>39288.255671846098</v>
      </c>
      <c r="C2500" s="4">
        <v>0.86615383625030518</v>
      </c>
      <c r="D2500" s="4">
        <v>3330.3718835639352</v>
      </c>
    </row>
    <row r="2501" spans="1:4" x14ac:dyDescent="0.35">
      <c r="A2501" s="18">
        <v>38411</v>
      </c>
      <c r="B2501" s="18">
        <v>38657.865803519737</v>
      </c>
      <c r="C2501" s="4">
        <v>0.88276362419128418</v>
      </c>
      <c r="D2501" s="4">
        <v>3357.2974293756342</v>
      </c>
    </row>
    <row r="2502" spans="1:4" x14ac:dyDescent="0.35">
      <c r="A2502" s="18">
        <v>38021</v>
      </c>
      <c r="B2502" s="18">
        <v>39042.821645203614</v>
      </c>
      <c r="C2502" s="4">
        <v>0.50124585628509521</v>
      </c>
      <c r="D2502" s="4">
        <v>2981.8890568789334</v>
      </c>
    </row>
    <row r="2503" spans="1:4" x14ac:dyDescent="0.35">
      <c r="A2503" s="18">
        <v>37836</v>
      </c>
      <c r="B2503" s="18">
        <v>37855.83532114105</v>
      </c>
      <c r="C2503" s="4">
        <v>0.78853321075439453</v>
      </c>
      <c r="D2503" s="4">
        <v>3229.6666868664461</v>
      </c>
    </row>
    <row r="2504" spans="1:4" x14ac:dyDescent="0.35">
      <c r="A2504" s="18">
        <v>38510</v>
      </c>
      <c r="B2504" s="18">
        <v>38670.581687647042</v>
      </c>
      <c r="C2504" s="4">
        <v>0.36264479160308838</v>
      </c>
      <c r="D2504" s="4">
        <v>2878.0267251410769</v>
      </c>
    </row>
    <row r="2505" spans="1:4" x14ac:dyDescent="0.35">
      <c r="A2505" s="18">
        <v>38679</v>
      </c>
      <c r="B2505" s="18">
        <v>39273.435153550534</v>
      </c>
      <c r="C2505" s="4">
        <v>0.92637753486633301</v>
      </c>
      <c r="D2505" s="4">
        <v>3445.8751468434962</v>
      </c>
    </row>
    <row r="2506" spans="1:4" x14ac:dyDescent="0.35">
      <c r="A2506" s="18">
        <v>37393</v>
      </c>
      <c r="B2506" s="18">
        <v>37495.994622119346</v>
      </c>
      <c r="C2506" s="4">
        <v>7.0528864860534668E-2</v>
      </c>
      <c r="D2506" s="4">
        <v>2572.9635491942581</v>
      </c>
    </row>
    <row r="2507" spans="1:4" x14ac:dyDescent="0.35">
      <c r="A2507" s="18">
        <v>38494</v>
      </c>
      <c r="B2507" s="18">
        <v>39193.231201479226</v>
      </c>
      <c r="C2507" s="4">
        <v>0.50290060043334961</v>
      </c>
      <c r="D2507" s="4">
        <v>2983.1261674517255</v>
      </c>
    </row>
    <row r="2508" spans="1:4" x14ac:dyDescent="0.35">
      <c r="A2508" s="18">
        <v>37832</v>
      </c>
      <c r="B2508" s="18">
        <v>38127.303879385254</v>
      </c>
      <c r="C2508" s="4">
        <v>0.10933411121368408</v>
      </c>
      <c r="D2508" s="4">
        <v>2635.9324959313681</v>
      </c>
    </row>
    <row r="2509" spans="1:4" x14ac:dyDescent="0.35">
      <c r="A2509" s="18">
        <v>37777</v>
      </c>
      <c r="B2509" s="18">
        <v>38438.564044212129</v>
      </c>
      <c r="C2509" s="4">
        <v>0.50302672386169434</v>
      </c>
      <c r="D2509" s="4">
        <v>2983.2204814538709</v>
      </c>
    </row>
    <row r="2510" spans="1:4" x14ac:dyDescent="0.35">
      <c r="A2510" s="18">
        <v>37246</v>
      </c>
      <c r="B2510" s="18">
        <v>38228.260625247058</v>
      </c>
      <c r="C2510" s="4">
        <v>0.96837937831878662</v>
      </c>
      <c r="D2510" s="4">
        <v>3589.4316754476395</v>
      </c>
    </row>
    <row r="2511" spans="1:4" x14ac:dyDescent="0.35">
      <c r="A2511" s="18">
        <v>38423</v>
      </c>
      <c r="B2511" s="18">
        <v>38597.789108161058</v>
      </c>
      <c r="C2511" s="4">
        <v>0.95562553405761719</v>
      </c>
      <c r="D2511" s="4">
        <v>3534.0628375620972</v>
      </c>
    </row>
    <row r="2512" spans="1:4" x14ac:dyDescent="0.35">
      <c r="A2512" s="18">
        <v>38622</v>
      </c>
      <c r="B2512" s="18">
        <v>39376.386504459784</v>
      </c>
      <c r="C2512" s="4">
        <v>0.53249132633209229</v>
      </c>
      <c r="D2512" s="4">
        <v>3005.3622608120509</v>
      </c>
    </row>
    <row r="2513" spans="1:4" x14ac:dyDescent="0.35">
      <c r="A2513" s="18">
        <v>38083</v>
      </c>
      <c r="B2513" s="18">
        <v>38662.206141365903</v>
      </c>
      <c r="C2513" s="4">
        <v>0.44913697242736816</v>
      </c>
      <c r="D2513" s="4">
        <v>2943.0913619631801</v>
      </c>
    </row>
    <row r="2514" spans="1:4" x14ac:dyDescent="0.35">
      <c r="A2514" s="18">
        <v>37717</v>
      </c>
      <c r="B2514" s="18">
        <v>37789.776443773102</v>
      </c>
      <c r="C2514" s="4">
        <v>0.72262942790985107</v>
      </c>
      <c r="D2514" s="4">
        <v>3162.3384886434778</v>
      </c>
    </row>
    <row r="2515" spans="1:4" x14ac:dyDescent="0.35">
      <c r="A2515" s="18">
        <v>37200</v>
      </c>
      <c r="B2515" s="18">
        <v>37449.819673936312</v>
      </c>
      <c r="C2515" s="4">
        <v>0.89719629287719727</v>
      </c>
      <c r="D2515" s="4">
        <v>3383.1877187072378</v>
      </c>
    </row>
    <row r="2516" spans="1:4" x14ac:dyDescent="0.35">
      <c r="A2516" s="18">
        <v>37290</v>
      </c>
      <c r="B2516" s="18">
        <v>37607.868133207558</v>
      </c>
      <c r="C2516" s="4">
        <v>0.38651096820831299</v>
      </c>
      <c r="D2516" s="4">
        <v>2896.2079757134729</v>
      </c>
    </row>
    <row r="2517" spans="1:4" x14ac:dyDescent="0.35">
      <c r="A2517" s="18">
        <v>37347</v>
      </c>
      <c r="B2517" s="18">
        <v>38219.206957133414</v>
      </c>
      <c r="C2517" s="4">
        <v>0.55425906181335449</v>
      </c>
      <c r="D2517" s="4">
        <v>3021.9056899769093</v>
      </c>
    </row>
    <row r="2518" spans="1:4" x14ac:dyDescent="0.35">
      <c r="A2518" s="18">
        <v>36909</v>
      </c>
      <c r="B2518" s="18">
        <v>37946.536475854904</v>
      </c>
      <c r="C2518" s="4">
        <v>0.43923604488372803</v>
      </c>
      <c r="D2518" s="4">
        <v>2935.7239420412334</v>
      </c>
    </row>
    <row r="2519" spans="1:4" x14ac:dyDescent="0.35">
      <c r="A2519" s="18">
        <v>36895</v>
      </c>
      <c r="B2519" s="18">
        <v>37110.383657994156</v>
      </c>
      <c r="C2519" s="4">
        <v>0.28122615814208984</v>
      </c>
      <c r="D2519" s="4">
        <v>2813.2050969373945</v>
      </c>
    </row>
    <row r="2520" spans="1:4" x14ac:dyDescent="0.35">
      <c r="A2520" s="18">
        <v>38260</v>
      </c>
      <c r="B2520" s="18">
        <v>38393.360993773145</v>
      </c>
      <c r="C2520" s="4">
        <v>0.25391256809234619</v>
      </c>
      <c r="D2520" s="4">
        <v>2789.9451182813627</v>
      </c>
    </row>
    <row r="2521" spans="1:4" x14ac:dyDescent="0.35">
      <c r="A2521" s="18">
        <v>37511</v>
      </c>
      <c r="B2521" s="18">
        <v>38512.29852537244</v>
      </c>
      <c r="C2521" s="4">
        <v>6.106877326965332E-2</v>
      </c>
      <c r="D2521" s="4">
        <v>2553.9939144700816</v>
      </c>
    </row>
    <row r="2522" spans="1:4" x14ac:dyDescent="0.35">
      <c r="A2522" s="18">
        <v>37715</v>
      </c>
      <c r="B2522" s="18">
        <v>37779.715812398535</v>
      </c>
      <c r="C2522" s="4">
        <v>0.30228126049041748</v>
      </c>
      <c r="D2522" s="4">
        <v>2830.5177980807757</v>
      </c>
    </row>
    <row r="2523" spans="1:4" x14ac:dyDescent="0.35">
      <c r="A2523" s="18">
        <v>37196</v>
      </c>
      <c r="B2523" s="18">
        <v>37259.940347060285</v>
      </c>
      <c r="C2523" s="4">
        <v>0.76445341110229492</v>
      </c>
      <c r="D2523" s="4">
        <v>3203.7271707885589</v>
      </c>
    </row>
    <row r="2524" spans="1:4" x14ac:dyDescent="0.35">
      <c r="A2524" s="18">
        <v>38067</v>
      </c>
      <c r="B2524" s="18">
        <v>38327.926617316261</v>
      </c>
      <c r="C2524" s="4">
        <v>4.5340657234191895E-2</v>
      </c>
      <c r="D2524" s="4">
        <v>2516.9887673324006</v>
      </c>
    </row>
    <row r="2525" spans="1:4" x14ac:dyDescent="0.35">
      <c r="A2525" s="18">
        <v>36955</v>
      </c>
      <c r="B2525" s="18">
        <v>37350.321544043021</v>
      </c>
      <c r="C2525" s="4">
        <v>0.16536688804626465</v>
      </c>
      <c r="D2525" s="4">
        <v>2704.6730248655585</v>
      </c>
    </row>
    <row r="2526" spans="1:4" x14ac:dyDescent="0.35">
      <c r="A2526" s="18">
        <v>38552</v>
      </c>
      <c r="B2526" s="18">
        <v>38890.520128332952</v>
      </c>
      <c r="C2526" s="4">
        <v>7.3972105979919434E-2</v>
      </c>
      <c r="D2526" s="4">
        <v>2579.4123537105083</v>
      </c>
    </row>
    <row r="2527" spans="1:4" x14ac:dyDescent="0.35">
      <c r="A2527" s="18">
        <v>37999</v>
      </c>
      <c r="B2527" s="18">
        <v>38614.504287865406</v>
      </c>
      <c r="C2527" s="4">
        <v>0.2067413330078125</v>
      </c>
      <c r="D2527" s="4">
        <v>2746.8826696521328</v>
      </c>
    </row>
    <row r="2528" spans="1:4" x14ac:dyDescent="0.35">
      <c r="A2528" s="18">
        <v>37276</v>
      </c>
      <c r="B2528" s="18">
        <v>37362.228120778418</v>
      </c>
      <c r="C2528" s="4">
        <v>0.4995647668838501</v>
      </c>
      <c r="D2528" s="4">
        <v>2980.6327918478996</v>
      </c>
    </row>
    <row r="2529" spans="1:4" x14ac:dyDescent="0.35">
      <c r="A2529" s="18">
        <v>37874</v>
      </c>
      <c r="B2529" s="18">
        <v>38040.812239843195</v>
      </c>
      <c r="C2529" s="4">
        <v>0.51607918739318848</v>
      </c>
      <c r="D2529" s="4">
        <v>2993.000115409297</v>
      </c>
    </row>
    <row r="2530" spans="1:4" x14ac:dyDescent="0.35">
      <c r="A2530" s="18">
        <v>37377</v>
      </c>
      <c r="B2530" s="18">
        <v>38202.735921232073</v>
      </c>
      <c r="C2530" s="4">
        <v>0.59464061260223389</v>
      </c>
      <c r="D2530" s="4">
        <v>3053.2133937763915</v>
      </c>
    </row>
    <row r="2531" spans="1:4" x14ac:dyDescent="0.35">
      <c r="A2531" s="18">
        <v>37037</v>
      </c>
      <c r="B2531" s="18">
        <v>37273.81369786313</v>
      </c>
      <c r="C2531" s="4">
        <v>0.17107820510864258</v>
      </c>
      <c r="D2531" s="4">
        <v>2710.8260693461739</v>
      </c>
    </row>
    <row r="2532" spans="1:4" x14ac:dyDescent="0.35">
      <c r="A2532" s="18">
        <v>37165</v>
      </c>
      <c r="B2532" s="18">
        <v>37217.35673361212</v>
      </c>
      <c r="C2532" s="4">
        <v>0.6834794282913208</v>
      </c>
      <c r="D2532" s="4">
        <v>3126.7364773113645</v>
      </c>
    </row>
    <row r="2533" spans="1:4" x14ac:dyDescent="0.35">
      <c r="A2533" s="18">
        <v>37507</v>
      </c>
      <c r="B2533" s="18">
        <v>37643.925785916341</v>
      </c>
      <c r="C2533" s="4">
        <v>0.7152564525604248</v>
      </c>
      <c r="D2533" s="4">
        <v>3155.4320414243621</v>
      </c>
    </row>
    <row r="2534" spans="1:4" x14ac:dyDescent="0.35">
      <c r="A2534" s="18">
        <v>37306</v>
      </c>
      <c r="B2534" s="18">
        <v>37794.920533302582</v>
      </c>
      <c r="C2534" s="4">
        <v>0.28274381160736084</v>
      </c>
      <c r="D2534" s="4">
        <v>2814.4693832070725</v>
      </c>
    </row>
    <row r="2535" spans="1:4" x14ac:dyDescent="0.35">
      <c r="A2535" s="18">
        <v>37810</v>
      </c>
      <c r="B2535" s="18">
        <v>37959.243880519818</v>
      </c>
      <c r="C2535" s="4">
        <v>0.42357730865478516</v>
      </c>
      <c r="D2535" s="4">
        <v>2924.0501777101867</v>
      </c>
    </row>
    <row r="2536" spans="1:4" x14ac:dyDescent="0.35">
      <c r="A2536" s="18">
        <v>36950</v>
      </c>
      <c r="B2536" s="18">
        <v>37224.843597895255</v>
      </c>
      <c r="C2536" s="4">
        <v>0.492104172706604</v>
      </c>
      <c r="D2536" s="4">
        <v>2975.0635537993799</v>
      </c>
    </row>
    <row r="2537" spans="1:4" x14ac:dyDescent="0.35">
      <c r="A2537" s="18">
        <v>37536</v>
      </c>
      <c r="B2537" s="18">
        <v>37682.838584587917</v>
      </c>
      <c r="C2537" s="4">
        <v>0.81807446479797363</v>
      </c>
      <c r="D2537" s="4">
        <v>3264.3147400112048</v>
      </c>
    </row>
    <row r="2538" spans="1:4" x14ac:dyDescent="0.35">
      <c r="A2538" s="18">
        <v>38339</v>
      </c>
      <c r="B2538" s="18">
        <v>38565.546154839634</v>
      </c>
      <c r="C2538" s="4">
        <v>0.63486373424530029</v>
      </c>
      <c r="D2538" s="4">
        <v>3085.5225392400457</v>
      </c>
    </row>
    <row r="2539" spans="1:4" x14ac:dyDescent="0.35">
      <c r="A2539" s="18">
        <v>38357</v>
      </c>
      <c r="B2539" s="18">
        <v>38533.895844200677</v>
      </c>
      <c r="C2539" s="4">
        <v>0.43347692489624023</v>
      </c>
      <c r="D2539" s="4">
        <v>2931.4342939533108</v>
      </c>
    </row>
    <row r="2540" spans="1:4" x14ac:dyDescent="0.35">
      <c r="A2540" s="18">
        <v>37696</v>
      </c>
      <c r="B2540" s="18">
        <v>37943.218647764552</v>
      </c>
      <c r="C2540" s="4">
        <v>0.14858353137969971</v>
      </c>
      <c r="D2540" s="4">
        <v>2685.8357482496644</v>
      </c>
    </row>
    <row r="2541" spans="1:4" x14ac:dyDescent="0.35">
      <c r="A2541" s="18">
        <v>37717</v>
      </c>
      <c r="B2541" s="18">
        <v>37829.179383906077</v>
      </c>
      <c r="C2541" s="4">
        <v>0.83283400535583496</v>
      </c>
      <c r="D2541" s="4">
        <v>3283.0971177403608</v>
      </c>
    </row>
    <row r="2542" spans="1:4" x14ac:dyDescent="0.35">
      <c r="A2542" s="18">
        <v>37954</v>
      </c>
      <c r="B2542" s="18">
        <v>38209.816125388323</v>
      </c>
      <c r="C2542" s="4">
        <v>0.72570741176605225</v>
      </c>
      <c r="D2542" s="4">
        <v>3165.2526430215717</v>
      </c>
    </row>
    <row r="2543" spans="1:4" x14ac:dyDescent="0.35">
      <c r="A2543" s="18">
        <v>38083</v>
      </c>
      <c r="B2543" s="18">
        <v>38887.560488728952</v>
      </c>
      <c r="C2543" s="4">
        <v>0.87314033508300781</v>
      </c>
      <c r="D2543" s="4">
        <v>3341.3700467884073</v>
      </c>
    </row>
    <row r="2544" spans="1:4" x14ac:dyDescent="0.35">
      <c r="A2544" s="18">
        <v>36999</v>
      </c>
      <c r="B2544" s="18">
        <v>37244.864846407305</v>
      </c>
      <c r="C2544" s="4">
        <v>0.70418703556060791</v>
      </c>
      <c r="D2544" s="4">
        <v>3145.2483542957661</v>
      </c>
    </row>
    <row r="2545" spans="1:4" x14ac:dyDescent="0.35">
      <c r="A2545" s="18">
        <v>37480</v>
      </c>
      <c r="B2545" s="18">
        <v>37688.158462418833</v>
      </c>
      <c r="C2545" s="4">
        <v>0.22096085548400879</v>
      </c>
      <c r="D2545" s="4">
        <v>2760.3279772274227</v>
      </c>
    </row>
    <row r="2546" spans="1:4" x14ac:dyDescent="0.35">
      <c r="A2546" s="18">
        <v>37587</v>
      </c>
      <c r="B2546" s="18">
        <v>38877.500712769361</v>
      </c>
      <c r="C2546" s="4">
        <v>0.7081068754196167</v>
      </c>
      <c r="D2546" s="4">
        <v>3148.8300818708685</v>
      </c>
    </row>
    <row r="2547" spans="1:4" x14ac:dyDescent="0.35">
      <c r="A2547" s="18">
        <v>37312</v>
      </c>
      <c r="B2547" s="18">
        <v>38405.647982084614</v>
      </c>
      <c r="C2547" s="4">
        <v>0.11805582046508789</v>
      </c>
      <c r="D2547" s="4">
        <v>2647.9044172730746</v>
      </c>
    </row>
    <row r="2548" spans="1:4" x14ac:dyDescent="0.35">
      <c r="A2548" s="18">
        <v>37527</v>
      </c>
      <c r="B2548" s="18">
        <v>38296.392596920428</v>
      </c>
      <c r="C2548" s="4">
        <v>0.53830921649932861</v>
      </c>
      <c r="D2548" s="4">
        <v>3009.7656644663457</v>
      </c>
    </row>
    <row r="2549" spans="1:4" x14ac:dyDescent="0.35">
      <c r="A2549" s="18">
        <v>37876</v>
      </c>
      <c r="B2549" s="18">
        <v>37982.349674429017</v>
      </c>
      <c r="C2549" s="4">
        <v>0.39700579643249512</v>
      </c>
      <c r="D2549" s="4">
        <v>2904.1310646459583</v>
      </c>
    </row>
    <row r="2550" spans="1:4" x14ac:dyDescent="0.35">
      <c r="A2550" s="18">
        <v>38097</v>
      </c>
      <c r="B2550" s="18">
        <v>38201.77832943674</v>
      </c>
      <c r="C2550" s="4">
        <v>0.31301915645599365</v>
      </c>
      <c r="D2550" s="4">
        <v>2839.1754392629755</v>
      </c>
    </row>
    <row r="2551" spans="1:4" x14ac:dyDescent="0.35">
      <c r="A2551" s="18">
        <v>37839</v>
      </c>
      <c r="B2551" s="18">
        <v>38568.660902095529</v>
      </c>
      <c r="C2551" s="4">
        <v>0.74683666229248047</v>
      </c>
      <c r="D2551" s="4">
        <v>3185.793985924839</v>
      </c>
    </row>
    <row r="2552" spans="1:4" x14ac:dyDescent="0.35">
      <c r="A2552" s="18">
        <v>38287</v>
      </c>
      <c r="B2552" s="18">
        <v>38530.984559950783</v>
      </c>
      <c r="C2552" s="4">
        <v>0.85846960544586182</v>
      </c>
      <c r="D2552" s="4">
        <v>3318.7612975137508</v>
      </c>
    </row>
    <row r="2553" spans="1:4" x14ac:dyDescent="0.35">
      <c r="A2553" s="18">
        <v>37562</v>
      </c>
      <c r="B2553" s="18">
        <v>37833.855341764865</v>
      </c>
      <c r="C2553" s="4">
        <v>0.22864460945129395</v>
      </c>
      <c r="D2553" s="4">
        <v>2767.412942594472</v>
      </c>
    </row>
    <row r="2554" spans="1:4" x14ac:dyDescent="0.35">
      <c r="A2554" s="18">
        <v>36931</v>
      </c>
      <c r="B2554" s="18">
        <v>38910.388436422763</v>
      </c>
      <c r="C2554" s="4">
        <v>0.34952628612518311</v>
      </c>
      <c r="D2554" s="4">
        <v>2867.9134657818781</v>
      </c>
    </row>
    <row r="2555" spans="1:4" x14ac:dyDescent="0.35">
      <c r="A2555" s="18">
        <v>38405</v>
      </c>
      <c r="B2555" s="18">
        <v>38824.465500105631</v>
      </c>
      <c r="C2555" s="4">
        <v>4.1221141815185547E-2</v>
      </c>
      <c r="D2555" s="4">
        <v>2505.7195432031676</v>
      </c>
    </row>
    <row r="2556" spans="1:4" x14ac:dyDescent="0.35">
      <c r="A2556" s="18">
        <v>38034</v>
      </c>
      <c r="B2556" s="18">
        <v>38817.589722756835</v>
      </c>
      <c r="C2556" s="4">
        <v>0.20031273365020752</v>
      </c>
      <c r="D2556" s="4">
        <v>2740.6476223355321</v>
      </c>
    </row>
    <row r="2557" spans="1:4" x14ac:dyDescent="0.35">
      <c r="A2557" s="18">
        <v>37735</v>
      </c>
      <c r="B2557" s="18">
        <v>37833.360557946246</v>
      </c>
      <c r="C2557" s="4">
        <v>0.53667807579040527</v>
      </c>
      <c r="D2557" s="4">
        <v>3008.529862583754</v>
      </c>
    </row>
    <row r="2558" spans="1:4" x14ac:dyDescent="0.35">
      <c r="A2558" s="18">
        <v>37682</v>
      </c>
      <c r="B2558" s="18">
        <v>37959.12476071508</v>
      </c>
      <c r="C2558" s="4">
        <v>0.20483529567718506</v>
      </c>
      <c r="D2558" s="4">
        <v>2745.0447447667043</v>
      </c>
    </row>
    <row r="2559" spans="1:4" x14ac:dyDescent="0.35">
      <c r="A2559" s="18">
        <v>37430</v>
      </c>
      <c r="B2559" s="18">
        <v>37922.421952920893</v>
      </c>
      <c r="C2559" s="4">
        <v>0.48607254028320313</v>
      </c>
      <c r="D2559" s="4">
        <v>2970.5672122611522</v>
      </c>
    </row>
    <row r="2560" spans="1:4" x14ac:dyDescent="0.35">
      <c r="A2560" s="18">
        <v>37238</v>
      </c>
      <c r="B2560" s="18">
        <v>37329.097284868221</v>
      </c>
      <c r="C2560" s="4">
        <v>0.92760813236236572</v>
      </c>
      <c r="D2560" s="4">
        <v>3448.9344690712455</v>
      </c>
    </row>
    <row r="2561" spans="1:4" x14ac:dyDescent="0.35">
      <c r="A2561" s="18">
        <v>38477</v>
      </c>
      <c r="B2561" s="18">
        <v>38895.265999091018</v>
      </c>
      <c r="C2561" s="4">
        <v>0.5950319766998291</v>
      </c>
      <c r="D2561" s="4">
        <v>3053.5216828158827</v>
      </c>
    </row>
    <row r="2562" spans="1:4" x14ac:dyDescent="0.35">
      <c r="A2562" s="18">
        <v>37125</v>
      </c>
      <c r="B2562" s="18">
        <v>37286.428390916219</v>
      </c>
      <c r="C2562" s="4">
        <v>0.34427821636199951</v>
      </c>
      <c r="D2562" s="4">
        <v>2863.8395783342553</v>
      </c>
    </row>
    <row r="2563" spans="1:4" x14ac:dyDescent="0.35">
      <c r="A2563" s="18">
        <v>37803</v>
      </c>
      <c r="B2563" s="18">
        <v>37877.744086658109</v>
      </c>
      <c r="C2563" s="4">
        <v>0.2693791389465332</v>
      </c>
      <c r="D2563" s="4">
        <v>2803.2390194724826</v>
      </c>
    </row>
    <row r="2564" spans="1:4" x14ac:dyDescent="0.35">
      <c r="A2564" s="18">
        <v>38406</v>
      </c>
      <c r="B2564" s="18">
        <v>38549.95094381558</v>
      </c>
      <c r="C2564" s="4">
        <v>0.73225033283233643</v>
      </c>
      <c r="D2564" s="4">
        <v>3171.510701550561</v>
      </c>
    </row>
    <row r="2565" spans="1:4" x14ac:dyDescent="0.35">
      <c r="A2565" s="18">
        <v>37768</v>
      </c>
      <c r="B2565" s="18">
        <v>37960.850306542765</v>
      </c>
      <c r="C2565" s="4">
        <v>0.63075709342956543</v>
      </c>
      <c r="D2565" s="4">
        <v>3082.1599708135686</v>
      </c>
    </row>
    <row r="2566" spans="1:4" x14ac:dyDescent="0.35">
      <c r="A2566" s="18">
        <v>38205</v>
      </c>
      <c r="B2566" s="18">
        <v>38342.209578113252</v>
      </c>
      <c r="C2566" s="4">
        <v>0.81131207942962646</v>
      </c>
      <c r="D2566" s="4">
        <v>3256.0633096746842</v>
      </c>
    </row>
    <row r="2567" spans="1:4" x14ac:dyDescent="0.35">
      <c r="A2567" s="18">
        <v>37984</v>
      </c>
      <c r="B2567" s="18">
        <v>38123.607533146824</v>
      </c>
      <c r="C2567" s="4">
        <v>0.78225421905517578</v>
      </c>
      <c r="D2567" s="4">
        <v>3222.7261000903272</v>
      </c>
    </row>
    <row r="2568" spans="1:4" x14ac:dyDescent="0.35">
      <c r="A2568" s="18">
        <v>37694</v>
      </c>
      <c r="B2568" s="18">
        <v>37984.448277173935</v>
      </c>
      <c r="C2568" s="4">
        <v>0.13425886631011963</v>
      </c>
      <c r="D2568" s="4">
        <v>2668.7133652615098</v>
      </c>
    </row>
    <row r="2569" spans="1:4" x14ac:dyDescent="0.35">
      <c r="A2569" s="18">
        <v>37685</v>
      </c>
      <c r="B2569" s="18">
        <v>37808.366057464002</v>
      </c>
      <c r="C2569" s="4">
        <v>0.32402920722961426</v>
      </c>
      <c r="D2569" s="4">
        <v>2847.9476378768327</v>
      </c>
    </row>
    <row r="2570" spans="1:4" x14ac:dyDescent="0.35">
      <c r="A2570" s="18">
        <v>38209</v>
      </c>
      <c r="B2570" s="18">
        <v>38859.259968267434</v>
      </c>
      <c r="C2570" s="4">
        <v>0.72751891613006592</v>
      </c>
      <c r="D2570" s="4">
        <v>3166.9765319820804</v>
      </c>
    </row>
    <row r="2571" spans="1:4" x14ac:dyDescent="0.35">
      <c r="A2571" s="18">
        <v>38626</v>
      </c>
      <c r="B2571" s="18">
        <v>38758.815047027332</v>
      </c>
      <c r="C2571" s="4">
        <v>0.11893606185913086</v>
      </c>
      <c r="D2571" s="4">
        <v>2649.0802625703923</v>
      </c>
    </row>
    <row r="2572" spans="1:4" x14ac:dyDescent="0.35">
      <c r="A2572" s="18">
        <v>38113</v>
      </c>
      <c r="B2572" s="18">
        <v>38182.376358732276</v>
      </c>
      <c r="C2572" s="4">
        <v>0.98177826404571533</v>
      </c>
      <c r="D2572" s="4">
        <v>3674.5812510026135</v>
      </c>
    </row>
    <row r="2573" spans="1:4" x14ac:dyDescent="0.35">
      <c r="A2573" s="18">
        <v>37160</v>
      </c>
      <c r="B2573" s="18">
        <v>37274.284876532467</v>
      </c>
      <c r="C2573" s="4">
        <v>0.30814909934997559</v>
      </c>
      <c r="D2573" s="4">
        <v>2835.2620277769101</v>
      </c>
    </row>
    <row r="2574" spans="1:4" x14ac:dyDescent="0.35">
      <c r="A2574" s="18">
        <v>37698</v>
      </c>
      <c r="B2574" s="18">
        <v>38035.994657015515</v>
      </c>
      <c r="C2574" s="4">
        <v>0.79260575771331787</v>
      </c>
      <c r="D2574" s="4">
        <v>3234.2411178935972</v>
      </c>
    </row>
    <row r="2575" spans="1:4" x14ac:dyDescent="0.35">
      <c r="A2575" s="18">
        <v>37035</v>
      </c>
      <c r="B2575" s="18">
        <v>37306.231438478593</v>
      </c>
      <c r="C2575" s="4">
        <v>0.57678794860839844</v>
      </c>
      <c r="D2575" s="4">
        <v>3039.2568282782404</v>
      </c>
    </row>
    <row r="2576" spans="1:4" x14ac:dyDescent="0.35">
      <c r="A2576" s="18">
        <v>37014</v>
      </c>
      <c r="B2576" s="18">
        <v>37466.178478714814</v>
      </c>
      <c r="C2576" s="4">
        <v>0.95107805728912354</v>
      </c>
      <c r="D2576" s="4">
        <v>3517.6194726723224</v>
      </c>
    </row>
    <row r="2577" spans="1:4" x14ac:dyDescent="0.35">
      <c r="A2577" s="18">
        <v>37981</v>
      </c>
      <c r="B2577" s="18">
        <v>38563.799105688951</v>
      </c>
      <c r="C2577" s="4">
        <v>0.66954255104064941</v>
      </c>
      <c r="D2577" s="4">
        <v>3114.6281073111741</v>
      </c>
    </row>
    <row r="2578" spans="1:4" x14ac:dyDescent="0.35">
      <c r="A2578" s="18">
        <v>37810</v>
      </c>
      <c r="B2578" s="18">
        <v>38405.918805132991</v>
      </c>
      <c r="C2578" s="4">
        <v>0.78440463542938232</v>
      </c>
      <c r="D2578" s="4">
        <v>3225.0881736884189</v>
      </c>
    </row>
    <row r="2579" spans="1:4" x14ac:dyDescent="0.35">
      <c r="A2579" s="18">
        <v>37633</v>
      </c>
      <c r="B2579" s="18">
        <v>37720.856568031209</v>
      </c>
      <c r="C2579" s="4">
        <v>0.15629816055297852</v>
      </c>
      <c r="D2579" s="4">
        <v>2694.6432109899074</v>
      </c>
    </row>
    <row r="2580" spans="1:4" x14ac:dyDescent="0.35">
      <c r="A2580" s="18">
        <v>37646</v>
      </c>
      <c r="B2580" s="18">
        <v>38138.73026426763</v>
      </c>
      <c r="C2580" s="4">
        <v>4.6552777290344238E-2</v>
      </c>
      <c r="D2580" s="4">
        <v>2520.1561461782353</v>
      </c>
    </row>
    <row r="2581" spans="1:4" x14ac:dyDescent="0.35">
      <c r="A2581" s="18">
        <v>38089</v>
      </c>
      <c r="B2581" s="18">
        <v>38316.134968556726</v>
      </c>
      <c r="C2581" s="4">
        <v>0.44776034355163574</v>
      </c>
      <c r="D2581" s="4">
        <v>2942.0674056364796</v>
      </c>
    </row>
    <row r="2582" spans="1:4" x14ac:dyDescent="0.35">
      <c r="A2582" s="18">
        <v>37181</v>
      </c>
      <c r="B2582" s="18">
        <v>37851.082236573915</v>
      </c>
      <c r="C2582" s="4">
        <v>5.8872580528259277E-2</v>
      </c>
      <c r="D2582" s="4">
        <v>2549.2874310071466</v>
      </c>
    </row>
    <row r="2583" spans="1:4" x14ac:dyDescent="0.35">
      <c r="A2583" s="18">
        <v>38561</v>
      </c>
      <c r="B2583" s="18">
        <v>38998.572592824981</v>
      </c>
      <c r="C2583" s="4">
        <v>6.1079978942871094E-2</v>
      </c>
      <c r="D2583" s="4">
        <v>2554.0176082332696</v>
      </c>
    </row>
    <row r="2584" spans="1:4" x14ac:dyDescent="0.35">
      <c r="A2584" s="18">
        <v>37620</v>
      </c>
      <c r="B2584" s="18">
        <v>37679.971963228039</v>
      </c>
      <c r="C2584" s="4">
        <v>0.10072195529937744</v>
      </c>
      <c r="D2584" s="4">
        <v>2623.4752220449395</v>
      </c>
    </row>
    <row r="2585" spans="1:4" x14ac:dyDescent="0.35">
      <c r="A2585" s="18">
        <v>37787</v>
      </c>
      <c r="B2585" s="18">
        <v>37868.385597474437</v>
      </c>
      <c r="C2585" s="4">
        <v>0.13547825813293457</v>
      </c>
      <c r="D2585" s="4">
        <v>2670.2136116428496</v>
      </c>
    </row>
    <row r="2586" spans="1:4" x14ac:dyDescent="0.35">
      <c r="A2586" s="18">
        <v>38666</v>
      </c>
      <c r="B2586" s="18">
        <v>39143.977874196797</v>
      </c>
      <c r="C2586" s="4">
        <v>5.009162425994873E-2</v>
      </c>
      <c r="D2586" s="4">
        <v>2529.0611125116588</v>
      </c>
    </row>
    <row r="2587" spans="1:4" x14ac:dyDescent="0.35">
      <c r="A2587" s="18">
        <v>37875</v>
      </c>
      <c r="B2587" s="18">
        <v>38009.284299028521</v>
      </c>
      <c r="C2587" s="4">
        <v>0.19787168502807617</v>
      </c>
      <c r="D2587" s="4">
        <v>2738.2524692144052</v>
      </c>
    </row>
    <row r="2588" spans="1:4" x14ac:dyDescent="0.35">
      <c r="A2588" s="18">
        <v>37914</v>
      </c>
      <c r="B2588" s="18">
        <v>38291.61856438894</v>
      </c>
      <c r="C2588" s="4">
        <v>0.27423012256622314</v>
      </c>
      <c r="D2588" s="4">
        <v>2807.3411349157186</v>
      </c>
    </row>
    <row r="2589" spans="1:4" x14ac:dyDescent="0.35">
      <c r="A2589" s="18">
        <v>37418</v>
      </c>
      <c r="B2589" s="18">
        <v>38612.240926752092</v>
      </c>
      <c r="C2589" s="4">
        <v>0.1784970760345459</v>
      </c>
      <c r="D2589" s="4">
        <v>2718.6459442300657</v>
      </c>
    </row>
    <row r="2590" spans="1:4" x14ac:dyDescent="0.35">
      <c r="A2590" s="18">
        <v>38232</v>
      </c>
      <c r="B2590" s="18">
        <v>38598.240370982647</v>
      </c>
      <c r="C2590" s="4">
        <v>0.77026879787445068</v>
      </c>
      <c r="D2590" s="4">
        <v>3209.8299406207457</v>
      </c>
    </row>
    <row r="2591" spans="1:4" x14ac:dyDescent="0.35">
      <c r="A2591" s="18">
        <v>37315</v>
      </c>
      <c r="B2591" s="18">
        <v>37495.309431177273</v>
      </c>
      <c r="C2591" s="4">
        <v>0.67653656005859375</v>
      </c>
      <c r="D2591" s="4">
        <v>3120.6717369402068</v>
      </c>
    </row>
    <row r="2592" spans="1:4" x14ac:dyDescent="0.35">
      <c r="A2592" s="18">
        <v>38277</v>
      </c>
      <c r="B2592" s="18">
        <v>38514.145134911123</v>
      </c>
      <c r="C2592" s="4">
        <v>0.55584681034088135</v>
      </c>
      <c r="D2592" s="4">
        <v>3023.1202018778913</v>
      </c>
    </row>
    <row r="2593" spans="1:4" x14ac:dyDescent="0.35">
      <c r="A2593" s="18">
        <v>38248</v>
      </c>
      <c r="B2593" s="18">
        <v>38463.972334719801</v>
      </c>
      <c r="C2593" s="4">
        <v>0.47574257850646973</v>
      </c>
      <c r="D2593" s="4">
        <v>2962.876347645933</v>
      </c>
    </row>
    <row r="2594" spans="1:4" x14ac:dyDescent="0.35">
      <c r="A2594" s="18">
        <v>37696</v>
      </c>
      <c r="B2594" s="18">
        <v>37866.798689087584</v>
      </c>
      <c r="C2594" s="4">
        <v>0.30973613262176514</v>
      </c>
      <c r="D2594" s="4">
        <v>2836.5396571140723</v>
      </c>
    </row>
    <row r="2595" spans="1:4" x14ac:dyDescent="0.35">
      <c r="A2595" s="18">
        <v>38310</v>
      </c>
      <c r="B2595" s="18">
        <v>38407.686601491892</v>
      </c>
      <c r="C2595" s="4">
        <v>0.31006288528442383</v>
      </c>
      <c r="D2595" s="4">
        <v>2836.8024229463031</v>
      </c>
    </row>
    <row r="2596" spans="1:4" x14ac:dyDescent="0.35">
      <c r="A2596" s="18">
        <v>36936</v>
      </c>
      <c r="B2596" s="18">
        <v>37313.948798582598</v>
      </c>
      <c r="C2596" s="4">
        <v>0.26246654987335205</v>
      </c>
      <c r="D2596" s="4">
        <v>2797.3394174784116</v>
      </c>
    </row>
    <row r="2597" spans="1:4" x14ac:dyDescent="0.35">
      <c r="A2597" s="18">
        <v>38518</v>
      </c>
      <c r="B2597" s="18">
        <v>40695.094817314093</v>
      </c>
      <c r="C2597" s="4">
        <v>0.87926554679870605</v>
      </c>
      <c r="D2597" s="4">
        <v>3351.396205596443</v>
      </c>
    </row>
    <row r="2598" spans="1:4" x14ac:dyDescent="0.35">
      <c r="A2598" s="18">
        <v>36973</v>
      </c>
      <c r="B2598" s="18">
        <v>37587.592740454915</v>
      </c>
      <c r="C2598" s="4">
        <v>0.33695065975189209</v>
      </c>
      <c r="D2598" s="4">
        <v>2858.1219455538494</v>
      </c>
    </row>
    <row r="2599" spans="1:4" x14ac:dyDescent="0.35">
      <c r="A2599" s="18">
        <v>36940</v>
      </c>
      <c r="B2599" s="18">
        <v>37074.413733849447</v>
      </c>
      <c r="C2599" s="4">
        <v>0.11456394195556641</v>
      </c>
      <c r="D2599" s="4">
        <v>2643.1830139666058</v>
      </c>
    </row>
    <row r="2600" spans="1:4" x14ac:dyDescent="0.35">
      <c r="A2600" s="18">
        <v>37653</v>
      </c>
      <c r="B2600" s="18">
        <v>38028.186391295414</v>
      </c>
      <c r="C2600" s="4">
        <v>0.53910887241363525</v>
      </c>
      <c r="D2600" s="4">
        <v>3010.3718706871296</v>
      </c>
    </row>
    <row r="2601" spans="1:4" x14ac:dyDescent="0.35">
      <c r="A2601" s="18">
        <v>37494</v>
      </c>
      <c r="B2601" s="18">
        <v>38358.238661860036</v>
      </c>
      <c r="C2601" s="4">
        <v>0.69424176216125488</v>
      </c>
      <c r="D2601" s="4">
        <v>3136.2747773686078</v>
      </c>
    </row>
    <row r="2602" spans="1:4" x14ac:dyDescent="0.35">
      <c r="A2602" s="18">
        <v>37020</v>
      </c>
      <c r="B2602" s="18">
        <v>37390.966280021719</v>
      </c>
      <c r="C2602" s="4">
        <v>0.59849441051483154</v>
      </c>
      <c r="D2602" s="4">
        <v>3056.2538052991954</v>
      </c>
    </row>
    <row r="2603" spans="1:4" x14ac:dyDescent="0.35">
      <c r="A2603" s="18">
        <v>37013</v>
      </c>
      <c r="B2603" s="18">
        <v>37689.783206993154</v>
      </c>
      <c r="C2603" s="4">
        <v>0.80927801132202148</v>
      </c>
      <c r="D2603" s="4">
        <v>3253.6212361914913</v>
      </c>
    </row>
    <row r="2604" spans="1:4" x14ac:dyDescent="0.35">
      <c r="A2604" s="18">
        <v>38510</v>
      </c>
      <c r="B2604" s="18">
        <v>39081.772999993278</v>
      </c>
      <c r="C2604" s="4">
        <v>0.85891830921173096</v>
      </c>
      <c r="D2604" s="4">
        <v>3319.4262074263825</v>
      </c>
    </row>
    <row r="2605" spans="1:4" x14ac:dyDescent="0.35">
      <c r="A2605" s="18">
        <v>36986</v>
      </c>
      <c r="B2605" s="18">
        <v>37031.230004030149</v>
      </c>
      <c r="C2605" s="4">
        <v>0.17897200584411621</v>
      </c>
      <c r="D2605" s="4">
        <v>2719.1402371220224</v>
      </c>
    </row>
    <row r="2606" spans="1:4" x14ac:dyDescent="0.35">
      <c r="A2606" s="18">
        <v>37832</v>
      </c>
      <c r="B2606" s="18">
        <v>38109.730152317483</v>
      </c>
      <c r="C2606" s="4">
        <v>0.4190744161605835</v>
      </c>
      <c r="D2606" s="4">
        <v>2920.6860281231116</v>
      </c>
    </row>
    <row r="2607" spans="1:4" x14ac:dyDescent="0.35">
      <c r="A2607" s="18">
        <v>37221</v>
      </c>
      <c r="B2607" s="18">
        <v>37451.043533969874</v>
      </c>
      <c r="C2607" s="4">
        <v>0.31656837463378906</v>
      </c>
      <c r="D2607" s="4">
        <v>2842.0143219438783</v>
      </c>
    </row>
    <row r="2608" spans="1:4" x14ac:dyDescent="0.35">
      <c r="A2608" s="18">
        <v>37488</v>
      </c>
      <c r="B2608" s="18">
        <v>38145.879552793005</v>
      </c>
      <c r="C2608" s="4">
        <v>0.52316439151763916</v>
      </c>
      <c r="D2608" s="4">
        <v>2998.3269191383783</v>
      </c>
    </row>
    <row r="2609" spans="1:4" x14ac:dyDescent="0.35">
      <c r="A2609" s="18">
        <v>37466</v>
      </c>
      <c r="B2609" s="18">
        <v>37571.406844239311</v>
      </c>
      <c r="C2609" s="4">
        <v>4.4882059097290039E-2</v>
      </c>
      <c r="D2609" s="4">
        <v>2515.7737013081492</v>
      </c>
    </row>
    <row r="2610" spans="1:4" x14ac:dyDescent="0.35">
      <c r="A2610" s="18">
        <v>38186</v>
      </c>
      <c r="B2610" s="18">
        <v>38849.946130409189</v>
      </c>
      <c r="C2610" s="4">
        <v>0.20152270793914795</v>
      </c>
      <c r="D2610" s="4">
        <v>2741.8291138381292</v>
      </c>
    </row>
    <row r="2611" spans="1:4" x14ac:dyDescent="0.35">
      <c r="A2611" s="18">
        <v>38585</v>
      </c>
      <c r="B2611" s="18">
        <v>38768.303434149704</v>
      </c>
      <c r="C2611" s="4">
        <v>0.26192331314086914</v>
      </c>
      <c r="D2611" s="4">
        <v>2796.8729866780041</v>
      </c>
    </row>
    <row r="2612" spans="1:4" x14ac:dyDescent="0.35">
      <c r="A2612" s="18">
        <v>38523</v>
      </c>
      <c r="B2612" s="18">
        <v>38723.074485730482</v>
      </c>
      <c r="C2612" s="4">
        <v>0.16124165058135986</v>
      </c>
      <c r="D2612" s="4">
        <v>2700.1517010972116</v>
      </c>
    </row>
    <row r="2613" spans="1:4" x14ac:dyDescent="0.35">
      <c r="A2613" s="18">
        <v>37586</v>
      </c>
      <c r="B2613" s="18">
        <v>38277.339707900959</v>
      </c>
      <c r="C2613" s="4">
        <v>0.95652270317077637</v>
      </c>
      <c r="D2613" s="4">
        <v>3537.4753591626832</v>
      </c>
    </row>
    <row r="2614" spans="1:4" x14ac:dyDescent="0.35">
      <c r="A2614" s="18">
        <v>38047</v>
      </c>
      <c r="B2614" s="18">
        <v>38092.072206612691</v>
      </c>
      <c r="C2614" s="4">
        <v>0.9267963171005249</v>
      </c>
      <c r="D2614" s="4">
        <v>3446.9115319435482</v>
      </c>
    </row>
    <row r="2615" spans="1:4" x14ac:dyDescent="0.35">
      <c r="A2615" s="18">
        <v>37091</v>
      </c>
      <c r="B2615" s="18">
        <v>37170.382700725684</v>
      </c>
      <c r="C2615" s="4">
        <v>0.47395610809326172</v>
      </c>
      <c r="D2615" s="4">
        <v>2961.5472208412443</v>
      </c>
    </row>
    <row r="2616" spans="1:4" x14ac:dyDescent="0.35">
      <c r="A2616" s="18">
        <v>38284</v>
      </c>
      <c r="B2616" s="18">
        <v>38537.052615680826</v>
      </c>
      <c r="C2616" s="4">
        <v>0.23066961765289307</v>
      </c>
      <c r="D2616" s="4">
        <v>2769.2606772825525</v>
      </c>
    </row>
    <row r="2617" spans="1:4" x14ac:dyDescent="0.35">
      <c r="A2617" s="18">
        <v>38509</v>
      </c>
      <c r="B2617" s="18">
        <v>38584.657375768096</v>
      </c>
      <c r="C2617" s="4">
        <v>3.1569719314575195E-2</v>
      </c>
      <c r="D2617" s="4">
        <v>2475.4541897311578</v>
      </c>
    </row>
    <row r="2618" spans="1:4" x14ac:dyDescent="0.35">
      <c r="A2618" s="18">
        <v>38579</v>
      </c>
      <c r="B2618" s="18">
        <v>38811.629549865269</v>
      </c>
      <c r="C2618" s="4">
        <v>0.65397727489471436</v>
      </c>
      <c r="D2618" s="4">
        <v>3101.3974405164399</v>
      </c>
    </row>
    <row r="2619" spans="1:4" x14ac:dyDescent="0.35">
      <c r="A2619" s="18">
        <v>38501</v>
      </c>
      <c r="B2619" s="18">
        <v>38575.537690530669</v>
      </c>
      <c r="C2619" s="4">
        <v>0.4844050407409668</v>
      </c>
      <c r="D2619" s="4">
        <v>2969.3249824133286</v>
      </c>
    </row>
    <row r="2620" spans="1:4" x14ac:dyDescent="0.35">
      <c r="A2620" s="18">
        <v>37716</v>
      </c>
      <c r="B2620" s="18">
        <v>39115.128015799608</v>
      </c>
      <c r="C2620" s="4">
        <v>0.51709282398223877</v>
      </c>
      <c r="D2620" s="4">
        <v>2993.7613347887782</v>
      </c>
    </row>
    <row r="2621" spans="1:4" x14ac:dyDescent="0.35">
      <c r="A2621" s="18">
        <v>37604</v>
      </c>
      <c r="B2621" s="18">
        <v>37730.435985468284</v>
      </c>
      <c r="C2621" s="4">
        <v>0.34082388877868652</v>
      </c>
      <c r="D2621" s="4">
        <v>2861.1486159994615</v>
      </c>
    </row>
    <row r="2622" spans="1:4" x14ac:dyDescent="0.35">
      <c r="A2622" s="18">
        <v>36957</v>
      </c>
      <c r="B2622" s="18">
        <v>37045.130214695389</v>
      </c>
      <c r="C2622" s="4">
        <v>2.0272612571716309E-2</v>
      </c>
      <c r="D2622" s="4">
        <v>2428.8785300952172</v>
      </c>
    </row>
    <row r="2623" spans="1:4" x14ac:dyDescent="0.35">
      <c r="A2623" s="18">
        <v>37284</v>
      </c>
      <c r="B2623" s="18">
        <v>38201.969693415951</v>
      </c>
      <c r="C2623" s="4">
        <v>2.8133392333984375E-2</v>
      </c>
      <c r="D2623" s="4">
        <v>2462.9217756203097</v>
      </c>
    </row>
    <row r="2624" spans="1:4" x14ac:dyDescent="0.35">
      <c r="A2624" s="18">
        <v>37208</v>
      </c>
      <c r="B2624" s="18">
        <v>37332.983983902093</v>
      </c>
      <c r="C2624" s="4">
        <v>0.63428080081939697</v>
      </c>
      <c r="D2624" s="4">
        <v>3085.0442412899156</v>
      </c>
    </row>
    <row r="2625" spans="1:4" x14ac:dyDescent="0.35">
      <c r="A2625" s="18">
        <v>37906</v>
      </c>
      <c r="B2625" s="18">
        <v>38523.350616803815</v>
      </c>
      <c r="C2625" s="4">
        <v>0.40821099281311035</v>
      </c>
      <c r="D2625" s="4">
        <v>2912.5523183614459</v>
      </c>
    </row>
    <row r="2626" spans="1:4" x14ac:dyDescent="0.35">
      <c r="A2626" s="18">
        <v>37177</v>
      </c>
      <c r="B2626" s="18">
        <v>37279.423719397681</v>
      </c>
      <c r="C2626" s="4">
        <v>0.74101436138153076</v>
      </c>
      <c r="D2626" s="4">
        <v>3180.0353054349166</v>
      </c>
    </row>
    <row r="2627" spans="1:4" x14ac:dyDescent="0.35">
      <c r="A2627" s="18">
        <v>37050</v>
      </c>
      <c r="B2627" s="18">
        <v>37720.62072876154</v>
      </c>
      <c r="C2627" s="4">
        <v>0.54312944412231445</v>
      </c>
      <c r="D2627" s="4">
        <v>3013.4235219171774</v>
      </c>
    </row>
    <row r="2628" spans="1:4" x14ac:dyDescent="0.35">
      <c r="A2628" s="18">
        <v>37785</v>
      </c>
      <c r="B2628" s="18">
        <v>37995.219954031214</v>
      </c>
      <c r="C2628" s="4">
        <v>0.52412807941436768</v>
      </c>
      <c r="D2628" s="4">
        <v>2999.0525600415858</v>
      </c>
    </row>
    <row r="2629" spans="1:4" x14ac:dyDescent="0.35">
      <c r="A2629" s="18">
        <v>37451</v>
      </c>
      <c r="B2629" s="18">
        <v>37726.003940951443</v>
      </c>
      <c r="C2629" s="4">
        <v>0.71078181266784668</v>
      </c>
      <c r="D2629" s="4">
        <v>3151.2895019335019</v>
      </c>
    </row>
    <row r="2630" spans="1:4" x14ac:dyDescent="0.35">
      <c r="A2630" s="18">
        <v>37026</v>
      </c>
      <c r="B2630" s="18">
        <v>37372.57677515204</v>
      </c>
      <c r="C2630" s="4">
        <v>0.10965955257415771</v>
      </c>
      <c r="D2630" s="4">
        <v>2636.390252150492</v>
      </c>
    </row>
    <row r="2631" spans="1:4" x14ac:dyDescent="0.35">
      <c r="A2631" s="18">
        <v>38320</v>
      </c>
      <c r="B2631" s="18">
        <v>38597.419950503201</v>
      </c>
      <c r="C2631" s="4">
        <v>0.67050647735595703</v>
      </c>
      <c r="D2631" s="4">
        <v>3115.4572590122511</v>
      </c>
    </row>
    <row r="2632" spans="1:4" x14ac:dyDescent="0.35">
      <c r="A2632" s="18">
        <v>37394</v>
      </c>
      <c r="B2632" s="18">
        <v>41030.987788004815</v>
      </c>
      <c r="C2632" s="4">
        <v>0.95665419101715088</v>
      </c>
      <c r="D2632" s="4">
        <v>3537.9805361541407</v>
      </c>
    </row>
    <row r="2633" spans="1:4" x14ac:dyDescent="0.35">
      <c r="A2633" s="18">
        <v>37259</v>
      </c>
      <c r="B2633" s="18">
        <v>37550.800083019021</v>
      </c>
      <c r="C2633" s="4">
        <v>0.17871212959289551</v>
      </c>
      <c r="D2633" s="4">
        <v>2718.8698569279231</v>
      </c>
    </row>
    <row r="2634" spans="1:4" x14ac:dyDescent="0.35">
      <c r="A2634" s="18">
        <v>38638</v>
      </c>
      <c r="B2634" s="18">
        <v>38673.139042166506</v>
      </c>
      <c r="C2634" s="4">
        <v>0.49779021739959717</v>
      </c>
      <c r="D2634" s="4">
        <v>2979.3072523262613</v>
      </c>
    </row>
    <row r="2635" spans="1:4" x14ac:dyDescent="0.35">
      <c r="A2635" s="18">
        <v>37058</v>
      </c>
      <c r="B2635" s="18">
        <v>37227.208762464492</v>
      </c>
      <c r="C2635" s="4">
        <v>0.75450277328491211</v>
      </c>
      <c r="D2635" s="4">
        <v>3193.5000856992469</v>
      </c>
    </row>
    <row r="2636" spans="1:4" x14ac:dyDescent="0.35">
      <c r="A2636" s="18">
        <v>37548</v>
      </c>
      <c r="B2636" s="18">
        <v>37965.896174546877</v>
      </c>
      <c r="C2636" s="4">
        <v>3.0003666877746582E-2</v>
      </c>
      <c r="D2636" s="4">
        <v>2469.8829209026476</v>
      </c>
    </row>
    <row r="2637" spans="1:4" x14ac:dyDescent="0.35">
      <c r="A2637" s="18">
        <v>37568</v>
      </c>
      <c r="B2637" s="18">
        <v>37605.610632051939</v>
      </c>
      <c r="C2637" s="4">
        <v>0.69530272483825684</v>
      </c>
      <c r="D2637" s="4">
        <v>3137.2245562243947</v>
      </c>
    </row>
    <row r="2638" spans="1:4" x14ac:dyDescent="0.35">
      <c r="A2638" s="18">
        <v>38441</v>
      </c>
      <c r="B2638" s="18">
        <v>38709.04304054143</v>
      </c>
      <c r="C2638" s="4">
        <v>0.85511338710784912</v>
      </c>
      <c r="D2638" s="4">
        <v>3313.8367065390926</v>
      </c>
    </row>
    <row r="2639" spans="1:4" x14ac:dyDescent="0.35">
      <c r="A2639" s="18">
        <v>38545</v>
      </c>
      <c r="B2639" s="18">
        <v>39594.802608430582</v>
      </c>
      <c r="C2639" s="4">
        <v>0.34248161315917969</v>
      </c>
      <c r="D2639" s="4">
        <v>2862.44096779241</v>
      </c>
    </row>
    <row r="2640" spans="1:4" x14ac:dyDescent="0.35">
      <c r="A2640" s="18">
        <v>36954</v>
      </c>
      <c r="B2640" s="18">
        <v>37003.010955584548</v>
      </c>
      <c r="C2640" s="4">
        <v>0.67044603824615479</v>
      </c>
      <c r="D2640" s="4">
        <v>3115.4052353431643</v>
      </c>
    </row>
    <row r="2641" spans="1:4" x14ac:dyDescent="0.35">
      <c r="A2641" s="18">
        <v>38474</v>
      </c>
      <c r="B2641" s="18">
        <v>39290.832383529021</v>
      </c>
      <c r="C2641" s="4">
        <v>0.59697937965393066</v>
      </c>
      <c r="D2641" s="4">
        <v>3055.0572932992668</v>
      </c>
    </row>
    <row r="2642" spans="1:4" x14ac:dyDescent="0.35">
      <c r="A2642" s="18">
        <v>38098</v>
      </c>
      <c r="B2642" s="18">
        <v>38269.599830608408</v>
      </c>
      <c r="C2642" s="4">
        <v>0.20946109294891357</v>
      </c>
      <c r="D2642" s="4">
        <v>2749.4900696442905</v>
      </c>
    </row>
    <row r="2643" spans="1:4" x14ac:dyDescent="0.35">
      <c r="A2643" s="18">
        <v>38416</v>
      </c>
      <c r="B2643" s="18">
        <v>38973.090440356325</v>
      </c>
      <c r="C2643" s="4">
        <v>0.68493127822875977</v>
      </c>
      <c r="D2643" s="4">
        <v>3128.0132592674076</v>
      </c>
    </row>
    <row r="2644" spans="1:4" x14ac:dyDescent="0.35">
      <c r="A2644" s="18">
        <v>38292</v>
      </c>
      <c r="B2644" s="18">
        <v>38335.643424094633</v>
      </c>
      <c r="C2644" s="4">
        <v>0.13237583637237549</v>
      </c>
      <c r="D2644" s="4">
        <v>2666.3798052268048</v>
      </c>
    </row>
    <row r="2645" spans="1:4" x14ac:dyDescent="0.35">
      <c r="A2645" s="18">
        <v>38636</v>
      </c>
      <c r="B2645" s="18">
        <v>39069.00336671144</v>
      </c>
      <c r="C2645" s="4">
        <v>0.17329287528991699</v>
      </c>
      <c r="D2645" s="4">
        <v>2713.180263947957</v>
      </c>
    </row>
    <row r="2646" spans="1:4" x14ac:dyDescent="0.35">
      <c r="A2646" s="18">
        <v>38213</v>
      </c>
      <c r="B2646" s="18">
        <v>38330.753534057476</v>
      </c>
      <c r="C2646" s="4">
        <v>0.16679036617279053</v>
      </c>
      <c r="D2646" s="4">
        <v>2706.2179287190102</v>
      </c>
    </row>
    <row r="2647" spans="1:4" x14ac:dyDescent="0.35">
      <c r="A2647" s="18">
        <v>38634</v>
      </c>
      <c r="B2647" s="18">
        <v>38902.187877213561</v>
      </c>
      <c r="C2647" s="4">
        <v>0.23546504974365234</v>
      </c>
      <c r="D2647" s="4">
        <v>2773.6054121111956</v>
      </c>
    </row>
    <row r="2648" spans="1:4" x14ac:dyDescent="0.35">
      <c r="A2648" s="18">
        <v>37820</v>
      </c>
      <c r="B2648" s="18">
        <v>38398.933557797573</v>
      </c>
      <c r="C2648" s="4">
        <v>0.49831259250640869</v>
      </c>
      <c r="D2648" s="4">
        <v>2979.6973931049688</v>
      </c>
    </row>
    <row r="2649" spans="1:4" x14ac:dyDescent="0.35">
      <c r="A2649" s="18">
        <v>37003</v>
      </c>
      <c r="B2649" s="18">
        <v>37479.380247689165</v>
      </c>
      <c r="C2649" s="4">
        <v>0.16691899299621582</v>
      </c>
      <c r="D2649" s="4">
        <v>2706.3571509488261</v>
      </c>
    </row>
    <row r="2650" spans="1:4" x14ac:dyDescent="0.35">
      <c r="A2650" s="18">
        <v>38346</v>
      </c>
      <c r="B2650" s="18">
        <v>38581.18520923864</v>
      </c>
      <c r="C2650" s="4">
        <v>0.41118323802947998</v>
      </c>
      <c r="D2650" s="4">
        <v>2914.780424342588</v>
      </c>
    </row>
    <row r="2651" spans="1:4" x14ac:dyDescent="0.35">
      <c r="A2651" s="18">
        <v>37277</v>
      </c>
      <c r="B2651" s="18">
        <v>37592.835270059753</v>
      </c>
      <c r="C2651" s="4">
        <v>0.15082120895385742</v>
      </c>
      <c r="D2651" s="4">
        <v>2688.4180945129756</v>
      </c>
    </row>
    <row r="2652" spans="1:4" x14ac:dyDescent="0.35">
      <c r="A2652" s="18">
        <v>37285</v>
      </c>
      <c r="B2652" s="18">
        <v>37397.893474556484</v>
      </c>
      <c r="C2652" s="4">
        <v>0.17890083789825439</v>
      </c>
      <c r="D2652" s="4">
        <v>2719.0662145483957</v>
      </c>
    </row>
    <row r="2653" spans="1:4" x14ac:dyDescent="0.35">
      <c r="A2653" s="18">
        <v>36939</v>
      </c>
      <c r="B2653" s="18">
        <v>37074.510930614044</v>
      </c>
      <c r="C2653" s="4">
        <v>0.27365851402282715</v>
      </c>
      <c r="D2653" s="4">
        <v>2806.8593409079144</v>
      </c>
    </row>
    <row r="2654" spans="1:4" x14ac:dyDescent="0.35">
      <c r="A2654" s="18">
        <v>38050</v>
      </c>
      <c r="B2654" s="18">
        <v>38259.689690104096</v>
      </c>
      <c r="C2654" s="4">
        <v>0.20484673976898193</v>
      </c>
      <c r="D2654" s="4">
        <v>2745.0558064596785</v>
      </c>
    </row>
    <row r="2655" spans="1:4" x14ac:dyDescent="0.35">
      <c r="A2655" s="18">
        <v>37377</v>
      </c>
      <c r="B2655" s="18">
        <v>37806.238418157285</v>
      </c>
      <c r="C2655" s="4">
        <v>0.790863037109375</v>
      </c>
      <c r="D2655" s="4">
        <v>3232.2764255278826</v>
      </c>
    </row>
    <row r="2656" spans="1:4" x14ac:dyDescent="0.35">
      <c r="A2656" s="18">
        <v>37887</v>
      </c>
      <c r="B2656" s="18">
        <v>38492.025774908398</v>
      </c>
      <c r="C2656" s="4">
        <v>0.4129101037979126</v>
      </c>
      <c r="D2656" s="4">
        <v>2916.0739656945248</v>
      </c>
    </row>
    <row r="2657" spans="1:4" x14ac:dyDescent="0.35">
      <c r="A2657" s="18">
        <v>38151</v>
      </c>
      <c r="B2657" s="18">
        <v>38202.196057006797</v>
      </c>
      <c r="C2657" s="4">
        <v>0.64243721961975098</v>
      </c>
      <c r="D2657" s="4">
        <v>3091.7671629191127</v>
      </c>
    </row>
    <row r="2658" spans="1:4" x14ac:dyDescent="0.35">
      <c r="A2658" s="18">
        <v>37863</v>
      </c>
      <c r="B2658" s="18">
        <v>37944.120779768673</v>
      </c>
      <c r="C2658" s="4">
        <v>0.88811290264129639</v>
      </c>
      <c r="D2658" s="4">
        <v>3366.5889733028221</v>
      </c>
    </row>
    <row r="2659" spans="1:4" x14ac:dyDescent="0.35">
      <c r="A2659" s="18">
        <v>37222</v>
      </c>
      <c r="B2659" s="18">
        <v>37393.221200873064</v>
      </c>
      <c r="C2659" s="4">
        <v>0.21857881546020508</v>
      </c>
      <c r="D2659" s="4">
        <v>2758.1068704935997</v>
      </c>
    </row>
    <row r="2660" spans="1:4" x14ac:dyDescent="0.35">
      <c r="A2660" s="18">
        <v>37643</v>
      </c>
      <c r="B2660" s="18">
        <v>38353.617020932703</v>
      </c>
      <c r="C2660" s="4">
        <v>0.7672349214553833</v>
      </c>
      <c r="D2660" s="4">
        <v>3206.6341118477449</v>
      </c>
    </row>
    <row r="2661" spans="1:4" x14ac:dyDescent="0.35">
      <c r="A2661" s="18">
        <v>37873</v>
      </c>
      <c r="B2661" s="18">
        <v>39860.514295198976</v>
      </c>
      <c r="C2661" s="4">
        <v>0.3753058910369873</v>
      </c>
      <c r="D2661" s="4">
        <v>2887.7031915615003</v>
      </c>
    </row>
    <row r="2662" spans="1:4" x14ac:dyDescent="0.35">
      <c r="A2662" s="18">
        <v>38218</v>
      </c>
      <c r="B2662" s="18">
        <v>39034.198466846814</v>
      </c>
      <c r="C2662" s="4">
        <v>0.37943875789642334</v>
      </c>
      <c r="D2662" s="4">
        <v>2890.8460401366733</v>
      </c>
    </row>
    <row r="2663" spans="1:4" x14ac:dyDescent="0.35">
      <c r="A2663" s="18">
        <v>38645</v>
      </c>
      <c r="B2663" s="18">
        <v>38782.052675954648</v>
      </c>
      <c r="C2663" s="4">
        <v>0.70008182525634766</v>
      </c>
      <c r="D2663" s="4">
        <v>3141.5248640411965</v>
      </c>
    </row>
    <row r="2664" spans="1:4" x14ac:dyDescent="0.35">
      <c r="A2664" s="18">
        <v>37203</v>
      </c>
      <c r="B2664" s="18">
        <v>37216.240620763368</v>
      </c>
      <c r="C2664" s="4">
        <v>0.6368948221206665</v>
      </c>
      <c r="D2664" s="4">
        <v>3087.1916385766526</v>
      </c>
    </row>
    <row r="2665" spans="1:4" x14ac:dyDescent="0.35">
      <c r="A2665" s="18">
        <v>38597</v>
      </c>
      <c r="B2665" s="18">
        <v>38786.311409552043</v>
      </c>
      <c r="C2665" s="4">
        <v>2.7440309524536133E-2</v>
      </c>
      <c r="D2665" s="4">
        <v>2460.2493452743611</v>
      </c>
    </row>
    <row r="2666" spans="1:4" x14ac:dyDescent="0.35">
      <c r="A2666" s="18">
        <v>38246</v>
      </c>
      <c r="B2666" s="18">
        <v>38480.258715529366</v>
      </c>
      <c r="C2666" s="4">
        <v>0.67540633678436279</v>
      </c>
      <c r="D2666" s="4">
        <v>3119.6907150278885</v>
      </c>
    </row>
    <row r="2667" spans="1:4" x14ac:dyDescent="0.35">
      <c r="A2667" s="18">
        <v>37223</v>
      </c>
      <c r="B2667" s="18">
        <v>38570.588705861082</v>
      </c>
      <c r="C2667" s="4">
        <v>0.20461034774780273</v>
      </c>
      <c r="D2667" s="4">
        <v>2744.8272477541914</v>
      </c>
    </row>
    <row r="2668" spans="1:4" x14ac:dyDescent="0.35">
      <c r="A2668" s="18">
        <v>37846</v>
      </c>
      <c r="B2668" s="18">
        <v>40210.022738904008</v>
      </c>
      <c r="C2668" s="4">
        <v>0.74503433704376221</v>
      </c>
      <c r="D2668" s="4">
        <v>3184.0029163096069</v>
      </c>
    </row>
    <row r="2669" spans="1:4" x14ac:dyDescent="0.35">
      <c r="A2669" s="18">
        <v>36970</v>
      </c>
      <c r="B2669" s="18">
        <v>37202.697152271183</v>
      </c>
      <c r="C2669" s="4">
        <v>0.10714125633239746</v>
      </c>
      <c r="D2669" s="4">
        <v>2632.8243681983236</v>
      </c>
    </row>
    <row r="2670" spans="1:4" x14ac:dyDescent="0.35">
      <c r="A2670" s="18">
        <v>38247</v>
      </c>
      <c r="B2670" s="18">
        <v>38841.491649419251</v>
      </c>
      <c r="C2670" s="4">
        <v>0.35072267055511475</v>
      </c>
      <c r="D2670" s="4">
        <v>2868.8398286757765</v>
      </c>
    </row>
    <row r="2671" spans="1:4" x14ac:dyDescent="0.35">
      <c r="A2671" s="18">
        <v>38182</v>
      </c>
      <c r="B2671" s="18">
        <v>38323.513267654926</v>
      </c>
      <c r="C2671" s="4">
        <v>0.90452766418457031</v>
      </c>
      <c r="D2671" s="4">
        <v>3397.4450194567703</v>
      </c>
    </row>
    <row r="2672" spans="1:4" x14ac:dyDescent="0.35">
      <c r="A2672" s="18">
        <v>37604</v>
      </c>
      <c r="B2672" s="18">
        <v>38137.663529435944</v>
      </c>
      <c r="C2672" s="4">
        <v>0.64292299747467041</v>
      </c>
      <c r="D2672" s="4">
        <v>3092.1696875194671</v>
      </c>
    </row>
    <row r="2673" spans="1:4" x14ac:dyDescent="0.35">
      <c r="A2673" s="18">
        <v>36993</v>
      </c>
      <c r="B2673" s="18">
        <v>37043.800943936083</v>
      </c>
      <c r="C2673" s="4">
        <v>0.57583451271057129</v>
      </c>
      <c r="D2673" s="4">
        <v>3038.5169847680581</v>
      </c>
    </row>
    <row r="2674" spans="1:4" x14ac:dyDescent="0.35">
      <c r="A2674" s="18">
        <v>37843</v>
      </c>
      <c r="B2674" s="18">
        <v>38156.938871819337</v>
      </c>
      <c r="C2674" s="4">
        <v>5.8219790458679199E-2</v>
      </c>
      <c r="D2674" s="4">
        <v>2547.863686803003</v>
      </c>
    </row>
    <row r="2675" spans="1:4" x14ac:dyDescent="0.35">
      <c r="A2675" s="18">
        <v>37781</v>
      </c>
      <c r="B2675" s="18">
        <v>38198.207953869016</v>
      </c>
      <c r="C2675" s="4">
        <v>0.67532205581665039</v>
      </c>
      <c r="D2675" s="4">
        <v>3119.6176286859541</v>
      </c>
    </row>
    <row r="2676" spans="1:4" x14ac:dyDescent="0.35">
      <c r="A2676" s="18">
        <v>37079</v>
      </c>
      <c r="B2676" s="18">
        <v>37123.777038032182</v>
      </c>
      <c r="C2676" s="4">
        <v>0.20995533466339111</v>
      </c>
      <c r="D2676" s="4">
        <v>2749.962010945615</v>
      </c>
    </row>
    <row r="2677" spans="1:4" x14ac:dyDescent="0.35">
      <c r="A2677" s="18">
        <v>36971</v>
      </c>
      <c r="B2677" s="18">
        <v>37077.685152970495</v>
      </c>
      <c r="C2677" s="4">
        <v>0.34807085990905762</v>
      </c>
      <c r="D2677" s="4">
        <v>2866.7853679047444</v>
      </c>
    </row>
    <row r="2678" spans="1:4" x14ac:dyDescent="0.35">
      <c r="A2678" s="18">
        <v>37132</v>
      </c>
      <c r="B2678" s="18">
        <v>37394.497090320816</v>
      </c>
      <c r="C2678" s="4">
        <v>2.8854727745056152E-2</v>
      </c>
      <c r="D2678" s="4">
        <v>2465.648539650183</v>
      </c>
    </row>
    <row r="2679" spans="1:4" x14ac:dyDescent="0.35">
      <c r="A2679" s="18">
        <v>38480</v>
      </c>
      <c r="B2679" s="18">
        <v>39725.18402732056</v>
      </c>
      <c r="C2679" s="4">
        <v>0.59560680389404297</v>
      </c>
      <c r="D2679" s="4">
        <v>3053.9746834740622</v>
      </c>
    </row>
    <row r="2680" spans="1:4" x14ac:dyDescent="0.35">
      <c r="A2680" s="18">
        <v>37994</v>
      </c>
      <c r="B2680" s="18">
        <v>38149.921117649887</v>
      </c>
      <c r="C2680" s="4">
        <v>0.15365087985992432</v>
      </c>
      <c r="D2680" s="4">
        <v>2691.6508613410197</v>
      </c>
    </row>
    <row r="2681" spans="1:4" x14ac:dyDescent="0.35">
      <c r="A2681" s="18">
        <v>36905</v>
      </c>
      <c r="B2681" s="18">
        <v>36974.635794252928</v>
      </c>
      <c r="C2681" s="4">
        <v>0.79152607917785645</v>
      </c>
      <c r="D2681" s="4">
        <v>3233.0226368506092</v>
      </c>
    </row>
    <row r="2682" spans="1:4" x14ac:dyDescent="0.35">
      <c r="A2682" s="18">
        <v>37340</v>
      </c>
      <c r="B2682" s="18">
        <v>38632.350114276189</v>
      </c>
      <c r="C2682" s="4">
        <v>0.57170951366424561</v>
      </c>
      <c r="D2682" s="4">
        <v>3035.3220614250831</v>
      </c>
    </row>
    <row r="2683" spans="1:4" x14ac:dyDescent="0.35">
      <c r="A2683" s="18">
        <v>37300</v>
      </c>
      <c r="B2683" s="18">
        <v>37851.014449227674</v>
      </c>
      <c r="C2683" s="4">
        <v>0.44712018966674805</v>
      </c>
      <c r="D2683" s="4">
        <v>2941.5912127147053</v>
      </c>
    </row>
    <row r="2684" spans="1:4" x14ac:dyDescent="0.35">
      <c r="A2684" s="18">
        <v>37325</v>
      </c>
      <c r="B2684" s="18">
        <v>37633.286769098755</v>
      </c>
      <c r="C2684" s="4">
        <v>0.50965416431427002</v>
      </c>
      <c r="D2684" s="4">
        <v>2988.1811682611228</v>
      </c>
    </row>
    <row r="2685" spans="1:4" x14ac:dyDescent="0.35">
      <c r="A2685" s="18">
        <v>37743</v>
      </c>
      <c r="B2685" s="18">
        <v>37884.27661187006</v>
      </c>
      <c r="C2685" s="4">
        <v>0.22700095176696777</v>
      </c>
      <c r="D2685" s="4">
        <v>2765.9073208531418</v>
      </c>
    </row>
    <row r="2686" spans="1:4" x14ac:dyDescent="0.35">
      <c r="A2686" s="18">
        <v>38275</v>
      </c>
      <c r="B2686" s="18">
        <v>38605.77973308065</v>
      </c>
      <c r="C2686" s="4">
        <v>0.57399117946624756</v>
      </c>
      <c r="D2686" s="4">
        <v>3037.0880844415019</v>
      </c>
    </row>
    <row r="2687" spans="1:4" x14ac:dyDescent="0.35">
      <c r="A2687" s="18">
        <v>37079</v>
      </c>
      <c r="B2687" s="18">
        <v>37896.016490562499</v>
      </c>
      <c r="C2687" s="4">
        <v>0.21472549438476563</v>
      </c>
      <c r="D2687" s="4">
        <v>2754.4879777080851</v>
      </c>
    </row>
    <row r="2688" spans="1:4" x14ac:dyDescent="0.35">
      <c r="A2688" s="18">
        <v>38508</v>
      </c>
      <c r="B2688" s="18">
        <v>38702.864533900218</v>
      </c>
      <c r="C2688" s="4">
        <v>0.14173471927642822</v>
      </c>
      <c r="D2688" s="4">
        <v>2677.7821938420593</v>
      </c>
    </row>
    <row r="2689" spans="1:4" x14ac:dyDescent="0.35">
      <c r="A2689" s="18">
        <v>37521</v>
      </c>
      <c r="B2689" s="18">
        <v>37823.439278078331</v>
      </c>
      <c r="C2689" s="4">
        <v>0.4284212589263916</v>
      </c>
      <c r="D2689" s="4">
        <v>2927.6651432694507</v>
      </c>
    </row>
    <row r="2690" spans="1:4" x14ac:dyDescent="0.35">
      <c r="A2690" s="18">
        <v>38341</v>
      </c>
      <c r="B2690" s="18">
        <v>38582.131007649718</v>
      </c>
      <c r="C2690" s="4">
        <v>1.0317564010620117E-3</v>
      </c>
      <c r="D2690" s="4">
        <v>2190.5467316583208</v>
      </c>
    </row>
    <row r="2691" spans="1:4" x14ac:dyDescent="0.35">
      <c r="A2691" s="18">
        <v>38354</v>
      </c>
      <c r="B2691" s="18">
        <v>39355.76578255232</v>
      </c>
      <c r="C2691" s="4">
        <v>0.5864109992980957</v>
      </c>
      <c r="D2691" s="4">
        <v>3046.7545768194645</v>
      </c>
    </row>
    <row r="2692" spans="1:4" x14ac:dyDescent="0.35">
      <c r="A2692" s="18">
        <v>38380</v>
      </c>
      <c r="B2692" s="18">
        <v>38494.257876360331</v>
      </c>
      <c r="C2692" s="4">
        <v>0.24178707599639893</v>
      </c>
      <c r="D2692" s="4">
        <v>2779.2696042543303</v>
      </c>
    </row>
    <row r="2693" spans="1:4" x14ac:dyDescent="0.35">
      <c r="A2693" s="18">
        <v>37101</v>
      </c>
      <c r="B2693" s="18">
        <v>37837.189146876852</v>
      </c>
      <c r="C2693" s="4">
        <v>0.12283778190612793</v>
      </c>
      <c r="D2693" s="4">
        <v>2654.225766150586</v>
      </c>
    </row>
    <row r="2694" spans="1:4" x14ac:dyDescent="0.35">
      <c r="A2694" s="18">
        <v>38519</v>
      </c>
      <c r="B2694" s="18">
        <v>39496.525268237652</v>
      </c>
      <c r="C2694" s="4">
        <v>0.39628827571868896</v>
      </c>
      <c r="D2694" s="4">
        <v>2903.5905466757158</v>
      </c>
    </row>
    <row r="2695" spans="1:4" x14ac:dyDescent="0.35">
      <c r="A2695" s="18">
        <v>37128</v>
      </c>
      <c r="B2695" s="18">
        <v>37699.072603928864</v>
      </c>
      <c r="C2695" s="4">
        <v>0.45328998565673828</v>
      </c>
      <c r="D2695" s="4">
        <v>2946.1798825496162</v>
      </c>
    </row>
    <row r="2696" spans="1:4" x14ac:dyDescent="0.35">
      <c r="A2696" s="18">
        <v>38571</v>
      </c>
      <c r="B2696" s="18">
        <v>39442.255589886932</v>
      </c>
      <c r="C2696" s="4">
        <v>0.82983076572418213</v>
      </c>
      <c r="D2696" s="4">
        <v>3279.1832780312016</v>
      </c>
    </row>
    <row r="2697" spans="1:4" x14ac:dyDescent="0.35">
      <c r="A2697" s="18">
        <v>38243</v>
      </c>
      <c r="B2697" s="18">
        <v>38658.462045034947</v>
      </c>
      <c r="C2697" s="4">
        <v>0.49042630195617676</v>
      </c>
      <c r="D2697" s="4">
        <v>2973.8122643799356</v>
      </c>
    </row>
    <row r="2698" spans="1:4" x14ac:dyDescent="0.35">
      <c r="A2698" s="18">
        <v>37832</v>
      </c>
      <c r="B2698" s="18">
        <v>38999.17806632771</v>
      </c>
      <c r="C2698" s="4">
        <v>0.38134276866912842</v>
      </c>
      <c r="D2698" s="4">
        <v>2892.2915509456366</v>
      </c>
    </row>
    <row r="2699" spans="1:4" x14ac:dyDescent="0.35">
      <c r="A2699" s="18">
        <v>37206</v>
      </c>
      <c r="B2699" s="18">
        <v>41869.073543774663</v>
      </c>
      <c r="C2699" s="4">
        <v>0.40960073471069336</v>
      </c>
      <c r="D2699" s="4">
        <v>2913.5943931153511</v>
      </c>
    </row>
    <row r="2700" spans="1:4" x14ac:dyDescent="0.35">
      <c r="A2700" s="18">
        <v>37262</v>
      </c>
      <c r="B2700" s="18">
        <v>37341.357148142597</v>
      </c>
      <c r="C2700" s="4">
        <v>0.25401031970977783</v>
      </c>
      <c r="D2700" s="4">
        <v>2790.030232346694</v>
      </c>
    </row>
    <row r="2701" spans="1:4" x14ac:dyDescent="0.35">
      <c r="A2701" s="18">
        <v>38414</v>
      </c>
      <c r="B2701" s="18">
        <v>38632.717295128932</v>
      </c>
      <c r="C2701" s="4">
        <v>0.66448760032653809</v>
      </c>
      <c r="D2701" s="4">
        <v>3110.2991647325375</v>
      </c>
    </row>
    <row r="2702" spans="1:4" x14ac:dyDescent="0.35">
      <c r="A2702" s="18">
        <v>37865</v>
      </c>
      <c r="B2702" s="18">
        <v>38271.096505290509</v>
      </c>
      <c r="C2702" s="4">
        <v>0.15590226650238037</v>
      </c>
      <c r="D2702" s="4">
        <v>2694.1976404722</v>
      </c>
    </row>
    <row r="2703" spans="1:4" x14ac:dyDescent="0.35">
      <c r="A2703" s="18">
        <v>38413</v>
      </c>
      <c r="B2703" s="18">
        <v>38838.22871072447</v>
      </c>
      <c r="C2703" s="4">
        <v>0.25270652770996094</v>
      </c>
      <c r="D2703" s="4">
        <v>2788.8937919818277</v>
      </c>
    </row>
    <row r="2704" spans="1:4" x14ac:dyDescent="0.35">
      <c r="A2704" s="18">
        <v>38118</v>
      </c>
      <c r="B2704" s="18">
        <v>42900.392729228493</v>
      </c>
      <c r="C2704" s="4">
        <v>0.69059526920318604</v>
      </c>
      <c r="D2704" s="4">
        <v>3133.0236375800741</v>
      </c>
    </row>
    <row r="2705" spans="1:4" x14ac:dyDescent="0.35">
      <c r="A2705" s="18">
        <v>37966</v>
      </c>
      <c r="B2705" s="18">
        <v>38006.289282058278</v>
      </c>
      <c r="C2705" s="4">
        <v>0.23144745826721191</v>
      </c>
      <c r="D2705" s="4">
        <v>2769.9683380320412</v>
      </c>
    </row>
    <row r="2706" spans="1:4" x14ac:dyDescent="0.35">
      <c r="A2706" s="18">
        <v>37504</v>
      </c>
      <c r="B2706" s="18">
        <v>38025.794344648406</v>
      </c>
      <c r="C2706" s="4">
        <v>0.99779880046844482</v>
      </c>
      <c r="D2706" s="4">
        <v>3963.0887223555819</v>
      </c>
    </row>
    <row r="2707" spans="1:4" x14ac:dyDescent="0.35">
      <c r="A2707" s="18">
        <v>38701</v>
      </c>
      <c r="B2707" s="18">
        <v>38850.662208889917</v>
      </c>
      <c r="C2707" s="4">
        <v>0.48309564590454102</v>
      </c>
      <c r="D2707" s="4">
        <v>2968.349751133575</v>
      </c>
    </row>
    <row r="2708" spans="1:4" x14ac:dyDescent="0.35">
      <c r="A2708" s="18">
        <v>38223</v>
      </c>
      <c r="B2708" s="18">
        <v>38610.999488984176</v>
      </c>
      <c r="C2708" s="4">
        <v>0.64398014545440674</v>
      </c>
      <c r="D2708" s="4">
        <v>3093.0465062691683</v>
      </c>
    </row>
    <row r="2709" spans="1:4" x14ac:dyDescent="0.35">
      <c r="A2709" s="18">
        <v>37945</v>
      </c>
      <c r="B2709" s="18">
        <v>38348.395404037161</v>
      </c>
      <c r="C2709" s="4">
        <v>0.73085665702819824</v>
      </c>
      <c r="D2709" s="4">
        <v>3170.1703117192592</v>
      </c>
    </row>
    <row r="2710" spans="1:4" x14ac:dyDescent="0.35">
      <c r="A2710" s="18">
        <v>37508</v>
      </c>
      <c r="B2710" s="18">
        <v>37573.781619978137</v>
      </c>
      <c r="C2710" s="4">
        <v>0.76298940181732178</v>
      </c>
      <c r="D2710" s="4">
        <v>3202.2058078732457</v>
      </c>
    </row>
    <row r="2711" spans="1:4" x14ac:dyDescent="0.35">
      <c r="A2711" s="18">
        <v>37633</v>
      </c>
      <c r="B2711" s="18">
        <v>38319.076412018905</v>
      </c>
      <c r="C2711" s="4">
        <v>0.80438137054443359</v>
      </c>
      <c r="D2711" s="4">
        <v>3247.8144578976553</v>
      </c>
    </row>
    <row r="2712" spans="1:4" x14ac:dyDescent="0.35">
      <c r="A2712" s="18">
        <v>37229</v>
      </c>
      <c r="B2712" s="18">
        <v>37370.506215426292</v>
      </c>
      <c r="C2712" s="4">
        <v>0.44668447971343994</v>
      </c>
      <c r="D2712" s="4">
        <v>2941.2670855798433</v>
      </c>
    </row>
    <row r="2713" spans="1:4" x14ac:dyDescent="0.35">
      <c r="A2713" s="18">
        <v>37841</v>
      </c>
      <c r="B2713" s="18">
        <v>38219.350364230238</v>
      </c>
      <c r="C2713" s="4">
        <v>0.15539097785949707</v>
      </c>
      <c r="D2713" s="4">
        <v>2693.6211999401312</v>
      </c>
    </row>
    <row r="2714" spans="1:4" x14ac:dyDescent="0.35">
      <c r="A2714" s="18">
        <v>37697</v>
      </c>
      <c r="B2714" s="18">
        <v>37851.229595590637</v>
      </c>
      <c r="C2714" s="4">
        <v>0.38555610179901123</v>
      </c>
      <c r="D2714" s="4">
        <v>2895.485157576974</v>
      </c>
    </row>
    <row r="2715" spans="1:4" x14ac:dyDescent="0.35">
      <c r="A2715" s="18">
        <v>37327</v>
      </c>
      <c r="B2715" s="18">
        <v>39086.833719751339</v>
      </c>
      <c r="C2715" s="4">
        <v>0.62330198287963867</v>
      </c>
      <c r="D2715" s="4">
        <v>3076.0957527548571</v>
      </c>
    </row>
    <row r="2716" spans="1:4" x14ac:dyDescent="0.35">
      <c r="A2716" s="18">
        <v>38716</v>
      </c>
      <c r="B2716" s="18">
        <v>38842.483969215013</v>
      </c>
      <c r="C2716" s="4">
        <v>0.75935280323028564</v>
      </c>
      <c r="D2716" s="4">
        <v>3198.4520017974874</v>
      </c>
    </row>
    <row r="2717" spans="1:4" x14ac:dyDescent="0.35">
      <c r="A2717" s="18">
        <v>37250</v>
      </c>
      <c r="B2717" s="18">
        <v>37542.242586468834</v>
      </c>
      <c r="C2717" s="4">
        <v>0.4508512020111084</v>
      </c>
      <c r="D2717" s="4">
        <v>2944.3662933195619</v>
      </c>
    </row>
    <row r="2718" spans="1:4" x14ac:dyDescent="0.35">
      <c r="A2718" s="18">
        <v>38054</v>
      </c>
      <c r="B2718" s="18">
        <v>39084.866951237746</v>
      </c>
      <c r="C2718" s="4">
        <v>0.37770593166351318</v>
      </c>
      <c r="D2718" s="4">
        <v>2889.529190860686</v>
      </c>
    </row>
    <row r="2719" spans="1:4" x14ac:dyDescent="0.35">
      <c r="A2719" s="18">
        <v>37051</v>
      </c>
      <c r="B2719" s="18">
        <v>37642.753640479583</v>
      </c>
      <c r="C2719" s="4">
        <v>0.54972076416015625</v>
      </c>
      <c r="D2719" s="4">
        <v>3018.4405080870829</v>
      </c>
    </row>
    <row r="2720" spans="1:4" x14ac:dyDescent="0.35">
      <c r="A2720" s="18">
        <v>38027</v>
      </c>
      <c r="B2720" s="18">
        <v>38141.358908971502</v>
      </c>
      <c r="C2720" s="4">
        <v>7.0754647254943848E-2</v>
      </c>
      <c r="D2720" s="4">
        <v>2573.3932243463059</v>
      </c>
    </row>
    <row r="2721" spans="1:4" x14ac:dyDescent="0.35">
      <c r="A2721" s="18">
        <v>37854</v>
      </c>
      <c r="B2721" s="18">
        <v>38053.190021674993</v>
      </c>
      <c r="C2721" s="4">
        <v>1.6163110733032227E-2</v>
      </c>
      <c r="D2721" s="4">
        <v>2406.586578257416</v>
      </c>
    </row>
    <row r="2722" spans="1:4" x14ac:dyDescent="0.35">
      <c r="A2722" s="18">
        <v>38293</v>
      </c>
      <c r="B2722" s="18">
        <v>38474.090386071861</v>
      </c>
      <c r="C2722" s="4">
        <v>0.32977092266082764</v>
      </c>
      <c r="D2722" s="4">
        <v>2852.4838487437673</v>
      </c>
    </row>
    <row r="2723" spans="1:4" x14ac:dyDescent="0.35">
      <c r="A2723" s="18">
        <v>37196</v>
      </c>
      <c r="B2723" s="18">
        <v>38021.621856691694</v>
      </c>
      <c r="C2723" s="4">
        <v>0.89662599563598633</v>
      </c>
      <c r="D2723" s="4">
        <v>3382.1125803554264</v>
      </c>
    </row>
    <row r="2724" spans="1:4" x14ac:dyDescent="0.35">
      <c r="A2724" s="18">
        <v>38321</v>
      </c>
      <c r="B2724" s="18">
        <v>38858.848357110299</v>
      </c>
      <c r="C2724" s="4">
        <v>0.19778454303741455</v>
      </c>
      <c r="D2724" s="4">
        <v>2738.1666759399641</v>
      </c>
    </row>
    <row r="2725" spans="1:4" x14ac:dyDescent="0.35">
      <c r="A2725" s="18">
        <v>36957</v>
      </c>
      <c r="B2725" s="18">
        <v>37084.350939030242</v>
      </c>
      <c r="C2725" s="4">
        <v>0.20337748527526855</v>
      </c>
      <c r="D2725" s="4">
        <v>2743.6329924086804</v>
      </c>
    </row>
    <row r="2726" spans="1:4" x14ac:dyDescent="0.35">
      <c r="A2726" s="18">
        <v>37576</v>
      </c>
      <c r="B2726" s="18">
        <v>38807.995314118991</v>
      </c>
      <c r="C2726" s="4">
        <v>0.41020810604095459</v>
      </c>
      <c r="D2726" s="4">
        <v>2914.0496691337735</v>
      </c>
    </row>
    <row r="2727" spans="1:4" x14ac:dyDescent="0.35">
      <c r="A2727" s="18">
        <v>36996</v>
      </c>
      <c r="B2727" s="18">
        <v>37153.375075297336</v>
      </c>
      <c r="C2727" s="4">
        <v>0.18013095855712891</v>
      </c>
      <c r="D2727" s="4">
        <v>2720.3433632304022</v>
      </c>
    </row>
    <row r="2728" spans="1:4" x14ac:dyDescent="0.35">
      <c r="A2728" s="18">
        <v>38660</v>
      </c>
      <c r="B2728" s="18">
        <v>39305.774363007527</v>
      </c>
      <c r="C2728" s="4">
        <v>0.78546202182769775</v>
      </c>
      <c r="D2728" s="4">
        <v>3226.2552803761755</v>
      </c>
    </row>
    <row r="2729" spans="1:4" x14ac:dyDescent="0.35">
      <c r="A2729" s="18">
        <v>38218</v>
      </c>
      <c r="B2729" s="18">
        <v>38646.79557670428</v>
      </c>
      <c r="C2729" s="4">
        <v>0.81767010688781738</v>
      </c>
      <c r="D2729" s="4">
        <v>3263.8154377369683</v>
      </c>
    </row>
    <row r="2730" spans="1:4" x14ac:dyDescent="0.35">
      <c r="A2730" s="18">
        <v>37828</v>
      </c>
      <c r="B2730" s="18">
        <v>38661.770706532232</v>
      </c>
      <c r="C2730" s="4">
        <v>0.86559951305389404</v>
      </c>
      <c r="D2730" s="4">
        <v>3329.5179071254602</v>
      </c>
    </row>
    <row r="2731" spans="1:4" x14ac:dyDescent="0.35">
      <c r="A2731" s="18">
        <v>38555</v>
      </c>
      <c r="B2731" s="18">
        <v>39158.722815305424</v>
      </c>
      <c r="C2731" s="4">
        <v>0.61947393417358398</v>
      </c>
      <c r="D2731" s="4">
        <v>3073.0011742163197</v>
      </c>
    </row>
    <row r="2732" spans="1:4" x14ac:dyDescent="0.35">
      <c r="A2732" s="18">
        <v>38121</v>
      </c>
      <c r="B2732" s="18">
        <v>38246.414362668496</v>
      </c>
      <c r="C2732" s="4">
        <v>0.80693161487579346</v>
      </c>
      <c r="D2732" s="4">
        <v>3250.8262041856196</v>
      </c>
    </row>
    <row r="2733" spans="1:4" x14ac:dyDescent="0.35">
      <c r="A2733" s="18">
        <v>38144</v>
      </c>
      <c r="B2733" s="18">
        <v>38279.843125242478</v>
      </c>
      <c r="C2733" s="4">
        <v>0.61734175682067871</v>
      </c>
      <c r="D2733" s="4">
        <v>3071.2829950263126</v>
      </c>
    </row>
    <row r="2734" spans="1:4" x14ac:dyDescent="0.35">
      <c r="A2734" s="18">
        <v>37433</v>
      </c>
      <c r="B2734" s="18">
        <v>37605.086588963452</v>
      </c>
      <c r="C2734" s="4">
        <v>0.520652174949646</v>
      </c>
      <c r="D2734" s="4">
        <v>2996.4365557434085</v>
      </c>
    </row>
    <row r="2735" spans="1:4" x14ac:dyDescent="0.35">
      <c r="A2735" s="18">
        <v>37374</v>
      </c>
      <c r="B2735" s="18">
        <v>37580.789750123207</v>
      </c>
      <c r="C2735" s="4">
        <v>0.63701820373535156</v>
      </c>
      <c r="D2735" s="4">
        <v>3087.2931611611029</v>
      </c>
    </row>
    <row r="2736" spans="1:4" x14ac:dyDescent="0.35">
      <c r="A2736" s="18">
        <v>37017</v>
      </c>
      <c r="B2736" s="18">
        <v>37149.403607541717</v>
      </c>
      <c r="C2736" s="4">
        <v>6.346285343170166E-2</v>
      </c>
      <c r="D2736" s="4">
        <v>2558.9855742557265</v>
      </c>
    </row>
    <row r="2737" spans="1:4" x14ac:dyDescent="0.35">
      <c r="A2737" s="18">
        <v>38129</v>
      </c>
      <c r="B2737" s="18">
        <v>38177.167959162114</v>
      </c>
      <c r="C2737" s="4">
        <v>0.81381821632385254</v>
      </c>
      <c r="D2737" s="4">
        <v>3259.0971191949407</v>
      </c>
    </row>
    <row r="2738" spans="1:4" x14ac:dyDescent="0.35">
      <c r="A2738" s="18">
        <v>37609</v>
      </c>
      <c r="B2738" s="18">
        <v>37695.876790338014</v>
      </c>
      <c r="C2738" s="4">
        <v>0.27819812297821045</v>
      </c>
      <c r="D2738" s="4">
        <v>2810.6743903368256</v>
      </c>
    </row>
    <row r="2739" spans="1:4" x14ac:dyDescent="0.35">
      <c r="A2739" s="18">
        <v>38231</v>
      </c>
      <c r="B2739" s="18">
        <v>39057.991087008071</v>
      </c>
      <c r="C2739" s="4">
        <v>0.35825204849243164</v>
      </c>
      <c r="D2739" s="4">
        <v>2874.6508649531847</v>
      </c>
    </row>
    <row r="2740" spans="1:4" x14ac:dyDescent="0.35">
      <c r="A2740" s="18">
        <v>37623</v>
      </c>
      <c r="B2740" s="18">
        <v>38969.884077343406</v>
      </c>
      <c r="C2740" s="4">
        <v>0.68445026874542236</v>
      </c>
      <c r="D2740" s="4">
        <v>3127.5899163888503</v>
      </c>
    </row>
    <row r="2741" spans="1:4" x14ac:dyDescent="0.35">
      <c r="A2741" s="18">
        <v>38087</v>
      </c>
      <c r="B2741" s="18">
        <v>38235.118639897773</v>
      </c>
      <c r="C2741" s="4">
        <v>0.57165026664733887</v>
      </c>
      <c r="D2741" s="4">
        <v>3035.2762425305191</v>
      </c>
    </row>
    <row r="2742" spans="1:4" x14ac:dyDescent="0.35">
      <c r="A2742" s="18">
        <v>37132</v>
      </c>
      <c r="B2742" s="18">
        <v>37332.498930926828</v>
      </c>
      <c r="C2742" s="4">
        <v>0.6191943883895874</v>
      </c>
      <c r="D2742" s="4">
        <v>3072.7756868231072</v>
      </c>
    </row>
    <row r="2743" spans="1:4" x14ac:dyDescent="0.35">
      <c r="A2743" s="18">
        <v>38348</v>
      </c>
      <c r="B2743" s="18">
        <v>38521.598317645927</v>
      </c>
      <c r="C2743" s="4">
        <v>0.11178874969482422</v>
      </c>
      <c r="D2743" s="4">
        <v>2639.363260434332</v>
      </c>
    </row>
    <row r="2744" spans="1:4" x14ac:dyDescent="0.35">
      <c r="A2744" s="18">
        <v>37745</v>
      </c>
      <c r="B2744" s="18">
        <v>38822.035856352515</v>
      </c>
      <c r="C2744" s="4">
        <v>0.62741339206695557</v>
      </c>
      <c r="D2744" s="4">
        <v>3079.4338310398775</v>
      </c>
    </row>
    <row r="2745" spans="1:4" x14ac:dyDescent="0.35">
      <c r="A2745" s="18">
        <v>38430</v>
      </c>
      <c r="B2745" s="18">
        <v>38679.344501461259</v>
      </c>
      <c r="C2745" s="4">
        <v>0.5085136890411377</v>
      </c>
      <c r="D2745" s="4">
        <v>2987.3268230417866</v>
      </c>
    </row>
    <row r="2746" spans="1:4" x14ac:dyDescent="0.35">
      <c r="A2746" s="18">
        <v>38228</v>
      </c>
      <c r="B2746" s="18">
        <v>38626.593579885463</v>
      </c>
      <c r="C2746" s="4">
        <v>0.10272300243377686</v>
      </c>
      <c r="D2746" s="4">
        <v>2626.4312435299257</v>
      </c>
    </row>
    <row r="2747" spans="1:4" x14ac:dyDescent="0.35">
      <c r="A2747" s="18">
        <v>37580</v>
      </c>
      <c r="B2747" s="18">
        <v>37895.514880775321</v>
      </c>
      <c r="C2747" s="4">
        <v>0.9293665885925293</v>
      </c>
      <c r="D2747" s="4">
        <v>3453.3808400253142</v>
      </c>
    </row>
    <row r="2748" spans="1:4" x14ac:dyDescent="0.35">
      <c r="A2748" s="18">
        <v>37156</v>
      </c>
      <c r="B2748" s="18">
        <v>37463.173528784682</v>
      </c>
      <c r="C2748" s="4">
        <v>0.17799675464630127</v>
      </c>
      <c r="D2748" s="4">
        <v>2718.1244250976911</v>
      </c>
    </row>
    <row r="2749" spans="1:4" x14ac:dyDescent="0.35">
      <c r="A2749" s="18">
        <v>38241</v>
      </c>
      <c r="B2749" s="18">
        <v>38383.661891717813</v>
      </c>
      <c r="C2749" s="4">
        <v>0.19520926475524902</v>
      </c>
      <c r="D2749" s="4">
        <v>2735.6220769693705</v>
      </c>
    </row>
    <row r="2750" spans="1:4" x14ac:dyDescent="0.35">
      <c r="A2750" s="18">
        <v>38380</v>
      </c>
      <c r="B2750" s="18">
        <v>38891.536444934864</v>
      </c>
      <c r="C2750" s="4">
        <v>0.86599099636077881</v>
      </c>
      <c r="D2750" s="4">
        <v>3330.1207421221816</v>
      </c>
    </row>
    <row r="2751" spans="1:4" x14ac:dyDescent="0.35">
      <c r="A2751" s="18">
        <v>36976</v>
      </c>
      <c r="B2751" s="18">
        <v>37368.546913136874</v>
      </c>
      <c r="C2751" s="4">
        <v>4.5848846435546875E-2</v>
      </c>
      <c r="D2751" s="4">
        <v>2518.3244101285477</v>
      </c>
    </row>
    <row r="2752" spans="1:4" x14ac:dyDescent="0.35">
      <c r="A2752" s="18">
        <v>38528</v>
      </c>
      <c r="B2752" s="18">
        <v>38859.393847079773</v>
      </c>
      <c r="C2752" s="4">
        <v>0.44996988773345947</v>
      </c>
      <c r="D2752" s="4">
        <v>2943.7108473758167</v>
      </c>
    </row>
    <row r="2753" spans="1:4" x14ac:dyDescent="0.35">
      <c r="A2753" s="18">
        <v>37156</v>
      </c>
      <c r="B2753" s="18">
        <v>37935.165128383844</v>
      </c>
      <c r="C2753" s="4">
        <v>0.65566277503967285</v>
      </c>
      <c r="D2753" s="4">
        <v>3102.8162901335349</v>
      </c>
    </row>
    <row r="2754" spans="1:4" x14ac:dyDescent="0.35">
      <c r="A2754" s="18">
        <v>37004</v>
      </c>
      <c r="B2754" s="18">
        <v>37050.332392029362</v>
      </c>
      <c r="C2754" s="4">
        <v>0.12433040142059326</v>
      </c>
      <c r="D2754" s="4">
        <v>2656.1664343189059</v>
      </c>
    </row>
    <row r="2755" spans="1:4" x14ac:dyDescent="0.35">
      <c r="A2755" s="18">
        <v>37548</v>
      </c>
      <c r="B2755" s="18">
        <v>37785.299927416796</v>
      </c>
      <c r="C2755" s="4">
        <v>0.39922380447387695</v>
      </c>
      <c r="D2755" s="4">
        <v>2905.8009040718903</v>
      </c>
    </row>
    <row r="2756" spans="1:4" x14ac:dyDescent="0.35">
      <c r="A2756" s="18">
        <v>37700</v>
      </c>
      <c r="B2756" s="18">
        <v>38187.080173136041</v>
      </c>
      <c r="C2756" s="4">
        <v>0.88522732257843018</v>
      </c>
      <c r="D2756" s="4">
        <v>3361.5352995131125</v>
      </c>
    </row>
    <row r="2757" spans="1:4" x14ac:dyDescent="0.35">
      <c r="A2757" s="18">
        <v>37130</v>
      </c>
      <c r="B2757" s="18">
        <v>37360.481210353384</v>
      </c>
      <c r="C2757" s="4">
        <v>0.86692500114440918</v>
      </c>
      <c r="D2757" s="4">
        <v>3331.5643404805683</v>
      </c>
    </row>
    <row r="2758" spans="1:4" x14ac:dyDescent="0.35">
      <c r="A2758" s="18">
        <v>38171</v>
      </c>
      <c r="B2758" s="18">
        <v>38309.41350107357</v>
      </c>
      <c r="C2758" s="4">
        <v>0.67119824886322021</v>
      </c>
      <c r="D2758" s="4">
        <v>3116.0530449298872</v>
      </c>
    </row>
    <row r="2759" spans="1:4" x14ac:dyDescent="0.35">
      <c r="A2759" s="18">
        <v>37772</v>
      </c>
      <c r="B2759" s="18">
        <v>37815.690873584928</v>
      </c>
      <c r="C2759" s="4">
        <v>0.13060474395751953</v>
      </c>
      <c r="D2759" s="4">
        <v>2664.1658832114545</v>
      </c>
    </row>
    <row r="2760" spans="1:4" x14ac:dyDescent="0.35">
      <c r="A2760" s="18">
        <v>38458</v>
      </c>
      <c r="B2760" s="18">
        <v>38476.036113234855</v>
      </c>
      <c r="C2760" s="4">
        <v>0.75378859043121338</v>
      </c>
      <c r="D2760" s="4">
        <v>3192.7760145788561</v>
      </c>
    </row>
    <row r="2761" spans="1:4" x14ac:dyDescent="0.35">
      <c r="A2761" s="18">
        <v>38098</v>
      </c>
      <c r="B2761" s="18">
        <v>38498.507612129521</v>
      </c>
      <c r="C2761" s="4">
        <v>0.25917172431945801</v>
      </c>
      <c r="D2761" s="4">
        <v>2794.5039617368175</v>
      </c>
    </row>
    <row r="2762" spans="1:4" x14ac:dyDescent="0.35">
      <c r="A2762" s="18">
        <v>38446</v>
      </c>
      <c r="B2762" s="18">
        <v>38702.97996026263</v>
      </c>
      <c r="C2762" s="4">
        <v>0.37817656993865967</v>
      </c>
      <c r="D2762" s="4">
        <v>2889.8869735603603</v>
      </c>
    </row>
    <row r="2763" spans="1:4" x14ac:dyDescent="0.35">
      <c r="A2763" s="18">
        <v>38244</v>
      </c>
      <c r="B2763" s="18">
        <v>38484.49646264028</v>
      </c>
      <c r="C2763" s="4">
        <v>8.4229946136474609E-2</v>
      </c>
      <c r="D2763" s="4">
        <v>2597.4437412453349</v>
      </c>
    </row>
    <row r="2764" spans="1:4" x14ac:dyDescent="0.35">
      <c r="A2764" s="18">
        <v>37771</v>
      </c>
      <c r="B2764" s="18">
        <v>38095.570041390754</v>
      </c>
      <c r="C2764" s="4">
        <v>0.65379822254180908</v>
      </c>
      <c r="D2764" s="4">
        <v>3101.2469042391549</v>
      </c>
    </row>
    <row r="2765" spans="1:4" x14ac:dyDescent="0.35">
      <c r="A2765" s="18">
        <v>38060</v>
      </c>
      <c r="B2765" s="18">
        <v>38177.878453788369</v>
      </c>
      <c r="C2765" s="4">
        <v>0.21570372581481934</v>
      </c>
      <c r="D2765" s="4">
        <v>2755.4097812849768</v>
      </c>
    </row>
    <row r="2766" spans="1:4" x14ac:dyDescent="0.35">
      <c r="A2766" s="18">
        <v>37427</v>
      </c>
      <c r="B2766" s="18">
        <v>37456.765706135455</v>
      </c>
      <c r="C2766" s="4">
        <v>0.69497239589691162</v>
      </c>
      <c r="D2766" s="4">
        <v>3136.9286561909817</v>
      </c>
    </row>
    <row r="2767" spans="1:4" x14ac:dyDescent="0.35">
      <c r="A2767" s="18">
        <v>37552</v>
      </c>
      <c r="B2767" s="18">
        <v>37995.184115796415</v>
      </c>
      <c r="C2767" s="4">
        <v>0.30746269226074219</v>
      </c>
      <c r="D2767" s="4">
        <v>2834.7087262517384</v>
      </c>
    </row>
    <row r="2768" spans="1:4" x14ac:dyDescent="0.35">
      <c r="A2768" s="18">
        <v>38097</v>
      </c>
      <c r="B2768" s="18">
        <v>38440.36431969361</v>
      </c>
      <c r="C2768" s="4">
        <v>1.1525750160217285E-2</v>
      </c>
      <c r="D2768" s="4">
        <v>2374.9745418871976</v>
      </c>
    </row>
    <row r="2769" spans="1:4" x14ac:dyDescent="0.35">
      <c r="A2769" s="18">
        <v>38412</v>
      </c>
      <c r="B2769" s="18">
        <v>38608.967916311653</v>
      </c>
      <c r="C2769" s="4">
        <v>0.57294678688049316</v>
      </c>
      <c r="D2769" s="4">
        <v>3036.2793566058363</v>
      </c>
    </row>
    <row r="2770" spans="1:4" x14ac:dyDescent="0.35">
      <c r="A2770" s="18">
        <v>37959</v>
      </c>
      <c r="B2770" s="18">
        <v>40573.361525433837</v>
      </c>
      <c r="C2770" s="4">
        <v>0.14941775798797607</v>
      </c>
      <c r="D2770" s="4">
        <v>2686.8011944796581</v>
      </c>
    </row>
    <row r="2771" spans="1:4" x14ac:dyDescent="0.35">
      <c r="A2771" s="18">
        <v>36980</v>
      </c>
      <c r="B2771" s="18">
        <v>37457.725828797338</v>
      </c>
      <c r="C2771" s="4">
        <v>0.55079126358032227</v>
      </c>
      <c r="D2771" s="4">
        <v>3019.2570569504792</v>
      </c>
    </row>
    <row r="2772" spans="1:4" x14ac:dyDescent="0.35">
      <c r="A2772" s="18">
        <v>38106</v>
      </c>
      <c r="B2772" s="18">
        <v>38304.201884372931</v>
      </c>
      <c r="C2772" s="4">
        <v>0.58136570453643799</v>
      </c>
      <c r="D2772" s="4">
        <v>3042.8165182044372</v>
      </c>
    </row>
    <row r="2773" spans="1:4" x14ac:dyDescent="0.35">
      <c r="A2773" s="18">
        <v>38497</v>
      </c>
      <c r="B2773" s="18">
        <v>38677.865886639134</v>
      </c>
      <c r="C2773" s="4">
        <v>0.12045168876647949</v>
      </c>
      <c r="D2773" s="4">
        <v>2651.091764276799</v>
      </c>
    </row>
    <row r="2774" spans="1:4" x14ac:dyDescent="0.35">
      <c r="A2774" s="18">
        <v>38164</v>
      </c>
      <c r="B2774" s="18">
        <v>38453.588311845626</v>
      </c>
      <c r="C2774" s="4">
        <v>0.84746968746185303</v>
      </c>
      <c r="D2774" s="4">
        <v>3302.9264064791059</v>
      </c>
    </row>
    <row r="2775" spans="1:4" x14ac:dyDescent="0.35">
      <c r="A2775" s="18">
        <v>36898</v>
      </c>
      <c r="B2775" s="18">
        <v>37375.83380331321</v>
      </c>
      <c r="C2775" s="4">
        <v>0.76782894134521484</v>
      </c>
      <c r="D2775" s="4">
        <v>3207.2577549815501</v>
      </c>
    </row>
    <row r="2776" spans="1:4" x14ac:dyDescent="0.35">
      <c r="A2776" s="18">
        <v>37713</v>
      </c>
      <c r="B2776" s="18">
        <v>38045.278763408518</v>
      </c>
      <c r="C2776" s="4">
        <v>0.94583761692047119</v>
      </c>
      <c r="D2776" s="4">
        <v>3500.2051435381127</v>
      </c>
    </row>
    <row r="2777" spans="1:4" x14ac:dyDescent="0.35">
      <c r="A2777" s="18">
        <v>37427</v>
      </c>
      <c r="B2777" s="18">
        <v>38253.233907352726</v>
      </c>
      <c r="C2777" s="4">
        <v>0.10089421272277832</v>
      </c>
      <c r="D2777" s="4">
        <v>2623.7312294611097</v>
      </c>
    </row>
    <row r="2778" spans="1:4" x14ac:dyDescent="0.35">
      <c r="A2778" s="18">
        <v>38291</v>
      </c>
      <c r="B2778" s="18">
        <v>38437.066771714963</v>
      </c>
      <c r="C2778" s="4">
        <v>0.97321021556854248</v>
      </c>
      <c r="D2778" s="4">
        <v>3615.6322392925467</v>
      </c>
    </row>
    <row r="2779" spans="1:4" x14ac:dyDescent="0.35">
      <c r="A2779" s="18">
        <v>38086</v>
      </c>
      <c r="B2779" s="18">
        <v>38472.773272167302</v>
      </c>
      <c r="C2779" s="4">
        <v>0.61531400680541992</v>
      </c>
      <c r="D2779" s="4">
        <v>3069.6525136597502</v>
      </c>
    </row>
    <row r="2780" spans="1:4" x14ac:dyDescent="0.35">
      <c r="A2780" s="18">
        <v>37382</v>
      </c>
      <c r="B2780" s="18">
        <v>37852.632226171045</v>
      </c>
      <c r="C2780" s="4">
        <v>1.5586018562316895E-2</v>
      </c>
      <c r="D2780" s="4">
        <v>2403.0956430678384</v>
      </c>
    </row>
    <row r="2781" spans="1:4" x14ac:dyDescent="0.35">
      <c r="A2781" s="18">
        <v>37133</v>
      </c>
      <c r="B2781" s="18">
        <v>37681.913206727237</v>
      </c>
      <c r="C2781" s="4">
        <v>0.71007513999938965</v>
      </c>
      <c r="D2781" s="4">
        <v>3150.6385467584109</v>
      </c>
    </row>
    <row r="2782" spans="1:4" x14ac:dyDescent="0.35">
      <c r="A2782" s="18">
        <v>38054</v>
      </c>
      <c r="B2782" s="18">
        <v>38175.56370000427</v>
      </c>
      <c r="C2782" s="4">
        <v>0.28884637355804443</v>
      </c>
      <c r="D2782" s="4">
        <v>2819.5263665599273</v>
      </c>
    </row>
    <row r="2783" spans="1:4" x14ac:dyDescent="0.35">
      <c r="A2783" s="18">
        <v>38483</v>
      </c>
      <c r="B2783" s="18">
        <v>38928.058629860687</v>
      </c>
      <c r="C2783" s="4">
        <v>0.9531097412109375</v>
      </c>
      <c r="D2783" s="4">
        <v>3524.7979545419221</v>
      </c>
    </row>
    <row r="2784" spans="1:4" x14ac:dyDescent="0.35">
      <c r="A2784" s="18">
        <v>38332</v>
      </c>
      <c r="B2784" s="18">
        <v>38791.295190634402</v>
      </c>
      <c r="C2784" s="4">
        <v>0.5293804407119751</v>
      </c>
      <c r="D2784" s="4">
        <v>3003.0125713450816</v>
      </c>
    </row>
    <row r="2785" spans="1:4" x14ac:dyDescent="0.35">
      <c r="A2785" s="18">
        <v>37175</v>
      </c>
      <c r="B2785" s="18">
        <v>37312.356373745977</v>
      </c>
      <c r="C2785" s="4">
        <v>0.59692025184631348</v>
      </c>
      <c r="D2785" s="4">
        <v>3055.0106294033571</v>
      </c>
    </row>
    <row r="2786" spans="1:4" x14ac:dyDescent="0.35">
      <c r="A2786" s="18">
        <v>37248</v>
      </c>
      <c r="B2786" s="18">
        <v>38221.622636860164</v>
      </c>
      <c r="C2786" s="4">
        <v>0.63471019268035889</v>
      </c>
      <c r="D2786" s="4">
        <v>3085.3965261548806</v>
      </c>
    </row>
    <row r="2787" spans="1:4" x14ac:dyDescent="0.35">
      <c r="A2787" s="18">
        <v>38713</v>
      </c>
      <c r="B2787" s="18">
        <v>39445.855238637901</v>
      </c>
      <c r="C2787" s="4">
        <v>0.34420442581176758</v>
      </c>
      <c r="D2787" s="4">
        <v>2863.7821749198679</v>
      </c>
    </row>
    <row r="2788" spans="1:4" x14ac:dyDescent="0.35">
      <c r="A2788" s="18">
        <v>37425</v>
      </c>
      <c r="B2788" s="18">
        <v>37612.716228375728</v>
      </c>
      <c r="C2788" s="4">
        <v>0.5541154146194458</v>
      </c>
      <c r="D2788" s="4">
        <v>3021.7958675358609</v>
      </c>
    </row>
    <row r="2789" spans="1:4" x14ac:dyDescent="0.35">
      <c r="A2789" s="18">
        <v>38478</v>
      </c>
      <c r="B2789" s="18">
        <v>38913.720267673321</v>
      </c>
      <c r="C2789" s="4">
        <v>0.3634803295135498</v>
      </c>
      <c r="D2789" s="4">
        <v>2878.6677032539933</v>
      </c>
    </row>
    <row r="2790" spans="1:4" x14ac:dyDescent="0.35">
      <c r="A2790" s="18">
        <v>37337</v>
      </c>
      <c r="B2790" s="18">
        <v>43985.725248617913</v>
      </c>
      <c r="C2790" s="4">
        <v>0.42925870418548584</v>
      </c>
      <c r="D2790" s="4">
        <v>2928.2897365831991</v>
      </c>
    </row>
    <row r="2791" spans="1:4" x14ac:dyDescent="0.35">
      <c r="A2791" s="18">
        <v>37638</v>
      </c>
      <c r="B2791" s="18">
        <v>37835.775561444083</v>
      </c>
      <c r="C2791" s="4">
        <v>0.55471134185791016</v>
      </c>
      <c r="D2791" s="4">
        <v>3022.2515328803515</v>
      </c>
    </row>
    <row r="2792" spans="1:4" x14ac:dyDescent="0.35">
      <c r="A2792" s="18">
        <v>36980</v>
      </c>
      <c r="B2792" s="18">
        <v>37812.350669967498</v>
      </c>
      <c r="C2792" s="4">
        <v>0.984810471534729</v>
      </c>
      <c r="D2792" s="4">
        <v>3701.5660590836028</v>
      </c>
    </row>
    <row r="2793" spans="1:4" x14ac:dyDescent="0.35">
      <c r="A2793" s="18">
        <v>37945</v>
      </c>
      <c r="B2793" s="18">
        <v>38628.415449838256</v>
      </c>
      <c r="C2793" s="4">
        <v>6.4931154251098633E-2</v>
      </c>
      <c r="D2793" s="4">
        <v>2561.9795275612582</v>
      </c>
    </row>
    <row r="2794" spans="1:4" x14ac:dyDescent="0.35">
      <c r="A2794" s="18">
        <v>37084</v>
      </c>
      <c r="B2794" s="18">
        <v>38299.998434533794</v>
      </c>
      <c r="C2794" s="4">
        <v>0.16907393932342529</v>
      </c>
      <c r="D2794" s="4">
        <v>2708.6804568602438</v>
      </c>
    </row>
    <row r="2795" spans="1:4" x14ac:dyDescent="0.35">
      <c r="A2795" s="18">
        <v>37380</v>
      </c>
      <c r="B2795" s="18">
        <v>37520.312665310288</v>
      </c>
      <c r="C2795" s="4">
        <v>5.3868770599365234E-2</v>
      </c>
      <c r="D2795" s="4">
        <v>2538.0602910351827</v>
      </c>
    </row>
    <row r="2796" spans="1:4" x14ac:dyDescent="0.35">
      <c r="A2796" s="18">
        <v>37507</v>
      </c>
      <c r="B2796" s="18">
        <v>37706.051558379622</v>
      </c>
      <c r="C2796" s="4">
        <v>4.4610142707824707E-2</v>
      </c>
      <c r="D2796" s="4">
        <v>2515.0488049337123</v>
      </c>
    </row>
    <row r="2797" spans="1:4" x14ac:dyDescent="0.35">
      <c r="A2797" s="18">
        <v>37821</v>
      </c>
      <c r="B2797" s="18">
        <v>38135.558101695395</v>
      </c>
      <c r="C2797" s="4">
        <v>0.70957350730895996</v>
      </c>
      <c r="D2797" s="4">
        <v>3150.176998264466</v>
      </c>
    </row>
    <row r="2798" spans="1:4" x14ac:dyDescent="0.35">
      <c r="A2798" s="18">
        <v>37799</v>
      </c>
      <c r="B2798" s="18">
        <v>37867.190079687236</v>
      </c>
      <c r="C2798" s="4">
        <v>0.92886292934417725</v>
      </c>
      <c r="D2798" s="4">
        <v>3452.0981144658294</v>
      </c>
    </row>
    <row r="2799" spans="1:4" x14ac:dyDescent="0.35">
      <c r="A2799" s="18">
        <v>38354</v>
      </c>
      <c r="B2799" s="18">
        <v>38969.083122658572</v>
      </c>
      <c r="C2799" s="4">
        <v>0.51403999328613281</v>
      </c>
      <c r="D2799" s="4">
        <v>2991.4695418157658</v>
      </c>
    </row>
    <row r="2800" spans="1:4" x14ac:dyDescent="0.35">
      <c r="A2800" s="18">
        <v>36965</v>
      </c>
      <c r="B2800" s="18">
        <v>37129.735993474824</v>
      </c>
      <c r="C2800" s="4">
        <v>0.78478395938873291</v>
      </c>
      <c r="D2800" s="4">
        <v>3225.5064268310753</v>
      </c>
    </row>
    <row r="2801" spans="1:4" x14ac:dyDescent="0.35">
      <c r="A2801" s="18">
        <v>38420</v>
      </c>
      <c r="B2801" s="18">
        <v>38519.805845066534</v>
      </c>
      <c r="C2801" s="4">
        <v>0.75883316993713379</v>
      </c>
      <c r="D2801" s="4">
        <v>3197.9185131147192</v>
      </c>
    </row>
    <row r="2802" spans="1:4" x14ac:dyDescent="0.35">
      <c r="A2802" s="18">
        <v>37217</v>
      </c>
      <c r="B2802" s="18">
        <v>37613.599375510108</v>
      </c>
      <c r="C2802" s="4">
        <v>0.8614577054977417</v>
      </c>
      <c r="D2802" s="4">
        <v>3323.2190629411598</v>
      </c>
    </row>
    <row r="2803" spans="1:4" x14ac:dyDescent="0.35">
      <c r="A2803" s="18">
        <v>38091</v>
      </c>
      <c r="B2803" s="18">
        <v>39948.227067931279</v>
      </c>
      <c r="C2803" s="4">
        <v>0.31071329116821289</v>
      </c>
      <c r="D2803" s="4">
        <v>2837.3251758936549</v>
      </c>
    </row>
    <row r="2804" spans="1:4" x14ac:dyDescent="0.35">
      <c r="A2804" s="18">
        <v>37927</v>
      </c>
      <c r="B2804" s="18">
        <v>37957.771435928953</v>
      </c>
      <c r="C2804" s="4">
        <v>0.58472645282745361</v>
      </c>
      <c r="D2804" s="4">
        <v>3045.4379484406218</v>
      </c>
    </row>
    <row r="2805" spans="1:4" x14ac:dyDescent="0.35">
      <c r="A2805" s="18">
        <v>37386</v>
      </c>
      <c r="B2805" s="18">
        <v>37433.597368580486</v>
      </c>
      <c r="C2805" s="4">
        <v>0.62726092338562012</v>
      </c>
      <c r="D2805" s="4">
        <v>3079.309768140402</v>
      </c>
    </row>
    <row r="2806" spans="1:4" x14ac:dyDescent="0.35">
      <c r="A2806" s="18">
        <v>38618</v>
      </c>
      <c r="B2806" s="18">
        <v>39204.06278558918</v>
      </c>
      <c r="C2806" s="4">
        <v>0.69781529903411865</v>
      </c>
      <c r="D2806" s="4">
        <v>3139.4808707632865</v>
      </c>
    </row>
    <row r="2807" spans="1:4" x14ac:dyDescent="0.35">
      <c r="A2807" s="18">
        <v>38448</v>
      </c>
      <c r="B2807" s="18">
        <v>38569.700509388123</v>
      </c>
      <c r="C2807" s="4">
        <v>2.2501945495605469E-2</v>
      </c>
      <c r="D2807" s="4">
        <v>2439.475145395465</v>
      </c>
    </row>
    <row r="2808" spans="1:4" x14ac:dyDescent="0.35">
      <c r="A2808" s="18">
        <v>37344</v>
      </c>
      <c r="B2808" s="18">
        <v>37559.863035104958</v>
      </c>
      <c r="C2808" s="4">
        <v>0.65195715427398682</v>
      </c>
      <c r="D2808" s="4">
        <v>3099.701137426302</v>
      </c>
    </row>
    <row r="2809" spans="1:4" x14ac:dyDescent="0.35">
      <c r="A2809" s="18">
        <v>37967</v>
      </c>
      <c r="B2809" s="18">
        <v>38047.680565177943</v>
      </c>
      <c r="C2809" s="4">
        <v>0.18253254890441895</v>
      </c>
      <c r="D2809" s="4">
        <v>2722.8228011647016</v>
      </c>
    </row>
    <row r="2810" spans="1:4" x14ac:dyDescent="0.35">
      <c r="A2810" s="18">
        <v>37207</v>
      </c>
      <c r="B2810" s="18">
        <v>37444.654788823435</v>
      </c>
      <c r="C2810" s="4">
        <v>0.24701774120330811</v>
      </c>
      <c r="D2810" s="4">
        <v>2783.9040375915847</v>
      </c>
    </row>
    <row r="2811" spans="1:4" x14ac:dyDescent="0.35">
      <c r="A2811" s="18">
        <v>37762</v>
      </c>
      <c r="B2811" s="18">
        <v>38039.791584415376</v>
      </c>
      <c r="C2811" s="4">
        <v>0.93114423751831055</v>
      </c>
      <c r="D2811" s="4">
        <v>3457.9690724739567</v>
      </c>
    </row>
    <row r="2812" spans="1:4" x14ac:dyDescent="0.35">
      <c r="A2812" s="18">
        <v>37296</v>
      </c>
      <c r="B2812" s="18">
        <v>38652.800834846756</v>
      </c>
      <c r="C2812" s="4">
        <v>0.52212059497833252</v>
      </c>
      <c r="D2812" s="4">
        <v>2997.5412707305409</v>
      </c>
    </row>
    <row r="2813" spans="1:4" x14ac:dyDescent="0.35">
      <c r="A2813" s="18">
        <v>37944</v>
      </c>
      <c r="B2813" s="18">
        <v>38074.528386791018</v>
      </c>
      <c r="C2813" s="4">
        <v>0.24544882774353027</v>
      </c>
      <c r="D2813" s="4">
        <v>2782.5187462243634</v>
      </c>
    </row>
    <row r="2814" spans="1:4" x14ac:dyDescent="0.35">
      <c r="A2814" s="18">
        <v>38472</v>
      </c>
      <c r="B2814" s="18">
        <v>38883.602660301811</v>
      </c>
      <c r="C2814" s="4">
        <v>0.89627206325531006</v>
      </c>
      <c r="D2814" s="4">
        <v>3381.4476732629282</v>
      </c>
    </row>
    <row r="2815" spans="1:4" x14ac:dyDescent="0.35">
      <c r="A2815" s="18">
        <v>38498</v>
      </c>
      <c r="B2815" s="18">
        <v>38596.487174199516</v>
      </c>
      <c r="C2815" s="4">
        <v>0.52150344848632813</v>
      </c>
      <c r="D2815" s="4">
        <v>2997.0769056635268</v>
      </c>
    </row>
    <row r="2816" spans="1:4" x14ac:dyDescent="0.35">
      <c r="A2816" s="18">
        <v>38715</v>
      </c>
      <c r="B2816" s="18">
        <v>39418.286714965856</v>
      </c>
      <c r="C2816" s="4">
        <v>0.55898630619049072</v>
      </c>
      <c r="D2816" s="4">
        <v>3025.5251647006421</v>
      </c>
    </row>
    <row r="2817" spans="1:4" x14ac:dyDescent="0.35">
      <c r="A2817" s="18">
        <v>37440</v>
      </c>
      <c r="B2817" s="18">
        <v>38056.041959449663</v>
      </c>
      <c r="C2817" s="4">
        <v>8.9935541152954102E-2</v>
      </c>
      <c r="D2817" s="4">
        <v>2606.8158960712344</v>
      </c>
    </row>
    <row r="2818" spans="1:4" x14ac:dyDescent="0.35">
      <c r="A2818" s="18">
        <v>37480</v>
      </c>
      <c r="B2818" s="18">
        <v>37537.959422206462</v>
      </c>
      <c r="C2818" s="4">
        <v>0.11091029644012451</v>
      </c>
      <c r="D2818" s="4">
        <v>2638.1412255466748</v>
      </c>
    </row>
    <row r="2819" spans="1:4" x14ac:dyDescent="0.35">
      <c r="A2819" s="18">
        <v>38062</v>
      </c>
      <c r="B2819" s="18">
        <v>38254.042775273942</v>
      </c>
      <c r="C2819" s="4">
        <v>0.9815678596496582</v>
      </c>
      <c r="D2819" s="4">
        <v>3672.8617147354116</v>
      </c>
    </row>
    <row r="2820" spans="1:4" x14ac:dyDescent="0.35">
      <c r="A2820" s="18">
        <v>38625</v>
      </c>
      <c r="B2820" s="18">
        <v>39575.45407467457</v>
      </c>
      <c r="C2820" s="4">
        <v>0.45444881916046143</v>
      </c>
      <c r="D2820" s="4">
        <v>2947.0415711566234</v>
      </c>
    </row>
    <row r="2821" spans="1:4" x14ac:dyDescent="0.35">
      <c r="A2821" s="18">
        <v>37074</v>
      </c>
      <c r="B2821" s="18">
        <v>37197.307169079482</v>
      </c>
      <c r="C2821" s="4">
        <v>0.94304347038269043</v>
      </c>
      <c r="D2821" s="4">
        <v>3491.4928870853446</v>
      </c>
    </row>
    <row r="2822" spans="1:4" x14ac:dyDescent="0.35">
      <c r="A2822" s="18">
        <v>38058</v>
      </c>
      <c r="B2822" s="18">
        <v>38417.289087595862</v>
      </c>
      <c r="C2822" s="4">
        <v>0.93438947200775146</v>
      </c>
      <c r="D2822" s="4">
        <v>3466.6029702133669</v>
      </c>
    </row>
    <row r="2823" spans="1:4" x14ac:dyDescent="0.35">
      <c r="A2823" s="18">
        <v>38620</v>
      </c>
      <c r="B2823" s="18">
        <v>38847.621046341432</v>
      </c>
      <c r="C2823" s="4">
        <v>0.70245075225830078</v>
      </c>
      <c r="D2823" s="4">
        <v>3143.6701213453134</v>
      </c>
    </row>
    <row r="2824" spans="1:4" x14ac:dyDescent="0.35">
      <c r="A2824" s="18">
        <v>37100</v>
      </c>
      <c r="B2824" s="18">
        <v>37406.099308634148</v>
      </c>
      <c r="C2824" s="4">
        <v>0.72852766513824463</v>
      </c>
      <c r="D2824" s="4">
        <v>3167.9393654372466</v>
      </c>
    </row>
    <row r="2825" spans="1:4" x14ac:dyDescent="0.35">
      <c r="A2825" s="18">
        <v>37110</v>
      </c>
      <c r="B2825" s="18">
        <v>37371.909354721429</v>
      </c>
      <c r="C2825" s="4">
        <v>0.48494839668273926</v>
      </c>
      <c r="D2825" s="4">
        <v>2969.729728105739</v>
      </c>
    </row>
    <row r="2826" spans="1:4" x14ac:dyDescent="0.35">
      <c r="A2826" s="18">
        <v>37643</v>
      </c>
      <c r="B2826" s="18">
        <v>38012.993082817578</v>
      </c>
      <c r="C2826" s="4">
        <v>0.48829162120819092</v>
      </c>
      <c r="D2826" s="4">
        <v>2972.2208794770754</v>
      </c>
    </row>
    <row r="2827" spans="1:4" x14ac:dyDescent="0.35">
      <c r="A2827" s="18">
        <v>37952</v>
      </c>
      <c r="B2827" s="18">
        <v>38227.582306546072</v>
      </c>
      <c r="C2827" s="4">
        <v>0.77839040756225586</v>
      </c>
      <c r="D2827" s="4">
        <v>3218.5198121274584</v>
      </c>
    </row>
    <row r="2828" spans="1:4" x14ac:dyDescent="0.35">
      <c r="A2828" s="18">
        <v>37018</v>
      </c>
      <c r="B2828" s="18">
        <v>38008.566127571932</v>
      </c>
      <c r="C2828" s="4">
        <v>0.22936737537384033</v>
      </c>
      <c r="D2828" s="4">
        <v>2768.0733427019159</v>
      </c>
    </row>
    <row r="2829" spans="1:4" x14ac:dyDescent="0.35">
      <c r="A2829" s="18">
        <v>38073</v>
      </c>
      <c r="B2829" s="18">
        <v>38349.7325226139</v>
      </c>
      <c r="C2829" s="4">
        <v>0.34895110130310059</v>
      </c>
      <c r="D2829" s="4">
        <v>2867.4677941765922</v>
      </c>
    </row>
    <row r="2830" spans="1:4" x14ac:dyDescent="0.35">
      <c r="A2830" s="18">
        <v>37350</v>
      </c>
      <c r="B2830" s="18">
        <v>37863.946765850815</v>
      </c>
      <c r="C2830" s="4">
        <v>0.47232377529144287</v>
      </c>
      <c r="D2830" s="4">
        <v>2960.3329532612634</v>
      </c>
    </row>
    <row r="2831" spans="1:4" x14ac:dyDescent="0.35">
      <c r="A2831" s="18">
        <v>38090</v>
      </c>
      <c r="B2831" s="18">
        <v>39479.077381932242</v>
      </c>
      <c r="C2831" s="4">
        <v>0.50675010681152344</v>
      </c>
      <c r="D2831" s="4">
        <v>2986.0062810602822</v>
      </c>
    </row>
    <row r="2832" spans="1:4" x14ac:dyDescent="0.35">
      <c r="A2832" s="18">
        <v>37202</v>
      </c>
      <c r="B2832" s="18">
        <v>37643.852004640037</v>
      </c>
      <c r="C2832" s="4">
        <v>0.63323748111724854</v>
      </c>
      <c r="D2832" s="4">
        <v>3084.1890144856384</v>
      </c>
    </row>
    <row r="2833" spans="1:4" x14ac:dyDescent="0.35">
      <c r="A2833" s="18">
        <v>37251</v>
      </c>
      <c r="B2833" s="18">
        <v>37807.944671831865</v>
      </c>
      <c r="C2833" s="4">
        <v>0.62147736549377441</v>
      </c>
      <c r="D2833" s="4">
        <v>3074.6191498689809</v>
      </c>
    </row>
    <row r="2834" spans="1:4" x14ac:dyDescent="0.35">
      <c r="A2834" s="18">
        <v>38112</v>
      </c>
      <c r="B2834" s="18">
        <v>38227.221611973779</v>
      </c>
      <c r="C2834" s="4">
        <v>0.66431796550750732</v>
      </c>
      <c r="D2834" s="4">
        <v>3110.1544446843918</v>
      </c>
    </row>
    <row r="2835" spans="1:4" x14ac:dyDescent="0.35">
      <c r="A2835" s="18">
        <v>38204</v>
      </c>
      <c r="B2835" s="18">
        <v>41822.733633517171</v>
      </c>
      <c r="C2835" s="4">
        <v>0.88801813125610352</v>
      </c>
      <c r="D2835" s="4">
        <v>3366.4214044327623</v>
      </c>
    </row>
    <row r="2836" spans="1:4" x14ac:dyDescent="0.35">
      <c r="A2836" s="18">
        <v>37971</v>
      </c>
      <c r="B2836" s="18">
        <v>38133.533818022188</v>
      </c>
      <c r="C2836" s="4">
        <v>0.94453251361846924</v>
      </c>
      <c r="D2836" s="4">
        <v>3496.0899792640876</v>
      </c>
    </row>
    <row r="2837" spans="1:4" x14ac:dyDescent="0.35">
      <c r="A2837" s="18">
        <v>37010</v>
      </c>
      <c r="B2837" s="18">
        <v>37560.916453369311</v>
      </c>
      <c r="C2837" s="4">
        <v>0.34207797050476074</v>
      </c>
      <c r="D2837" s="4">
        <v>2862.1264557252866</v>
      </c>
    </row>
    <row r="2838" spans="1:4" x14ac:dyDescent="0.35">
      <c r="A2838" s="18">
        <v>37390</v>
      </c>
      <c r="B2838" s="18">
        <v>37616.404241336131</v>
      </c>
      <c r="C2838" s="4">
        <v>0.42023122310638428</v>
      </c>
      <c r="D2838" s="4">
        <v>2921.5506561911984</v>
      </c>
    </row>
    <row r="2839" spans="1:4" x14ac:dyDescent="0.35">
      <c r="A2839" s="18">
        <v>38239</v>
      </c>
      <c r="B2839" s="18">
        <v>38310.144631183131</v>
      </c>
      <c r="C2839" s="4">
        <v>0.12580776214599609</v>
      </c>
      <c r="D2839" s="4">
        <v>2658.0726634481548</v>
      </c>
    </row>
    <row r="2840" spans="1:4" x14ac:dyDescent="0.35">
      <c r="A2840" s="18">
        <v>38042</v>
      </c>
      <c r="B2840" s="18">
        <v>38497.049522006324</v>
      </c>
      <c r="C2840" s="4">
        <v>0.99577200412750244</v>
      </c>
      <c r="D2840" s="4">
        <v>3878.9891907171959</v>
      </c>
    </row>
    <row r="2841" spans="1:4" x14ac:dyDescent="0.35">
      <c r="A2841" s="18">
        <v>37373</v>
      </c>
      <c r="B2841" s="18">
        <v>37643.635588642763</v>
      </c>
      <c r="C2841" s="4">
        <v>3.4286975860595703E-3</v>
      </c>
      <c r="D2841" s="4">
        <v>2274.7623503788182</v>
      </c>
    </row>
    <row r="2842" spans="1:4" x14ac:dyDescent="0.35">
      <c r="A2842" s="18">
        <v>38153</v>
      </c>
      <c r="B2842" s="18">
        <v>38359.107879602067</v>
      </c>
      <c r="C2842" s="4">
        <v>0.17414557933807373</v>
      </c>
      <c r="D2842" s="4">
        <v>2714.0821158063413</v>
      </c>
    </row>
    <row r="2843" spans="1:4" x14ac:dyDescent="0.35">
      <c r="A2843" s="18">
        <v>38226</v>
      </c>
      <c r="B2843" s="18">
        <v>38445.3539598309</v>
      </c>
      <c r="C2843" s="4">
        <v>0.12685728073120117</v>
      </c>
      <c r="D2843" s="4">
        <v>2659.4182055895703</v>
      </c>
    </row>
    <row r="2844" spans="1:4" x14ac:dyDescent="0.35">
      <c r="A2844" s="18">
        <v>38560</v>
      </c>
      <c r="B2844" s="18">
        <v>38932.132574134805</v>
      </c>
      <c r="C2844" s="4">
        <v>0.94760048389434814</v>
      </c>
      <c r="D2844" s="4">
        <v>3505.8981530117439</v>
      </c>
    </row>
    <row r="2845" spans="1:4" x14ac:dyDescent="0.35">
      <c r="A2845" s="18">
        <v>36951</v>
      </c>
      <c r="B2845" s="18">
        <v>38230.371191948791</v>
      </c>
      <c r="C2845" s="4">
        <v>5.1330327987670898E-2</v>
      </c>
      <c r="D2845" s="4">
        <v>2532.0665354179291</v>
      </c>
    </row>
    <row r="2846" spans="1:4" x14ac:dyDescent="0.35">
      <c r="A2846" s="18">
        <v>37330</v>
      </c>
      <c r="B2846" s="18">
        <v>37474.485118375371</v>
      </c>
      <c r="C2846" s="4">
        <v>0.93826806545257568</v>
      </c>
      <c r="D2846" s="4">
        <v>3477.3980090736186</v>
      </c>
    </row>
    <row r="2847" spans="1:4" x14ac:dyDescent="0.35">
      <c r="A2847" s="18">
        <v>38024</v>
      </c>
      <c r="B2847" s="18">
        <v>38219.219616467293</v>
      </c>
      <c r="C2847" s="4">
        <v>1.02996826171875E-3</v>
      </c>
      <c r="D2847" s="4">
        <v>2190.4336022952089</v>
      </c>
    </row>
    <row r="2848" spans="1:4" x14ac:dyDescent="0.35">
      <c r="A2848" s="18">
        <v>38220</v>
      </c>
      <c r="B2848" s="18">
        <v>38352.286403354403</v>
      </c>
      <c r="C2848" s="4">
        <v>0.78878748416900635</v>
      </c>
      <c r="D2848" s="4">
        <v>3229.9505844045821</v>
      </c>
    </row>
    <row r="2849" spans="1:4" x14ac:dyDescent="0.35">
      <c r="A2849" s="18">
        <v>38037</v>
      </c>
      <c r="B2849" s="18">
        <v>38551.937734695319</v>
      </c>
      <c r="C2849" s="4">
        <v>0.38470864295959473</v>
      </c>
      <c r="D2849" s="4">
        <v>2894.8433566643112</v>
      </c>
    </row>
    <row r="2850" spans="1:4" x14ac:dyDescent="0.35">
      <c r="A2850" s="18">
        <v>37845</v>
      </c>
      <c r="B2850" s="18">
        <v>38656.928404015074</v>
      </c>
      <c r="C2850" s="4">
        <v>0.80293071269989014</v>
      </c>
      <c r="D2850" s="4">
        <v>3246.1131538531404</v>
      </c>
    </row>
    <row r="2851" spans="1:4" x14ac:dyDescent="0.35">
      <c r="A2851" s="18">
        <v>38559</v>
      </c>
      <c r="B2851" s="18">
        <v>38681.932350995594</v>
      </c>
      <c r="C2851" s="4">
        <v>0.56131410598754883</v>
      </c>
      <c r="D2851" s="4">
        <v>3027.3114026651888</v>
      </c>
    </row>
    <row r="2852" spans="1:4" x14ac:dyDescent="0.35">
      <c r="A2852" s="18">
        <v>38320</v>
      </c>
      <c r="B2852" s="18">
        <v>38725.785756351768</v>
      </c>
      <c r="C2852" s="4">
        <v>0.83622753620147705</v>
      </c>
      <c r="D2852" s="4">
        <v>3287.5802745419487</v>
      </c>
    </row>
    <row r="2853" spans="1:4" x14ac:dyDescent="0.35">
      <c r="A2853" s="18">
        <v>38423</v>
      </c>
      <c r="B2853" s="18">
        <v>38601.282014118544</v>
      </c>
      <c r="C2853" s="4">
        <v>0.85561442375183105</v>
      </c>
      <c r="D2853" s="4">
        <v>3314.5664936653084</v>
      </c>
    </row>
    <row r="2854" spans="1:4" x14ac:dyDescent="0.35">
      <c r="A2854" s="18">
        <v>37404</v>
      </c>
      <c r="B2854" s="18">
        <v>37487.944564503829</v>
      </c>
      <c r="C2854" s="4">
        <v>0.43659055233001709</v>
      </c>
      <c r="D2854" s="4">
        <v>2933.7539292616666</v>
      </c>
    </row>
    <row r="2855" spans="1:4" x14ac:dyDescent="0.35">
      <c r="A2855" s="18">
        <v>37666</v>
      </c>
      <c r="B2855" s="18">
        <v>37932.288835121864</v>
      </c>
      <c r="C2855" s="4">
        <v>0.82382297515869141</v>
      </c>
      <c r="D2855" s="4">
        <v>3271.4980888914047</v>
      </c>
    </row>
    <row r="2856" spans="1:4" x14ac:dyDescent="0.35">
      <c r="A2856" s="18">
        <v>38439</v>
      </c>
      <c r="B2856" s="18">
        <v>38583.559525504832</v>
      </c>
      <c r="C2856" s="4">
        <v>0.23494017124176025</v>
      </c>
      <c r="D2856" s="4">
        <v>2773.1319389729165</v>
      </c>
    </row>
    <row r="2857" spans="1:4" x14ac:dyDescent="0.35">
      <c r="A2857" s="18">
        <v>38422</v>
      </c>
      <c r="B2857" s="18">
        <v>39122.815756153446</v>
      </c>
      <c r="C2857" s="4">
        <v>0.76922345161437988</v>
      </c>
      <c r="D2857" s="4">
        <v>3208.7257874019388</v>
      </c>
    </row>
    <row r="2858" spans="1:4" x14ac:dyDescent="0.35">
      <c r="A2858" s="18">
        <v>38668</v>
      </c>
      <c r="B2858" s="18">
        <v>39097.359971333426</v>
      </c>
      <c r="C2858" s="4">
        <v>0.58582961559295654</v>
      </c>
      <c r="D2858" s="4">
        <v>3046.2999683556154</v>
      </c>
    </row>
    <row r="2859" spans="1:4" x14ac:dyDescent="0.35">
      <c r="A2859" s="18">
        <v>37233</v>
      </c>
      <c r="B2859" s="18">
        <v>37443.901481129433</v>
      </c>
      <c r="C2859" s="4">
        <v>0.50779485702514648</v>
      </c>
      <c r="D2859" s="4">
        <v>2986.7884891256713</v>
      </c>
    </row>
    <row r="2860" spans="1:4" x14ac:dyDescent="0.35">
      <c r="A2860" s="18">
        <v>37642</v>
      </c>
      <c r="B2860" s="18">
        <v>37891.562884006089</v>
      </c>
      <c r="C2860" s="4">
        <v>0.45806992053985596</v>
      </c>
      <c r="D2860" s="4">
        <v>2949.7339590656848</v>
      </c>
    </row>
    <row r="2861" spans="1:4" x14ac:dyDescent="0.35">
      <c r="A2861" s="18">
        <v>37218</v>
      </c>
      <c r="B2861" s="18">
        <v>37385.306768868984</v>
      </c>
      <c r="C2861" s="4">
        <v>0.38383650779724121</v>
      </c>
      <c r="D2861" s="4">
        <v>2894.1825806864049</v>
      </c>
    </row>
    <row r="2862" spans="1:4" x14ac:dyDescent="0.35">
      <c r="A2862" s="18">
        <v>38136</v>
      </c>
      <c r="B2862" s="18">
        <v>38228.959767464912</v>
      </c>
      <c r="C2862" s="4">
        <v>0.5753549337387085</v>
      </c>
      <c r="D2862" s="4">
        <v>3038.1450414257788</v>
      </c>
    </row>
    <row r="2863" spans="1:4" x14ac:dyDescent="0.35">
      <c r="A2863" s="18">
        <v>38393</v>
      </c>
      <c r="B2863" s="18">
        <v>38663.819818402924</v>
      </c>
      <c r="C2863" s="4">
        <v>0.53559303283691406</v>
      </c>
      <c r="D2863" s="4">
        <v>3007.7083419237001</v>
      </c>
    </row>
    <row r="2864" spans="1:4" x14ac:dyDescent="0.35">
      <c r="A2864" s="18">
        <v>38515</v>
      </c>
      <c r="B2864" s="18">
        <v>39597.943178034184</v>
      </c>
      <c r="C2864" s="4">
        <v>0.80688631534576416</v>
      </c>
      <c r="D2864" s="4">
        <v>3250.7724718043523</v>
      </c>
    </row>
    <row r="2865" spans="1:4" x14ac:dyDescent="0.35">
      <c r="A2865" s="18">
        <v>37814</v>
      </c>
      <c r="B2865" s="18">
        <v>38011.325050546642</v>
      </c>
      <c r="C2865" s="4">
        <v>0.41087937355041504</v>
      </c>
      <c r="D2865" s="4">
        <v>2914.5527356955668</v>
      </c>
    </row>
    <row r="2866" spans="1:4" x14ac:dyDescent="0.35">
      <c r="A2866" s="18">
        <v>38279</v>
      </c>
      <c r="B2866" s="18">
        <v>39932.40402613685</v>
      </c>
      <c r="C2866" s="4">
        <v>0.80799853801727295</v>
      </c>
      <c r="D2866" s="4">
        <v>3252.0942347360578</v>
      </c>
    </row>
    <row r="2867" spans="1:4" x14ac:dyDescent="0.35">
      <c r="A2867" s="18">
        <v>37122</v>
      </c>
      <c r="B2867" s="18">
        <v>37139.832063622889</v>
      </c>
      <c r="C2867" s="4">
        <v>0.53270578384399414</v>
      </c>
      <c r="D2867" s="4">
        <v>3005.524364485198</v>
      </c>
    </row>
    <row r="2868" spans="1:4" x14ac:dyDescent="0.35">
      <c r="A2868" s="18">
        <v>37897</v>
      </c>
      <c r="B2868" s="18">
        <v>38079.897148342963</v>
      </c>
      <c r="C2868" s="4">
        <v>0.91078388690948486</v>
      </c>
      <c r="D2868" s="4">
        <v>3410.314487039167</v>
      </c>
    </row>
    <row r="2869" spans="1:4" x14ac:dyDescent="0.35">
      <c r="A2869" s="18">
        <v>37880</v>
      </c>
      <c r="B2869" s="18">
        <v>38252.507444236639</v>
      </c>
      <c r="C2869" s="4">
        <v>0.51490283012390137</v>
      </c>
      <c r="D2869" s="4">
        <v>2992.117036392372</v>
      </c>
    </row>
    <row r="2870" spans="1:4" x14ac:dyDescent="0.35">
      <c r="A2870" s="18">
        <v>37927</v>
      </c>
      <c r="B2870" s="18">
        <v>38377.830748344451</v>
      </c>
      <c r="C2870" s="4">
        <v>0.2647174596786499</v>
      </c>
      <c r="D2870" s="4">
        <v>2799.2676679262736</v>
      </c>
    </row>
    <row r="2871" spans="1:4" x14ac:dyDescent="0.35">
      <c r="A2871" s="18">
        <v>38014</v>
      </c>
      <c r="B2871" s="18">
        <v>38429.226339099179</v>
      </c>
      <c r="C2871" s="4">
        <v>0.32774639129638672</v>
      </c>
      <c r="D2871" s="4">
        <v>2850.8872422427207</v>
      </c>
    </row>
    <row r="2872" spans="1:4" x14ac:dyDescent="0.35">
      <c r="A2872" s="18">
        <v>37142</v>
      </c>
      <c r="B2872" s="18">
        <v>37587.202787573813</v>
      </c>
      <c r="C2872" s="4">
        <v>0.22728216648101807</v>
      </c>
      <c r="D2872" s="4">
        <v>2766.165294896794</v>
      </c>
    </row>
    <row r="2873" spans="1:4" x14ac:dyDescent="0.35">
      <c r="A2873" s="18">
        <v>37760</v>
      </c>
      <c r="B2873" s="18">
        <v>37856.745035741384</v>
      </c>
      <c r="C2873" s="4">
        <v>0.8135826587677002</v>
      </c>
      <c r="D2873" s="4">
        <v>3258.8107722798964</v>
      </c>
    </row>
    <row r="2874" spans="1:4" x14ac:dyDescent="0.35">
      <c r="A2874" s="18">
        <v>38138</v>
      </c>
      <c r="B2874" s="18">
        <v>38332.625606735084</v>
      </c>
      <c r="C2874" s="4">
        <v>4.5937299728393555E-3</v>
      </c>
      <c r="D2874" s="4">
        <v>2297.3237250594411</v>
      </c>
    </row>
    <row r="2875" spans="1:4" x14ac:dyDescent="0.35">
      <c r="A2875" s="18">
        <v>37651</v>
      </c>
      <c r="B2875" s="18">
        <v>38018.482382471135</v>
      </c>
      <c r="C2875" s="4">
        <v>0.4524531364440918</v>
      </c>
      <c r="D2875" s="4">
        <v>2945.5575891367612</v>
      </c>
    </row>
    <row r="2876" spans="1:4" x14ac:dyDescent="0.35">
      <c r="A2876" s="18">
        <v>38628</v>
      </c>
      <c r="B2876" s="18">
        <v>39391.152762845515</v>
      </c>
      <c r="C2876" s="4">
        <v>0.54202568531036377</v>
      </c>
      <c r="D2876" s="4">
        <v>3012.5851304302787</v>
      </c>
    </row>
    <row r="2877" spans="1:4" x14ac:dyDescent="0.35">
      <c r="A2877" s="18">
        <v>37349</v>
      </c>
      <c r="B2877" s="18">
        <v>37454.195803000541</v>
      </c>
      <c r="C2877" s="4">
        <v>0.37771964073181152</v>
      </c>
      <c r="D2877" s="4">
        <v>2889.5396139181953</v>
      </c>
    </row>
    <row r="2878" spans="1:4" x14ac:dyDescent="0.35">
      <c r="A2878" s="18">
        <v>37349</v>
      </c>
      <c r="B2878" s="18">
        <v>37522.17804554553</v>
      </c>
      <c r="C2878" s="4">
        <v>0.66483438014984131</v>
      </c>
      <c r="D2878" s="4">
        <v>3110.5951219980857</v>
      </c>
    </row>
    <row r="2879" spans="1:4" x14ac:dyDescent="0.35">
      <c r="A2879" s="18">
        <v>37007</v>
      </c>
      <c r="B2879" s="18">
        <v>37288.258461135243</v>
      </c>
      <c r="C2879" s="4">
        <v>0.64168930053710938</v>
      </c>
      <c r="D2879" s="4">
        <v>3091.14789898242</v>
      </c>
    </row>
    <row r="2880" spans="1:4" x14ac:dyDescent="0.35">
      <c r="A2880" s="18">
        <v>38233</v>
      </c>
      <c r="B2880" s="18">
        <v>38328.931370534054</v>
      </c>
      <c r="C2880" s="4">
        <v>0.46878397464752197</v>
      </c>
      <c r="D2880" s="4">
        <v>2957.7002450495261</v>
      </c>
    </row>
    <row r="2881" spans="1:4" x14ac:dyDescent="0.35">
      <c r="A2881" s="18">
        <v>37854</v>
      </c>
      <c r="B2881" s="18">
        <v>38026.212382681348</v>
      </c>
      <c r="C2881" s="4">
        <v>0.73123955726623535</v>
      </c>
      <c r="D2881" s="4">
        <v>3170.5381674035398</v>
      </c>
    </row>
    <row r="2882" spans="1:4" x14ac:dyDescent="0.35">
      <c r="A2882" s="18">
        <v>38533</v>
      </c>
      <c r="B2882" s="18">
        <v>38809.299425316043</v>
      </c>
      <c r="C2882" s="4">
        <v>0.96077144145965576</v>
      </c>
      <c r="D2882" s="4">
        <v>3554.5044053537185</v>
      </c>
    </row>
    <row r="2883" spans="1:4" x14ac:dyDescent="0.35">
      <c r="A2883" s="18">
        <v>38435</v>
      </c>
      <c r="B2883" s="18">
        <v>38894.705023385017</v>
      </c>
      <c r="C2883" s="4">
        <v>0.33344316482543945</v>
      </c>
      <c r="D2883" s="4">
        <v>2855.3721812599752</v>
      </c>
    </row>
    <row r="2884" spans="1:4" x14ac:dyDescent="0.35">
      <c r="A2884" s="18">
        <v>36944</v>
      </c>
      <c r="B2884" s="18">
        <v>37574.879083769192</v>
      </c>
      <c r="C2884" s="4">
        <v>0.94945156574249268</v>
      </c>
      <c r="D2884" s="4">
        <v>3512.0525307670246</v>
      </c>
    </row>
    <row r="2885" spans="1:4" x14ac:dyDescent="0.35">
      <c r="A2885" s="18">
        <v>37037</v>
      </c>
      <c r="B2885" s="18">
        <v>37171.484566788022</v>
      </c>
      <c r="C2885" s="4">
        <v>0.35119318962097168</v>
      </c>
      <c r="D2885" s="4">
        <v>2869.2039198862567</v>
      </c>
    </row>
    <row r="2886" spans="1:4" x14ac:dyDescent="0.35">
      <c r="A2886" s="18">
        <v>38057</v>
      </c>
      <c r="B2886" s="18">
        <v>39169.760277287387</v>
      </c>
      <c r="C2886" s="4">
        <v>0.18586194515228271</v>
      </c>
      <c r="D2886" s="4">
        <v>2726.2303474804098</v>
      </c>
    </row>
    <row r="2887" spans="1:4" x14ac:dyDescent="0.35">
      <c r="A2887" s="18">
        <v>37323</v>
      </c>
      <c r="B2887" s="18">
        <v>37948.532316960365</v>
      </c>
      <c r="C2887" s="4">
        <v>0.16882801055908203</v>
      </c>
      <c r="D2887" s="4">
        <v>2708.4161803630809</v>
      </c>
    </row>
    <row r="2888" spans="1:4" x14ac:dyDescent="0.35">
      <c r="A2888" s="18">
        <v>37085</v>
      </c>
      <c r="B2888" s="18">
        <v>37261.784926482433</v>
      </c>
      <c r="C2888" s="4">
        <v>0.75404798984527588</v>
      </c>
      <c r="D2888" s="4">
        <v>3193.0388560223655</v>
      </c>
    </row>
    <row r="2889" spans="1:4" x14ac:dyDescent="0.35">
      <c r="A2889" s="18">
        <v>37069</v>
      </c>
      <c r="B2889" s="18">
        <v>37157.844308380329</v>
      </c>
      <c r="C2889" s="4">
        <v>0.16775631904602051</v>
      </c>
      <c r="D2889" s="4">
        <v>2707.2619384345699</v>
      </c>
    </row>
    <row r="2890" spans="1:4" x14ac:dyDescent="0.35">
      <c r="A2890" s="18">
        <v>37480</v>
      </c>
      <c r="B2890" s="18">
        <v>37684.532604367734</v>
      </c>
      <c r="C2890" s="4">
        <v>0.71168792247772217</v>
      </c>
      <c r="D2890" s="4">
        <v>3152.1254620990217</v>
      </c>
    </row>
    <row r="2891" spans="1:4" x14ac:dyDescent="0.35">
      <c r="A2891" s="18">
        <v>38180</v>
      </c>
      <c r="B2891" s="18">
        <v>38294.03159503176</v>
      </c>
      <c r="C2891" s="4">
        <v>0.49208211898803711</v>
      </c>
      <c r="D2891" s="4">
        <v>2975.0471043214447</v>
      </c>
    </row>
    <row r="2892" spans="1:4" x14ac:dyDescent="0.35">
      <c r="A2892" s="18">
        <v>37741</v>
      </c>
      <c r="B2892" s="18">
        <v>37864.195390935885</v>
      </c>
      <c r="C2892" s="4">
        <v>0.98071777820587158</v>
      </c>
      <c r="D2892" s="4">
        <v>3666.0880345629985</v>
      </c>
    </row>
    <row r="2893" spans="1:4" x14ac:dyDescent="0.35">
      <c r="A2893" s="18">
        <v>38652</v>
      </c>
      <c r="B2893" s="18">
        <v>38786.941886165834</v>
      </c>
      <c r="C2893" s="4">
        <v>6.4229726791381836E-2</v>
      </c>
      <c r="D2893" s="4">
        <v>2560.5554765993043</v>
      </c>
    </row>
    <row r="2894" spans="1:4" x14ac:dyDescent="0.35">
      <c r="A2894" s="18">
        <v>38208</v>
      </c>
      <c r="B2894" s="18">
        <v>38626.720051914839</v>
      </c>
      <c r="C2894" s="4">
        <v>0.48795640468597412</v>
      </c>
      <c r="D2894" s="4">
        <v>2971.9710344687992</v>
      </c>
    </row>
    <row r="2895" spans="1:4" x14ac:dyDescent="0.35">
      <c r="A2895" s="18">
        <v>38606</v>
      </c>
      <c r="B2895" s="18">
        <v>38936.755045035425</v>
      </c>
      <c r="C2895" s="4">
        <v>0.85056877136230469</v>
      </c>
      <c r="D2895" s="4">
        <v>3307.3005430973767</v>
      </c>
    </row>
    <row r="2896" spans="1:4" x14ac:dyDescent="0.35">
      <c r="A2896" s="18">
        <v>38646</v>
      </c>
      <c r="B2896" s="18">
        <v>38828.382833207928</v>
      </c>
      <c r="C2896" s="4">
        <v>0.55573046207427979</v>
      </c>
      <c r="D2896" s="4">
        <v>3023.0311643205173</v>
      </c>
    </row>
    <row r="2897" spans="1:4" x14ac:dyDescent="0.35">
      <c r="A2897" s="18">
        <v>37340</v>
      </c>
      <c r="B2897" s="18">
        <v>37475.934666239598</v>
      </c>
      <c r="C2897" s="4">
        <v>0.37703919410705566</v>
      </c>
      <c r="D2897" s="4">
        <v>2889.0221714507002</v>
      </c>
    </row>
    <row r="2898" spans="1:4" x14ac:dyDescent="0.35">
      <c r="A2898" s="18">
        <v>37048</v>
      </c>
      <c r="B2898" s="18">
        <v>37189.528142754396</v>
      </c>
      <c r="C2898" s="4">
        <v>0.54249942302703857</v>
      </c>
      <c r="D2898" s="4">
        <v>3012.9449123116669</v>
      </c>
    </row>
    <row r="2899" spans="1:4" x14ac:dyDescent="0.35">
      <c r="A2899" s="18">
        <v>37890</v>
      </c>
      <c r="B2899" s="18">
        <v>38046.927010369807</v>
      </c>
      <c r="C2899" s="4">
        <v>0.49477624893188477</v>
      </c>
      <c r="D2899" s="4">
        <v>2977.0571629753099</v>
      </c>
    </row>
    <row r="2900" spans="1:4" x14ac:dyDescent="0.35">
      <c r="A2900" s="18">
        <v>38244</v>
      </c>
      <c r="B2900" s="18">
        <v>38476.798765963438</v>
      </c>
      <c r="C2900" s="4">
        <v>0.73348057270050049</v>
      </c>
      <c r="D2900" s="4">
        <v>3172.6973006957646</v>
      </c>
    </row>
    <row r="2901" spans="1:4" x14ac:dyDescent="0.35">
      <c r="A2901" s="18">
        <v>37577</v>
      </c>
      <c r="B2901" s="18">
        <v>38471.287902157099</v>
      </c>
      <c r="C2901" s="4">
        <v>0.39573550224304199</v>
      </c>
      <c r="D2901" s="4">
        <v>2903.1740232544653</v>
      </c>
    </row>
    <row r="2902" spans="1:4" x14ac:dyDescent="0.35">
      <c r="A2902" s="18">
        <v>38508</v>
      </c>
      <c r="B2902" s="18">
        <v>39195.383858554247</v>
      </c>
      <c r="C2902" s="4">
        <v>0.48127400875091553</v>
      </c>
      <c r="D2902" s="4">
        <v>2966.9933088280218</v>
      </c>
    </row>
    <row r="2903" spans="1:4" x14ac:dyDescent="0.35">
      <c r="A2903" s="18">
        <v>38276</v>
      </c>
      <c r="B2903" s="18">
        <v>38314.434072688011</v>
      </c>
      <c r="C2903" s="4">
        <v>0.87831783294677734</v>
      </c>
      <c r="D2903" s="4">
        <v>3349.8199709617252</v>
      </c>
    </row>
    <row r="2904" spans="1:4" x14ac:dyDescent="0.35">
      <c r="A2904" s="18">
        <v>37494</v>
      </c>
      <c r="B2904" s="18">
        <v>37880.417475494156</v>
      </c>
      <c r="C2904" s="4">
        <v>0.59648764133453369</v>
      </c>
      <c r="D2904" s="4">
        <v>3054.6692863134494</v>
      </c>
    </row>
    <row r="2905" spans="1:4" x14ac:dyDescent="0.35">
      <c r="A2905" s="18">
        <v>36960</v>
      </c>
      <c r="B2905" s="18">
        <v>37201.177607096812</v>
      </c>
      <c r="C2905" s="4">
        <v>0.86299443244934082</v>
      </c>
      <c r="D2905" s="4">
        <v>3325.5395037393946</v>
      </c>
    </row>
    <row r="2906" spans="1:4" x14ac:dyDescent="0.35">
      <c r="A2906" s="18">
        <v>38023</v>
      </c>
      <c r="B2906" s="18">
        <v>38408.760123850923</v>
      </c>
      <c r="C2906" s="4">
        <v>0.98836219310760498</v>
      </c>
      <c r="D2906" s="4">
        <v>3740.1762585275687</v>
      </c>
    </row>
    <row r="2907" spans="1:4" x14ac:dyDescent="0.35">
      <c r="A2907" s="18">
        <v>37688</v>
      </c>
      <c r="B2907" s="18">
        <v>37873.331502993358</v>
      </c>
      <c r="C2907" s="4">
        <v>0.15793180465698242</v>
      </c>
      <c r="D2907" s="4">
        <v>2696.474800733271</v>
      </c>
    </row>
    <row r="2908" spans="1:4" x14ac:dyDescent="0.35">
      <c r="A2908" s="18">
        <v>38294</v>
      </c>
      <c r="B2908" s="18">
        <v>39543.760201726538</v>
      </c>
      <c r="C2908" s="4">
        <v>0.55539619922637939</v>
      </c>
      <c r="D2908" s="4">
        <v>3022.7753988027557</v>
      </c>
    </row>
    <row r="2909" spans="1:4" x14ac:dyDescent="0.35">
      <c r="A2909" s="18">
        <v>37489</v>
      </c>
      <c r="B2909" s="18">
        <v>37576.24634493667</v>
      </c>
      <c r="C2909" s="4">
        <v>0.47461676597595215</v>
      </c>
      <c r="D2909" s="4">
        <v>2962.0387221319097</v>
      </c>
    </row>
    <row r="2910" spans="1:4" x14ac:dyDescent="0.35">
      <c r="A2910" s="18">
        <v>37452</v>
      </c>
      <c r="B2910" s="18">
        <v>37488.514402391083</v>
      </c>
      <c r="C2910" s="4">
        <v>0.32597100734710693</v>
      </c>
      <c r="D2910" s="4">
        <v>2849.4845709151623</v>
      </c>
    </row>
    <row r="2911" spans="1:4" x14ac:dyDescent="0.35">
      <c r="A2911" s="18">
        <v>38381</v>
      </c>
      <c r="B2911" s="18">
        <v>39084.40602359207</v>
      </c>
      <c r="C2911" s="4">
        <v>0.6934814453125</v>
      </c>
      <c r="D2911" s="4">
        <v>3135.5952124675991</v>
      </c>
    </row>
    <row r="2912" spans="1:4" x14ac:dyDescent="0.35">
      <c r="A2912" s="18">
        <v>37685</v>
      </c>
      <c r="B2912" s="18">
        <v>38459.390322017905</v>
      </c>
      <c r="C2912" s="4">
        <v>0.8489757776260376</v>
      </c>
      <c r="D2912" s="4">
        <v>3305.0439606062159</v>
      </c>
    </row>
    <row r="2913" spans="1:4" x14ac:dyDescent="0.35">
      <c r="A2913" s="18">
        <v>38371</v>
      </c>
      <c r="B2913" s="18">
        <v>39020.724021349561</v>
      </c>
      <c r="C2913" s="4">
        <v>0.37952828407287598</v>
      </c>
      <c r="D2913" s="4">
        <v>2890.9140409796728</v>
      </c>
    </row>
    <row r="2914" spans="1:4" x14ac:dyDescent="0.35">
      <c r="A2914" s="18">
        <v>38147</v>
      </c>
      <c r="B2914" s="18">
        <v>38262.824533379586</v>
      </c>
      <c r="C2914" s="4">
        <v>0.83443248271942139</v>
      </c>
      <c r="D2914" s="4">
        <v>3285.2006801123684</v>
      </c>
    </row>
    <row r="2915" spans="1:4" x14ac:dyDescent="0.35">
      <c r="A2915" s="18">
        <v>38394</v>
      </c>
      <c r="B2915" s="18">
        <v>40272.840103694856</v>
      </c>
      <c r="C2915" s="4">
        <v>0.54795503616333008</v>
      </c>
      <c r="D2915" s="4">
        <v>3017.0947391877626</v>
      </c>
    </row>
    <row r="2916" spans="1:4" x14ac:dyDescent="0.35">
      <c r="A2916" s="18">
        <v>37447</v>
      </c>
      <c r="B2916" s="18">
        <v>37837.700308626343</v>
      </c>
      <c r="C2916" s="4">
        <v>4.4120907783508301E-2</v>
      </c>
      <c r="D2916" s="4">
        <v>2513.7360831625933</v>
      </c>
    </row>
    <row r="2917" spans="1:4" x14ac:dyDescent="0.35">
      <c r="A2917" s="18">
        <v>37040</v>
      </c>
      <c r="B2917" s="18">
        <v>37159.747955895786</v>
      </c>
      <c r="C2917" s="4">
        <v>0.6797797679901123</v>
      </c>
      <c r="D2917" s="4">
        <v>3123.4964316981973</v>
      </c>
    </row>
    <row r="2918" spans="1:4" x14ac:dyDescent="0.35">
      <c r="A2918" s="18">
        <v>37558</v>
      </c>
      <c r="B2918" s="18">
        <v>37690.109099871566</v>
      </c>
      <c r="C2918" s="4">
        <v>0.43220365047454834</v>
      </c>
      <c r="D2918" s="4">
        <v>2930.4853626153799</v>
      </c>
    </row>
    <row r="2919" spans="1:4" x14ac:dyDescent="0.35">
      <c r="A2919" s="18">
        <v>37605</v>
      </c>
      <c r="B2919" s="18">
        <v>37991.259718525776</v>
      </c>
      <c r="C2919" s="4">
        <v>0.98746585845947266</v>
      </c>
      <c r="D2919" s="4">
        <v>3729.520256149468</v>
      </c>
    </row>
    <row r="2920" spans="1:4" x14ac:dyDescent="0.35">
      <c r="A2920" s="18">
        <v>38292</v>
      </c>
      <c r="B2920" s="18">
        <v>39616.969124637137</v>
      </c>
      <c r="C2920" s="4">
        <v>0.5358511209487915</v>
      </c>
      <c r="D2920" s="4">
        <v>3007.9037099422812</v>
      </c>
    </row>
    <row r="2921" spans="1:4" x14ac:dyDescent="0.35">
      <c r="A2921" s="18">
        <v>37079</v>
      </c>
      <c r="B2921" s="18">
        <v>37534.015803998889</v>
      </c>
      <c r="C2921" s="4">
        <v>0.93054699897766113</v>
      </c>
      <c r="D2921" s="4">
        <v>3456.4168094384704</v>
      </c>
    </row>
    <row r="2922" spans="1:4" x14ac:dyDescent="0.35">
      <c r="A2922" s="18">
        <v>37192</v>
      </c>
      <c r="B2922" s="18">
        <v>38886.121851061733</v>
      </c>
      <c r="C2922" s="4">
        <v>0.11586654186248779</v>
      </c>
      <c r="D2922" s="4">
        <v>2644.9550744649123</v>
      </c>
    </row>
    <row r="2923" spans="1:4" x14ac:dyDescent="0.35">
      <c r="A2923" s="18">
        <v>38493</v>
      </c>
      <c r="B2923" s="18">
        <v>38596.719378275586</v>
      </c>
      <c r="C2923" s="4">
        <v>0.98125219345092773</v>
      </c>
      <c r="D2923" s="4">
        <v>3670.3144958819926</v>
      </c>
    </row>
    <row r="2924" spans="1:4" x14ac:dyDescent="0.35">
      <c r="A2924" s="18">
        <v>37077</v>
      </c>
      <c r="B2924" s="18">
        <v>37343.238213649791</v>
      </c>
      <c r="C2924" s="4">
        <v>4.7310948371887207E-2</v>
      </c>
      <c r="D2924" s="4">
        <v>2522.1057884587117</v>
      </c>
    </row>
    <row r="2925" spans="1:4" x14ac:dyDescent="0.35">
      <c r="A2925" s="18">
        <v>37182</v>
      </c>
      <c r="B2925" s="18">
        <v>37502.6112027692</v>
      </c>
      <c r="C2925" s="4">
        <v>0.64013075828552246</v>
      </c>
      <c r="D2925" s="4">
        <v>3089.8592930545774</v>
      </c>
    </row>
    <row r="2926" spans="1:4" x14ac:dyDescent="0.35">
      <c r="A2926" s="18">
        <v>37593</v>
      </c>
      <c r="B2926" s="18">
        <v>37848.805987361797</v>
      </c>
      <c r="C2926" s="4">
        <v>0.46012818813323975</v>
      </c>
      <c r="D2926" s="4">
        <v>2951.2642648774554</v>
      </c>
    </row>
    <row r="2927" spans="1:4" x14ac:dyDescent="0.35">
      <c r="A2927" s="18">
        <v>37538</v>
      </c>
      <c r="B2927" s="18">
        <v>37794.190897711844</v>
      </c>
      <c r="C2927" s="4">
        <v>0.70167732238769531</v>
      </c>
      <c r="D2927" s="4">
        <v>3142.9687049710747</v>
      </c>
    </row>
    <row r="2928" spans="1:4" x14ac:dyDescent="0.35">
      <c r="A2928" s="18">
        <v>37100</v>
      </c>
      <c r="B2928" s="18">
        <v>37178.970069763258</v>
      </c>
      <c r="C2928" s="4">
        <v>0.12976992130279541</v>
      </c>
      <c r="D2928" s="4">
        <v>2663.115772523759</v>
      </c>
    </row>
    <row r="2929" spans="1:4" x14ac:dyDescent="0.35">
      <c r="A2929" s="18">
        <v>37094</v>
      </c>
      <c r="B2929" s="18">
        <v>37513.295151705111</v>
      </c>
      <c r="C2929" s="4">
        <v>0.76995682716369629</v>
      </c>
      <c r="D2929" s="4">
        <v>3209.5000862181582</v>
      </c>
    </row>
    <row r="2930" spans="1:4" x14ac:dyDescent="0.35">
      <c r="A2930" s="18">
        <v>37507</v>
      </c>
      <c r="B2930" s="18">
        <v>37639.337619866084</v>
      </c>
      <c r="C2930" s="4">
        <v>0.1178206205368042</v>
      </c>
      <c r="D2930" s="4">
        <v>2647.5892719522376</v>
      </c>
    </row>
    <row r="2931" spans="1:4" x14ac:dyDescent="0.35">
      <c r="A2931" s="18">
        <v>37453</v>
      </c>
      <c r="B2931" s="18">
        <v>39240.111387476936</v>
      </c>
      <c r="C2931" s="4">
        <v>2.4229526519775391E-2</v>
      </c>
      <c r="D2931" s="4">
        <v>2447.1220631534743</v>
      </c>
    </row>
    <row r="2932" spans="1:4" x14ac:dyDescent="0.35">
      <c r="A2932" s="18">
        <v>37852</v>
      </c>
      <c r="B2932" s="18">
        <v>38506.881875896455</v>
      </c>
      <c r="C2932" s="4">
        <v>0.66262257099151611</v>
      </c>
      <c r="D2932" s="4">
        <v>3108.7099893244604</v>
      </c>
    </row>
    <row r="2933" spans="1:4" x14ac:dyDescent="0.35">
      <c r="A2933" s="18">
        <v>38523</v>
      </c>
      <c r="B2933" s="18">
        <v>39305.672540915933</v>
      </c>
      <c r="C2933" s="4">
        <v>0.23457598686218262</v>
      </c>
      <c r="D2933" s="4">
        <v>2772.8031259983418</v>
      </c>
    </row>
    <row r="2934" spans="1:4" x14ac:dyDescent="0.35">
      <c r="A2934" s="18">
        <v>38451</v>
      </c>
      <c r="B2934" s="18">
        <v>38507.851465739834</v>
      </c>
      <c r="C2934" s="4">
        <v>0.31990087032318115</v>
      </c>
      <c r="D2934" s="4">
        <v>2844.6701463596041</v>
      </c>
    </row>
    <row r="2935" spans="1:4" x14ac:dyDescent="0.35">
      <c r="A2935" s="18">
        <v>37576</v>
      </c>
      <c r="B2935" s="18">
        <v>37957.429037451497</v>
      </c>
      <c r="C2935" s="4">
        <v>2.7522087097167969E-2</v>
      </c>
      <c r="D2935" s="4">
        <v>2460.5674235845099</v>
      </c>
    </row>
    <row r="2936" spans="1:4" x14ac:dyDescent="0.35">
      <c r="A2936" s="18">
        <v>38518</v>
      </c>
      <c r="B2936" s="18">
        <v>39101.726202114245</v>
      </c>
      <c r="C2936" s="4">
        <v>0.35338842868804932</v>
      </c>
      <c r="D2936" s="4">
        <v>2870.9009017002495</v>
      </c>
    </row>
    <row r="2937" spans="1:4" x14ac:dyDescent="0.35">
      <c r="A2937" s="18">
        <v>38634</v>
      </c>
      <c r="B2937" s="18">
        <v>38952.421334309161</v>
      </c>
      <c r="C2937" s="4">
        <v>0.40166401863098145</v>
      </c>
      <c r="D2937" s="4">
        <v>2907.6363140625103</v>
      </c>
    </row>
    <row r="2938" spans="1:4" x14ac:dyDescent="0.35">
      <c r="A2938" s="18">
        <v>37317</v>
      </c>
      <c r="B2938" s="18">
        <v>37544.267949388668</v>
      </c>
      <c r="C2938" s="4">
        <v>0.37545096874237061</v>
      </c>
      <c r="D2938" s="4">
        <v>2887.8136403086041</v>
      </c>
    </row>
    <row r="2939" spans="1:4" x14ac:dyDescent="0.35">
      <c r="A2939" s="18">
        <v>37707</v>
      </c>
      <c r="B2939" s="18">
        <v>38528.433024026563</v>
      </c>
      <c r="C2939" s="4">
        <v>0.49329328536987305</v>
      </c>
      <c r="D2939" s="4">
        <v>2975.9506011939939</v>
      </c>
    </row>
    <row r="2940" spans="1:4" x14ac:dyDescent="0.35">
      <c r="A2940" s="18">
        <v>37270</v>
      </c>
      <c r="B2940" s="18">
        <v>37371.406410161653</v>
      </c>
      <c r="C2940" s="4">
        <v>0.23771202564239502</v>
      </c>
      <c r="D2940" s="4">
        <v>2775.6266882146956</v>
      </c>
    </row>
    <row r="2941" spans="1:4" x14ac:dyDescent="0.35">
      <c r="A2941" s="18">
        <v>38077</v>
      </c>
      <c r="B2941" s="18">
        <v>38141.281982801971</v>
      </c>
      <c r="C2941" s="4">
        <v>0.59202170372009277</v>
      </c>
      <c r="D2941" s="4">
        <v>3051.1531025670533</v>
      </c>
    </row>
    <row r="2942" spans="1:4" x14ac:dyDescent="0.35">
      <c r="A2942" s="18">
        <v>37208</v>
      </c>
      <c r="B2942" s="18">
        <v>37750.421535365691</v>
      </c>
      <c r="C2942" s="4">
        <v>0.17167794704437256</v>
      </c>
      <c r="D2942" s="4">
        <v>2711.4653045775281</v>
      </c>
    </row>
    <row r="2943" spans="1:4" x14ac:dyDescent="0.35">
      <c r="A2943" s="18">
        <v>37677</v>
      </c>
      <c r="B2943" s="18">
        <v>38051.173834860245</v>
      </c>
      <c r="C2943" s="4">
        <v>0.40640640258789063</v>
      </c>
      <c r="D2943" s="4">
        <v>2911.1984388096939</v>
      </c>
    </row>
    <row r="2944" spans="1:4" x14ac:dyDescent="0.35">
      <c r="A2944" s="18">
        <v>37296</v>
      </c>
      <c r="B2944" s="18">
        <v>37630.996859430481</v>
      </c>
      <c r="C2944" s="4">
        <v>0.17936289310455322</v>
      </c>
      <c r="D2944" s="4">
        <v>2719.546509376562</v>
      </c>
    </row>
    <row r="2945" spans="1:4" x14ac:dyDescent="0.35">
      <c r="A2945" s="18">
        <v>38664</v>
      </c>
      <c r="B2945" s="18">
        <v>38909.178891018077</v>
      </c>
      <c r="C2945" s="4">
        <v>0.5795748233795166</v>
      </c>
      <c r="D2945" s="4">
        <v>3041.4224297942619</v>
      </c>
    </row>
    <row r="2946" spans="1:4" x14ac:dyDescent="0.35">
      <c r="A2946" s="18">
        <v>37364</v>
      </c>
      <c r="B2946" s="18">
        <v>37509.330646148803</v>
      </c>
      <c r="C2946" s="4">
        <v>0.67391383647918701</v>
      </c>
      <c r="D2946" s="4">
        <v>3118.397856219709</v>
      </c>
    </row>
    <row r="2947" spans="1:4" x14ac:dyDescent="0.35">
      <c r="A2947" s="18">
        <v>38460</v>
      </c>
      <c r="B2947" s="18">
        <v>38697.103434751945</v>
      </c>
      <c r="C2947" s="4">
        <v>0.4548497200012207</v>
      </c>
      <c r="D2947" s="4">
        <v>2947.3396652692636</v>
      </c>
    </row>
    <row r="2948" spans="1:4" x14ac:dyDescent="0.35">
      <c r="A2948" s="18">
        <v>37159</v>
      </c>
      <c r="B2948" s="18">
        <v>37364.258859517591</v>
      </c>
      <c r="C2948" s="4">
        <v>0.37023556232452393</v>
      </c>
      <c r="D2948" s="4">
        <v>2883.837201942506</v>
      </c>
    </row>
    <row r="2949" spans="1:4" x14ac:dyDescent="0.35">
      <c r="A2949" s="18">
        <v>37492</v>
      </c>
      <c r="B2949" s="18">
        <v>37767.525921266963</v>
      </c>
      <c r="C2949" s="4">
        <v>9.137415885925293E-2</v>
      </c>
      <c r="D2949" s="4">
        <v>2609.1139188170946</v>
      </c>
    </row>
    <row r="2950" spans="1:4" x14ac:dyDescent="0.35">
      <c r="A2950" s="18">
        <v>38293</v>
      </c>
      <c r="B2950" s="18">
        <v>38450.291748765289</v>
      </c>
      <c r="C2950" s="4">
        <v>0.42561566829681396</v>
      </c>
      <c r="D2950" s="4">
        <v>2925.5718471633886</v>
      </c>
    </row>
    <row r="2951" spans="1:4" x14ac:dyDescent="0.35">
      <c r="A2951" s="18">
        <v>38232</v>
      </c>
      <c r="B2951" s="18">
        <v>38349.034901524632</v>
      </c>
      <c r="C2951" s="4">
        <v>0.52973651885986328</v>
      </c>
      <c r="D2951" s="4">
        <v>3003.2813570105641</v>
      </c>
    </row>
    <row r="2952" spans="1:4" x14ac:dyDescent="0.35">
      <c r="A2952" s="18">
        <v>38705</v>
      </c>
      <c r="B2952" s="18">
        <v>38947.069249057451</v>
      </c>
      <c r="C2952" s="4">
        <v>0.83034956455230713</v>
      </c>
      <c r="D2952" s="4">
        <v>3279.8558592175009</v>
      </c>
    </row>
    <row r="2953" spans="1:4" x14ac:dyDescent="0.35">
      <c r="A2953" s="18">
        <v>38281</v>
      </c>
      <c r="B2953" s="18">
        <v>38730.443144002507</v>
      </c>
      <c r="C2953" s="4">
        <v>0.30759549140930176</v>
      </c>
      <c r="D2953" s="4">
        <v>2834.8158073714849</v>
      </c>
    </row>
    <row r="2954" spans="1:4" x14ac:dyDescent="0.35">
      <c r="A2954" s="18">
        <v>37340</v>
      </c>
      <c r="B2954" s="18">
        <v>37933.968148208245</v>
      </c>
      <c r="C2954" s="4">
        <v>4.8365473747253418E-2</v>
      </c>
      <c r="D2954" s="4">
        <v>2524.7787477281281</v>
      </c>
    </row>
    <row r="2955" spans="1:4" x14ac:dyDescent="0.35">
      <c r="A2955" s="18">
        <v>37602</v>
      </c>
      <c r="B2955" s="18">
        <v>37944.362451272791</v>
      </c>
      <c r="C2955" s="4">
        <v>0.22530508041381836</v>
      </c>
      <c r="D2955" s="4">
        <v>2764.3482764481741</v>
      </c>
    </row>
    <row r="2956" spans="1:4" x14ac:dyDescent="0.35">
      <c r="A2956" s="18">
        <v>36909</v>
      </c>
      <c r="B2956" s="18">
        <v>37168.784283233275</v>
      </c>
      <c r="C2956" s="4">
        <v>0.90784943103790283</v>
      </c>
      <c r="D2956" s="4">
        <v>3404.1915743547188</v>
      </c>
    </row>
    <row r="2957" spans="1:4" x14ac:dyDescent="0.35">
      <c r="A2957" s="18">
        <v>38004</v>
      </c>
      <c r="B2957" s="18">
        <v>38266.984347508936</v>
      </c>
      <c r="C2957" s="4">
        <v>0.36153960227966309</v>
      </c>
      <c r="D2957" s="4">
        <v>2877.1783332719788</v>
      </c>
    </row>
    <row r="2958" spans="1:4" x14ac:dyDescent="0.35">
      <c r="A2958" s="18">
        <v>37455</v>
      </c>
      <c r="B2958" s="18">
        <v>38161.025148754678</v>
      </c>
      <c r="C2958" s="4">
        <v>0.74187028408050537</v>
      </c>
      <c r="D2958" s="4">
        <v>3180.8769687268232</v>
      </c>
    </row>
    <row r="2959" spans="1:4" x14ac:dyDescent="0.35">
      <c r="A2959" s="18">
        <v>37355</v>
      </c>
      <c r="B2959" s="18">
        <v>37592.556199428109</v>
      </c>
      <c r="C2959" s="4">
        <v>0.33891868591308594</v>
      </c>
      <c r="D2959" s="4">
        <v>2859.6610897971882</v>
      </c>
    </row>
    <row r="2960" spans="1:4" x14ac:dyDescent="0.35">
      <c r="A2960" s="18">
        <v>37615</v>
      </c>
      <c r="B2960" s="18">
        <v>37951.095778962066</v>
      </c>
      <c r="C2960" s="4">
        <v>0.77900469303131104</v>
      </c>
      <c r="D2960" s="4">
        <v>3219.1853518965054</v>
      </c>
    </row>
    <row r="2961" spans="1:4" x14ac:dyDescent="0.35">
      <c r="A2961" s="18">
        <v>38343</v>
      </c>
      <c r="B2961" s="18">
        <v>39057.223089423831</v>
      </c>
      <c r="C2961" s="4">
        <v>0.83963227272033691</v>
      </c>
      <c r="D2961" s="4">
        <v>3292.1455284361859</v>
      </c>
    </row>
    <row r="2962" spans="1:4" x14ac:dyDescent="0.35">
      <c r="A2962" s="18">
        <v>37346</v>
      </c>
      <c r="B2962" s="18">
        <v>37454.476644697053</v>
      </c>
      <c r="C2962" s="4">
        <v>0.78396213054656982</v>
      </c>
      <c r="D2962" s="4">
        <v>3224.6008627971005</v>
      </c>
    </row>
    <row r="2963" spans="1:4" x14ac:dyDescent="0.35">
      <c r="A2963" s="18">
        <v>37720</v>
      </c>
      <c r="B2963" s="18">
        <v>37967.019234959975</v>
      </c>
      <c r="C2963" s="4">
        <v>0.37106561660766602</v>
      </c>
      <c r="D2963" s="4">
        <v>2884.470898083378</v>
      </c>
    </row>
    <row r="2964" spans="1:4" x14ac:dyDescent="0.35">
      <c r="A2964" s="18">
        <v>38381</v>
      </c>
      <c r="B2964" s="18">
        <v>38913.608349051829</v>
      </c>
      <c r="C2964" s="4">
        <v>0.94820988178253174</v>
      </c>
      <c r="D2964" s="4">
        <v>3507.9037000405183</v>
      </c>
    </row>
    <row r="2965" spans="1:4" x14ac:dyDescent="0.35">
      <c r="A2965" s="18">
        <v>38317</v>
      </c>
      <c r="B2965" s="18">
        <v>38875.395593721594</v>
      </c>
      <c r="C2965" s="4">
        <v>0.28142428398132324</v>
      </c>
      <c r="D2965" s="4">
        <v>2813.3703003592541</v>
      </c>
    </row>
    <row r="2966" spans="1:4" x14ac:dyDescent="0.35">
      <c r="A2966" s="18">
        <v>37898</v>
      </c>
      <c r="B2966" s="18">
        <v>38424.130321493969</v>
      </c>
      <c r="C2966" s="4">
        <v>3.0598044395446777E-2</v>
      </c>
      <c r="D2966" s="4">
        <v>2472.0236835594801</v>
      </c>
    </row>
    <row r="2967" spans="1:4" x14ac:dyDescent="0.35">
      <c r="A2967" s="18">
        <v>38047</v>
      </c>
      <c r="B2967" s="18">
        <v>38369.674013216674</v>
      </c>
      <c r="C2967" s="4">
        <v>2.5359153747558594E-2</v>
      </c>
      <c r="D2967" s="4">
        <v>2451.8900353624003</v>
      </c>
    </row>
    <row r="2968" spans="1:4" x14ac:dyDescent="0.35">
      <c r="A2968" s="18">
        <v>38660</v>
      </c>
      <c r="B2968" s="18">
        <v>38864.082781798279</v>
      </c>
      <c r="C2968" s="4">
        <v>0.74798452854156494</v>
      </c>
      <c r="D2968" s="4">
        <v>3186.9387064825964</v>
      </c>
    </row>
    <row r="2969" spans="1:4" x14ac:dyDescent="0.35">
      <c r="A2969" s="18">
        <v>37170</v>
      </c>
      <c r="B2969" s="18">
        <v>37702.952602248901</v>
      </c>
      <c r="C2969" s="4">
        <v>0.67959141731262207</v>
      </c>
      <c r="D2969" s="4">
        <v>3123.3319916510686</v>
      </c>
    </row>
    <row r="2970" spans="1:4" x14ac:dyDescent="0.35">
      <c r="A2970" s="18">
        <v>37088</v>
      </c>
      <c r="B2970" s="18">
        <v>38676.367000229337</v>
      </c>
      <c r="C2970" s="4">
        <v>0.41586005687713623</v>
      </c>
      <c r="D2970" s="4">
        <v>2918.2821052393879</v>
      </c>
    </row>
    <row r="2971" spans="1:4" x14ac:dyDescent="0.35">
      <c r="A2971" s="18">
        <v>37786</v>
      </c>
      <c r="B2971" s="18">
        <v>38030.382397820475</v>
      </c>
      <c r="C2971" s="4">
        <v>0.70853757858276367</v>
      </c>
      <c r="D2971" s="4">
        <v>3149.225240392414</v>
      </c>
    </row>
    <row r="2972" spans="1:4" x14ac:dyDescent="0.35">
      <c r="A2972" s="18">
        <v>38587</v>
      </c>
      <c r="B2972" s="18">
        <v>39138.469999663954</v>
      </c>
      <c r="C2972" s="4">
        <v>0.83897316455841064</v>
      </c>
      <c r="D2972" s="4">
        <v>3291.256367813221</v>
      </c>
    </row>
    <row r="2973" spans="1:4" x14ac:dyDescent="0.35">
      <c r="A2973" s="18">
        <v>37028</v>
      </c>
      <c r="B2973" s="18">
        <v>37193.207107081784</v>
      </c>
      <c r="C2973" s="4">
        <v>0.9799344539642334</v>
      </c>
      <c r="D2973" s="4">
        <v>3660.0778764779916</v>
      </c>
    </row>
    <row r="2974" spans="1:4" x14ac:dyDescent="0.35">
      <c r="A2974" s="18">
        <v>38087</v>
      </c>
      <c r="B2974" s="18">
        <v>38470.11143728529</v>
      </c>
      <c r="C2974" s="4">
        <v>0.45195519924163818</v>
      </c>
      <c r="D2974" s="4">
        <v>2945.1873037254713</v>
      </c>
    </row>
    <row r="2975" spans="1:4" x14ac:dyDescent="0.35">
      <c r="A2975" s="18">
        <v>37739</v>
      </c>
      <c r="B2975" s="18">
        <v>37791.370205946594</v>
      </c>
      <c r="C2975" s="4">
        <v>3.046417236328125E-2</v>
      </c>
      <c r="D2975" s="4">
        <v>2471.5443832307192</v>
      </c>
    </row>
    <row r="2976" spans="1:4" x14ac:dyDescent="0.35">
      <c r="A2976" s="18">
        <v>37185</v>
      </c>
      <c r="B2976" s="18">
        <v>37499.816190484533</v>
      </c>
      <c r="C2976" s="4">
        <v>0.70994532108306885</v>
      </c>
      <c r="D2976" s="4">
        <v>3150.5190589882559</v>
      </c>
    </row>
    <row r="2977" spans="1:4" x14ac:dyDescent="0.35">
      <c r="A2977" s="18">
        <v>37136</v>
      </c>
      <c r="B2977" s="18">
        <v>37405.997646476193</v>
      </c>
      <c r="C2977" s="4">
        <v>0.58137917518615723</v>
      </c>
      <c r="D2977" s="4">
        <v>3042.827011617409</v>
      </c>
    </row>
    <row r="2978" spans="1:4" x14ac:dyDescent="0.35">
      <c r="A2978" s="18">
        <v>38434</v>
      </c>
      <c r="B2978" s="18">
        <v>39443.067789981753</v>
      </c>
      <c r="C2978" s="4">
        <v>0.72921550273895264</v>
      </c>
      <c r="D2978" s="4">
        <v>3168.5970846657497</v>
      </c>
    </row>
    <row r="2979" spans="1:4" x14ac:dyDescent="0.35">
      <c r="A2979" s="18">
        <v>38497</v>
      </c>
      <c r="B2979" s="18">
        <v>38613.483732544984</v>
      </c>
      <c r="C2979" s="4">
        <v>0.30412721633911133</v>
      </c>
      <c r="D2979" s="4">
        <v>2832.0137987997396</v>
      </c>
    </row>
    <row r="2980" spans="1:4" x14ac:dyDescent="0.35">
      <c r="A2980" s="18">
        <v>37552</v>
      </c>
      <c r="B2980" s="18">
        <v>37716.408142106062</v>
      </c>
      <c r="C2980" s="4">
        <v>0.17779552936553955</v>
      </c>
      <c r="D2980" s="4">
        <v>2717.9144419310983</v>
      </c>
    </row>
    <row r="2981" spans="1:4" x14ac:dyDescent="0.35">
      <c r="A2981" s="18">
        <v>38232</v>
      </c>
      <c r="B2981" s="18">
        <v>38405.457572859174</v>
      </c>
      <c r="C2981" s="4">
        <v>0.83597636222839355</v>
      </c>
      <c r="D2981" s="4">
        <v>3287.2461904086722</v>
      </c>
    </row>
    <row r="2982" spans="1:4" x14ac:dyDescent="0.35">
      <c r="A2982" s="18">
        <v>38222</v>
      </c>
      <c r="B2982" s="18">
        <v>38406.273196348426</v>
      </c>
      <c r="C2982" s="4">
        <v>0.41609799861907959</v>
      </c>
      <c r="D2982" s="4">
        <v>2918.4601290743349</v>
      </c>
    </row>
    <row r="2983" spans="1:4" x14ac:dyDescent="0.35">
      <c r="A2983" s="18">
        <v>38557</v>
      </c>
      <c r="B2983" s="18">
        <v>39199.706636165873</v>
      </c>
      <c r="C2983" s="4">
        <v>4.5639991760253906E-2</v>
      </c>
      <c r="D2983" s="4">
        <v>2517.776852159232</v>
      </c>
    </row>
    <row r="2984" spans="1:4" x14ac:dyDescent="0.35">
      <c r="A2984" s="18">
        <v>37182</v>
      </c>
      <c r="B2984" s="18">
        <v>38733.587478847272</v>
      </c>
      <c r="C2984" s="4">
        <v>0.88754332065582275</v>
      </c>
      <c r="D2984" s="4">
        <v>3365.5835218321154</v>
      </c>
    </row>
    <row r="2985" spans="1:4" x14ac:dyDescent="0.35">
      <c r="A2985" s="18">
        <v>38037</v>
      </c>
      <c r="B2985" s="18">
        <v>38247.268507368288</v>
      </c>
      <c r="C2985" s="4">
        <v>0.54890179634094238</v>
      </c>
      <c r="D2985" s="4">
        <v>3017.8161565565151</v>
      </c>
    </row>
    <row r="2986" spans="1:4" x14ac:dyDescent="0.35">
      <c r="A2986" s="18">
        <v>36904</v>
      </c>
      <c r="B2986" s="18">
        <v>38190.924718878443</v>
      </c>
      <c r="C2986" s="4">
        <v>0.75918471813201904</v>
      </c>
      <c r="D2986" s="4">
        <v>3198.2793566654118</v>
      </c>
    </row>
    <row r="2987" spans="1:4" x14ac:dyDescent="0.35">
      <c r="A2987" s="18">
        <v>38646</v>
      </c>
      <c r="B2987" s="18">
        <v>39044.153326978514</v>
      </c>
      <c r="C2987" s="4">
        <v>0.47424077987670898</v>
      </c>
      <c r="D2987" s="4">
        <v>2961.7590009616702</v>
      </c>
    </row>
    <row r="2988" spans="1:4" x14ac:dyDescent="0.35">
      <c r="A2988" s="18">
        <v>38710</v>
      </c>
      <c r="B2988" s="18">
        <v>38953.931072024963</v>
      </c>
      <c r="C2988" s="4">
        <v>0.81233322620391846</v>
      </c>
      <c r="D2988" s="4">
        <v>3257.2960961642693</v>
      </c>
    </row>
    <row r="2989" spans="1:4" x14ac:dyDescent="0.35">
      <c r="A2989" s="18">
        <v>37520</v>
      </c>
      <c r="B2989" s="18">
        <v>37663.303287532792</v>
      </c>
      <c r="C2989" s="4">
        <v>0.47845625877380371</v>
      </c>
      <c r="D2989" s="4">
        <v>2964.8957704660475</v>
      </c>
    </row>
    <row r="2990" spans="1:4" x14ac:dyDescent="0.35">
      <c r="A2990" s="18">
        <v>37352</v>
      </c>
      <c r="B2990" s="18">
        <v>39412.173821100936</v>
      </c>
      <c r="C2990" s="4">
        <v>0.583182692527771</v>
      </c>
      <c r="D2990" s="4">
        <v>3044.2329255241289</v>
      </c>
    </row>
    <row r="2991" spans="1:4" x14ac:dyDescent="0.35">
      <c r="A2991" s="18">
        <v>38381</v>
      </c>
      <c r="B2991" s="18">
        <v>38889.40975487791</v>
      </c>
      <c r="C2991" s="4">
        <v>1.2292861938476563E-2</v>
      </c>
      <c r="D2991" s="4">
        <v>2380.8550077064692</v>
      </c>
    </row>
    <row r="2992" spans="1:4" x14ac:dyDescent="0.35">
      <c r="A2992" s="18">
        <v>38163</v>
      </c>
      <c r="B2992" s="18">
        <v>39062.369858163431</v>
      </c>
      <c r="C2992" s="4">
        <v>0.75343477725982666</v>
      </c>
      <c r="D2992" s="4">
        <v>3192.4177806832085</v>
      </c>
    </row>
    <row r="2993" spans="1:4" x14ac:dyDescent="0.35">
      <c r="A2993" s="18">
        <v>36994</v>
      </c>
      <c r="B2993" s="18">
        <v>40610.059809578321</v>
      </c>
      <c r="C2993" s="4">
        <v>0.83606553077697754</v>
      </c>
      <c r="D2993" s="4">
        <v>3287.3647507363162</v>
      </c>
    </row>
    <row r="2994" spans="1:4" x14ac:dyDescent="0.35">
      <c r="A2994" s="18">
        <v>38637</v>
      </c>
      <c r="B2994" s="18">
        <v>38832.67806709194</v>
      </c>
      <c r="C2994" s="4">
        <v>0.79092395305633545</v>
      </c>
      <c r="D2994" s="4">
        <v>3232.3449171457105</v>
      </c>
    </row>
    <row r="2995" spans="1:4" x14ac:dyDescent="0.35">
      <c r="A2995" s="18">
        <v>38545</v>
      </c>
      <c r="B2995" s="18">
        <v>39350.027310757934</v>
      </c>
      <c r="C2995" s="4">
        <v>0.78528451919555664</v>
      </c>
      <c r="D2995" s="4">
        <v>3226.059096598729</v>
      </c>
    </row>
    <row r="2996" spans="1:4" x14ac:dyDescent="0.35">
      <c r="A2996" s="18">
        <v>38404</v>
      </c>
      <c r="B2996" s="18">
        <v>38666.914324717829</v>
      </c>
      <c r="C2996" s="4">
        <v>0.84024250507354736</v>
      </c>
      <c r="D2996" s="4">
        <v>3292.9711002682939</v>
      </c>
    </row>
    <row r="2997" spans="1:4" x14ac:dyDescent="0.35">
      <c r="A2997" s="18">
        <v>37144</v>
      </c>
      <c r="B2997" s="18">
        <v>37859.137630388163</v>
      </c>
      <c r="C2997" s="4">
        <v>0.78628039360046387</v>
      </c>
      <c r="D2997" s="4">
        <v>3227.1611591037254</v>
      </c>
    </row>
    <row r="2998" spans="1:4" x14ac:dyDescent="0.35">
      <c r="A2998" s="18">
        <v>37882</v>
      </c>
      <c r="B2998" s="18">
        <v>39735.482135053724</v>
      </c>
      <c r="C2998" s="4">
        <v>0.8633655309677124</v>
      </c>
      <c r="D2998" s="4">
        <v>3326.1027642158701</v>
      </c>
    </row>
    <row r="2999" spans="1:4" x14ac:dyDescent="0.35">
      <c r="A2999" s="18">
        <v>37223</v>
      </c>
      <c r="B2999" s="18">
        <v>37295.573092870611</v>
      </c>
      <c r="C2999" s="4">
        <v>0.12182903289794922</v>
      </c>
      <c r="D2999" s="4">
        <v>2652.9056450018015</v>
      </c>
    </row>
    <row r="3000" spans="1:4" x14ac:dyDescent="0.35">
      <c r="A3000" s="18">
        <v>38070</v>
      </c>
      <c r="B3000" s="18">
        <v>38525.31588084012</v>
      </c>
      <c r="C3000" s="4">
        <v>3.0275940895080566E-2</v>
      </c>
      <c r="D3000" s="4">
        <v>2470.8676585413486</v>
      </c>
    </row>
    <row r="3001" spans="1:4" x14ac:dyDescent="0.35">
      <c r="A3001" s="18">
        <v>37574</v>
      </c>
      <c r="B3001" s="18">
        <v>37723.160994044018</v>
      </c>
      <c r="C3001" s="4">
        <v>0.9467766284942627</v>
      </c>
      <c r="D3001" s="4">
        <v>3503.2178417080368</v>
      </c>
    </row>
    <row r="3002" spans="1:4" x14ac:dyDescent="0.35">
      <c r="A3002" s="18">
        <v>38559</v>
      </c>
      <c r="B3002" s="18">
        <v>38924.642364403051</v>
      </c>
      <c r="C3002" s="4">
        <v>0.35958945751190186</v>
      </c>
      <c r="D3002" s="4">
        <v>2875.6797580683465</v>
      </c>
    </row>
    <row r="3003" spans="1:4" x14ac:dyDescent="0.35">
      <c r="A3003" s="18">
        <v>37115</v>
      </c>
      <c r="B3003" s="18">
        <v>37279.405610603411</v>
      </c>
      <c r="C3003" s="4">
        <v>5.3664684295654297E-2</v>
      </c>
      <c r="D3003" s="4">
        <v>2537.5862685736943</v>
      </c>
    </row>
    <row r="3004" spans="1:4" x14ac:dyDescent="0.35">
      <c r="A3004" s="18">
        <v>38474</v>
      </c>
      <c r="B3004" s="18">
        <v>39591.23395438146</v>
      </c>
      <c r="C3004" s="4">
        <v>0.60917961597442627</v>
      </c>
      <c r="D3004" s="4">
        <v>3064.7404009579918</v>
      </c>
    </row>
    <row r="3005" spans="1:4" x14ac:dyDescent="0.35">
      <c r="A3005" s="18">
        <v>38577</v>
      </c>
      <c r="B3005" s="18">
        <v>40256.876093643128</v>
      </c>
      <c r="C3005" s="4">
        <v>0.88835501670837402</v>
      </c>
      <c r="D3005" s="4">
        <v>3367.0175636929266</v>
      </c>
    </row>
    <row r="3006" spans="1:4" x14ac:dyDescent="0.35">
      <c r="A3006" s="18">
        <v>37078</v>
      </c>
      <c r="B3006" s="18">
        <v>38129.132926118633</v>
      </c>
      <c r="C3006" s="4">
        <v>0.41680276393890381</v>
      </c>
      <c r="D3006" s="4">
        <v>2918.9873510946745</v>
      </c>
    </row>
    <row r="3007" spans="1:4" x14ac:dyDescent="0.35">
      <c r="A3007" s="18">
        <v>37882</v>
      </c>
      <c r="B3007" s="18">
        <v>38170.319473274998</v>
      </c>
      <c r="C3007" s="4">
        <v>0.81565475463867188</v>
      </c>
      <c r="D3007" s="4">
        <v>3261.3382556090069</v>
      </c>
    </row>
    <row r="3008" spans="1:4" x14ac:dyDescent="0.35">
      <c r="A3008" s="18">
        <v>37845</v>
      </c>
      <c r="B3008" s="18">
        <v>40729.002267986238</v>
      </c>
      <c r="C3008" s="4">
        <v>0.69072306156158447</v>
      </c>
      <c r="D3008" s="4">
        <v>3133.1372325578841</v>
      </c>
    </row>
    <row r="3009" spans="1:4" x14ac:dyDescent="0.35">
      <c r="A3009" s="18">
        <v>37007</v>
      </c>
      <c r="B3009" s="18">
        <v>37104.377076244906</v>
      </c>
      <c r="C3009" s="4">
        <v>0.63494133949279785</v>
      </c>
      <c r="D3009" s="4">
        <v>3085.5862393443485</v>
      </c>
    </row>
    <row r="3010" spans="1:4" x14ac:dyDescent="0.35">
      <c r="A3010" s="18">
        <v>37935</v>
      </c>
      <c r="B3010" s="18">
        <v>38164.882499815249</v>
      </c>
      <c r="C3010" s="4">
        <v>0.25033748149871826</v>
      </c>
      <c r="D3010" s="4">
        <v>2786.8220846423001</v>
      </c>
    </row>
    <row r="3011" spans="1:4" x14ac:dyDescent="0.35">
      <c r="A3011" s="18">
        <v>38027</v>
      </c>
      <c r="B3011" s="18">
        <v>38378.438476039213</v>
      </c>
      <c r="C3011" s="4">
        <v>0.34578752517700195</v>
      </c>
      <c r="D3011" s="4">
        <v>2865.0129499536069</v>
      </c>
    </row>
    <row r="3012" spans="1:4" x14ac:dyDescent="0.35">
      <c r="A3012" s="18">
        <v>37972</v>
      </c>
      <c r="B3012" s="18">
        <v>38388.372603561322</v>
      </c>
      <c r="C3012" s="4">
        <v>0.71680080890655518</v>
      </c>
      <c r="D3012" s="4">
        <v>3156.8702291539571</v>
      </c>
    </row>
    <row r="3013" spans="1:4" x14ac:dyDescent="0.35">
      <c r="A3013" s="18">
        <v>38501</v>
      </c>
      <c r="B3013" s="18">
        <v>39734.022424429138</v>
      </c>
      <c r="C3013" s="4">
        <v>0.16358637809753418</v>
      </c>
      <c r="D3013" s="4">
        <v>2702.7297235557262</v>
      </c>
    </row>
    <row r="3014" spans="1:4" x14ac:dyDescent="0.35">
      <c r="A3014" s="18">
        <v>37873</v>
      </c>
      <c r="B3014" s="18">
        <v>38280.928125582912</v>
      </c>
      <c r="C3014" s="4">
        <v>0.65365064144134521</v>
      </c>
      <c r="D3014" s="4">
        <v>3101.1228542889917</v>
      </c>
    </row>
    <row r="3015" spans="1:4" x14ac:dyDescent="0.35">
      <c r="A3015" s="18">
        <v>36928</v>
      </c>
      <c r="B3015" s="18">
        <v>37350.957269043713</v>
      </c>
      <c r="C3015" s="4">
        <v>0.78517627716064453</v>
      </c>
      <c r="D3015" s="4">
        <v>3225.9395148134831</v>
      </c>
    </row>
    <row r="3016" spans="1:4" x14ac:dyDescent="0.35">
      <c r="A3016" s="18">
        <v>37526</v>
      </c>
      <c r="B3016" s="18">
        <v>38333.39324836406</v>
      </c>
      <c r="C3016" s="4">
        <v>0.95743238925933838</v>
      </c>
      <c r="D3016" s="4">
        <v>3540.9974828730028</v>
      </c>
    </row>
    <row r="3017" spans="1:4" x14ac:dyDescent="0.35">
      <c r="A3017" s="18">
        <v>37850</v>
      </c>
      <c r="B3017" s="18">
        <v>37877.663513426211</v>
      </c>
      <c r="C3017" s="4">
        <v>0.90446591377258301</v>
      </c>
      <c r="D3017" s="4">
        <v>3397.321378917562</v>
      </c>
    </row>
    <row r="3018" spans="1:4" x14ac:dyDescent="0.35">
      <c r="A3018" s="18">
        <v>37042</v>
      </c>
      <c r="B3018" s="18">
        <v>37694.111554558294</v>
      </c>
      <c r="C3018" s="4">
        <v>0.49832427501678467</v>
      </c>
      <c r="D3018" s="4">
        <v>2979.7061188549392</v>
      </c>
    </row>
    <row r="3019" spans="1:4" x14ac:dyDescent="0.35">
      <c r="A3019" s="18">
        <v>38706</v>
      </c>
      <c r="B3019" s="18">
        <v>39078.345254384905</v>
      </c>
      <c r="C3019" s="4">
        <v>0.97805929183959961</v>
      </c>
      <c r="D3019" s="4">
        <v>3646.496702383291</v>
      </c>
    </row>
    <row r="3020" spans="1:4" x14ac:dyDescent="0.35">
      <c r="A3020" s="18">
        <v>38669</v>
      </c>
      <c r="B3020" s="18">
        <v>39088.219979487061</v>
      </c>
      <c r="C3020" s="4">
        <v>1.0762333869934082E-2</v>
      </c>
      <c r="D3020" s="4">
        <v>2368.7904110555814</v>
      </c>
    </row>
    <row r="3021" spans="1:4" x14ac:dyDescent="0.35">
      <c r="A3021" s="18">
        <v>37421</v>
      </c>
      <c r="B3021" s="18">
        <v>37519.504454126138</v>
      </c>
      <c r="C3021" s="4">
        <v>0.24088072776794434</v>
      </c>
      <c r="D3021" s="4">
        <v>2778.4618681950728</v>
      </c>
    </row>
    <row r="3022" spans="1:4" x14ac:dyDescent="0.35">
      <c r="A3022" s="18">
        <v>38500</v>
      </c>
      <c r="B3022" s="18">
        <v>38644.339423909041</v>
      </c>
      <c r="C3022" s="4">
        <v>0.23406541347503662</v>
      </c>
      <c r="D3022" s="4">
        <v>2772.3417319711893</v>
      </c>
    </row>
    <row r="3023" spans="1:4" x14ac:dyDescent="0.35">
      <c r="A3023" s="18">
        <v>37921</v>
      </c>
      <c r="B3023" s="18">
        <v>38275.498453561937</v>
      </c>
      <c r="C3023" s="4">
        <v>0.97179985046386719</v>
      </c>
      <c r="D3023" s="4">
        <v>3607.5818276813116</v>
      </c>
    </row>
    <row r="3024" spans="1:4" x14ac:dyDescent="0.35">
      <c r="A3024" s="18">
        <v>37904</v>
      </c>
      <c r="B3024" s="18">
        <v>38101.193959424556</v>
      </c>
      <c r="C3024" s="4">
        <v>0.30306017398834229</v>
      </c>
      <c r="D3024" s="4">
        <v>2831.1494461034945</v>
      </c>
    </row>
    <row r="3025" spans="1:4" x14ac:dyDescent="0.35">
      <c r="A3025" s="18">
        <v>38569</v>
      </c>
      <c r="B3025" s="18">
        <v>38867.275237179711</v>
      </c>
      <c r="C3025" s="4">
        <v>9.2566013336181641E-3</v>
      </c>
      <c r="D3025" s="4">
        <v>2355.4355380350553</v>
      </c>
    </row>
    <row r="3026" spans="1:4" x14ac:dyDescent="0.35">
      <c r="A3026" s="18">
        <v>38131</v>
      </c>
      <c r="B3026" s="18">
        <v>39879.529009945123</v>
      </c>
      <c r="C3026" s="4">
        <v>0.38870608806610107</v>
      </c>
      <c r="D3026" s="4">
        <v>2897.8683650135063</v>
      </c>
    </row>
    <row r="3027" spans="1:4" x14ac:dyDescent="0.35">
      <c r="A3027" s="18">
        <v>37700</v>
      </c>
      <c r="B3027" s="18">
        <v>37994.703749518463</v>
      </c>
      <c r="C3027" s="4">
        <v>0.51688623428344727</v>
      </c>
      <c r="D3027" s="4">
        <v>2993.6061680690859</v>
      </c>
    </row>
    <row r="3028" spans="1:4" x14ac:dyDescent="0.35">
      <c r="A3028" s="18">
        <v>37169</v>
      </c>
      <c r="B3028" s="18">
        <v>37305.997829225002</v>
      </c>
      <c r="C3028" s="4">
        <v>0.58872044086456299</v>
      </c>
      <c r="D3028" s="4">
        <v>3048.5625717725566</v>
      </c>
    </row>
    <row r="3029" spans="1:4" x14ac:dyDescent="0.35">
      <c r="A3029" s="18">
        <v>38606</v>
      </c>
      <c r="B3029" s="18">
        <v>38791.835975330432</v>
      </c>
      <c r="C3029" s="4">
        <v>0.99914431571960449</v>
      </c>
      <c r="D3029" s="4">
        <v>4079.0633528151848</v>
      </c>
    </row>
    <row r="3030" spans="1:4" x14ac:dyDescent="0.35">
      <c r="A3030" s="18">
        <v>37792</v>
      </c>
      <c r="B3030" s="18">
        <v>37882.409197396497</v>
      </c>
      <c r="C3030" s="4">
        <v>6.8203330039978027E-2</v>
      </c>
      <c r="D3030" s="4">
        <v>2568.4794359317289</v>
      </c>
    </row>
    <row r="3031" spans="1:4" x14ac:dyDescent="0.35">
      <c r="A3031" s="18">
        <v>37980</v>
      </c>
      <c r="B3031" s="18">
        <v>38319.453791431442</v>
      </c>
      <c r="C3031" s="4">
        <v>0.56693172454833984</v>
      </c>
      <c r="D3031" s="4">
        <v>3031.6332737113016</v>
      </c>
    </row>
    <row r="3032" spans="1:4" x14ac:dyDescent="0.35">
      <c r="A3032" s="18">
        <v>37364</v>
      </c>
      <c r="B3032" s="18">
        <v>38522.904450253052</v>
      </c>
      <c r="C3032" s="4">
        <v>0.45026266574859619</v>
      </c>
      <c r="D3032" s="4">
        <v>2943.9285945493925</v>
      </c>
    </row>
    <row r="3033" spans="1:4" x14ac:dyDescent="0.35">
      <c r="A3033" s="18">
        <v>38461</v>
      </c>
      <c r="B3033" s="18">
        <v>38674.303672999988</v>
      </c>
      <c r="C3033" s="4">
        <v>0.45321965217590332</v>
      </c>
      <c r="D3033" s="4">
        <v>2946.1275824529257</v>
      </c>
    </row>
    <row r="3034" spans="1:4" x14ac:dyDescent="0.35">
      <c r="A3034" s="18">
        <v>37210</v>
      </c>
      <c r="B3034" s="18">
        <v>37487.044600963862</v>
      </c>
      <c r="C3034" s="4">
        <v>0.45663917064666748</v>
      </c>
      <c r="D3034" s="4">
        <v>2948.6701854283747</v>
      </c>
    </row>
    <row r="3035" spans="1:4" x14ac:dyDescent="0.35">
      <c r="A3035" s="18">
        <v>37346</v>
      </c>
      <c r="B3035" s="18">
        <v>37825.283193153206</v>
      </c>
      <c r="C3035" s="4">
        <v>0.77867460250854492</v>
      </c>
      <c r="D3035" s="4">
        <v>3218.8275710952089</v>
      </c>
    </row>
    <row r="3036" spans="1:4" x14ac:dyDescent="0.35">
      <c r="A3036" s="18">
        <v>37033</v>
      </c>
      <c r="B3036" s="18">
        <v>38566.910833945032</v>
      </c>
      <c r="C3036" s="4">
        <v>0.79833137989044189</v>
      </c>
      <c r="D3036" s="4">
        <v>3240.7744011858135</v>
      </c>
    </row>
    <row r="3037" spans="1:4" x14ac:dyDescent="0.35">
      <c r="A3037" s="18">
        <v>37991</v>
      </c>
      <c r="B3037" s="18">
        <v>38229.972515312707</v>
      </c>
      <c r="C3037" s="4">
        <v>0.56728339195251465</v>
      </c>
      <c r="D3037" s="4">
        <v>3031.9043685110032</v>
      </c>
    </row>
    <row r="3038" spans="1:4" x14ac:dyDescent="0.35">
      <c r="A3038" s="18">
        <v>37603</v>
      </c>
      <c r="B3038" s="18">
        <v>38645.553782374503</v>
      </c>
      <c r="C3038" s="4">
        <v>0.31622064113616943</v>
      </c>
      <c r="D3038" s="4">
        <v>2841.7366604037074</v>
      </c>
    </row>
    <row r="3039" spans="1:4" x14ac:dyDescent="0.35">
      <c r="A3039" s="18">
        <v>37665</v>
      </c>
      <c r="B3039" s="18">
        <v>37740.624815017618</v>
      </c>
      <c r="C3039" s="4">
        <v>1.19781494140625E-2</v>
      </c>
      <c r="D3039" s="4">
        <v>2378.4803684619424</v>
      </c>
    </row>
    <row r="3040" spans="1:4" x14ac:dyDescent="0.35">
      <c r="A3040" s="18">
        <v>38500</v>
      </c>
      <c r="B3040" s="18">
        <v>38658.866949731935</v>
      </c>
      <c r="C3040" s="4">
        <v>0.3716961145401001</v>
      </c>
      <c r="D3040" s="4">
        <v>2884.9520318827808</v>
      </c>
    </row>
    <row r="3041" spans="1:4" x14ac:dyDescent="0.35">
      <c r="A3041" s="18">
        <v>37000</v>
      </c>
      <c r="B3041" s="18">
        <v>37552.894591317177</v>
      </c>
      <c r="C3041" s="4">
        <v>0.99026131629943848</v>
      </c>
      <c r="D3041" s="4">
        <v>3765.4649629779979</v>
      </c>
    </row>
    <row r="3042" spans="1:4" x14ac:dyDescent="0.35">
      <c r="A3042" s="18">
        <v>38288</v>
      </c>
      <c r="B3042" s="18">
        <v>40300.753410980316</v>
      </c>
      <c r="C3042" s="4">
        <v>0.48727977275848389</v>
      </c>
      <c r="D3042" s="4">
        <v>2971.4667687549063</v>
      </c>
    </row>
    <row r="3043" spans="1:4" x14ac:dyDescent="0.35">
      <c r="A3043" s="18">
        <v>37760</v>
      </c>
      <c r="B3043" s="18">
        <v>38429.479597326434</v>
      </c>
      <c r="C3043" s="4">
        <v>0.82983064651489258</v>
      </c>
      <c r="D3043" s="4">
        <v>3279.1831236528765</v>
      </c>
    </row>
    <row r="3044" spans="1:4" x14ac:dyDescent="0.35">
      <c r="A3044" s="18">
        <v>37093</v>
      </c>
      <c r="B3044" s="18">
        <v>37532.55606100837</v>
      </c>
      <c r="C3044" s="4">
        <v>0.2372514009475708</v>
      </c>
      <c r="D3044" s="4">
        <v>2775.2130705817731</v>
      </c>
    </row>
    <row r="3045" spans="1:4" x14ac:dyDescent="0.35">
      <c r="A3045" s="18">
        <v>38543</v>
      </c>
      <c r="B3045" s="18">
        <v>38958.359859268989</v>
      </c>
      <c r="C3045" s="4">
        <v>0.3242042064666748</v>
      </c>
      <c r="D3045" s="4">
        <v>2848.0862702074874</v>
      </c>
    </row>
    <row r="3046" spans="1:4" x14ac:dyDescent="0.35">
      <c r="A3046" s="18">
        <v>37775</v>
      </c>
      <c r="B3046" s="18">
        <v>38021.546600797425</v>
      </c>
      <c r="C3046" s="4">
        <v>0.38827359676361084</v>
      </c>
      <c r="D3046" s="4">
        <v>2897.5413676737567</v>
      </c>
    </row>
    <row r="3047" spans="1:4" x14ac:dyDescent="0.35">
      <c r="A3047" s="18">
        <v>37461</v>
      </c>
      <c r="B3047" s="18">
        <v>39630.683341907257</v>
      </c>
      <c r="C3047" s="4">
        <v>0.99834537506103516</v>
      </c>
      <c r="D3047" s="4">
        <v>3998.7810789020455</v>
      </c>
    </row>
    <row r="3048" spans="1:4" x14ac:dyDescent="0.35">
      <c r="A3048" s="18">
        <v>36905</v>
      </c>
      <c r="B3048" s="18">
        <v>37081.640719801915</v>
      </c>
      <c r="C3048" s="4">
        <v>0.290016770362854</v>
      </c>
      <c r="D3048" s="4">
        <v>2820.4914653407627</v>
      </c>
    </row>
    <row r="3049" spans="1:4" x14ac:dyDescent="0.35">
      <c r="A3049" s="18">
        <v>37186</v>
      </c>
      <c r="B3049" s="18">
        <v>38286.041972702413</v>
      </c>
      <c r="C3049" s="4">
        <v>0.62428784370422363</v>
      </c>
      <c r="D3049" s="4">
        <v>3076.8947987056172</v>
      </c>
    </row>
    <row r="3050" spans="1:4" x14ac:dyDescent="0.35">
      <c r="A3050" s="18">
        <v>37002</v>
      </c>
      <c r="B3050" s="18">
        <v>37330.360760369047</v>
      </c>
      <c r="C3050" s="4">
        <v>0.51578414440155029</v>
      </c>
      <c r="D3050" s="4">
        <v>2992.7785956881448</v>
      </c>
    </row>
    <row r="3051" spans="1:4" x14ac:dyDescent="0.35">
      <c r="A3051" s="18">
        <v>38406</v>
      </c>
      <c r="B3051" s="18">
        <v>38947.388253229772</v>
      </c>
      <c r="C3051" s="4">
        <v>0.98676061630249023</v>
      </c>
      <c r="D3051" s="4">
        <v>3721.6101797177039</v>
      </c>
    </row>
    <row r="3052" spans="1:4" x14ac:dyDescent="0.35">
      <c r="A3052" s="18">
        <v>36897</v>
      </c>
      <c r="B3052" s="18">
        <v>37086.358226819975</v>
      </c>
      <c r="C3052" s="4">
        <v>0.75313675403594971</v>
      </c>
      <c r="D3052" s="4">
        <v>3192.1162785795045</v>
      </c>
    </row>
    <row r="3053" spans="1:4" x14ac:dyDescent="0.35">
      <c r="A3053" s="18">
        <v>37146</v>
      </c>
      <c r="B3053" s="18">
        <v>37392.984841636593</v>
      </c>
      <c r="C3053" s="4">
        <v>0.89881300926208496</v>
      </c>
      <c r="D3053" s="4">
        <v>3386.2612358742663</v>
      </c>
    </row>
    <row r="3054" spans="1:4" x14ac:dyDescent="0.35">
      <c r="A3054" s="18">
        <v>38473</v>
      </c>
      <c r="B3054" s="18">
        <v>39163.896221813804</v>
      </c>
      <c r="C3054" s="4">
        <v>0.94451844692230225</v>
      </c>
      <c r="D3054" s="4">
        <v>3496.0460698893612</v>
      </c>
    </row>
    <row r="3055" spans="1:4" x14ac:dyDescent="0.35">
      <c r="A3055" s="18">
        <v>38037</v>
      </c>
      <c r="B3055" s="18">
        <v>38186.257796029655</v>
      </c>
      <c r="C3055" s="4">
        <v>0.46743965148925781</v>
      </c>
      <c r="D3055" s="4">
        <v>2956.700556048595</v>
      </c>
    </row>
    <row r="3056" spans="1:4" x14ac:dyDescent="0.35">
      <c r="A3056" s="18">
        <v>37746</v>
      </c>
      <c r="B3056" s="18">
        <v>37871.199274952123</v>
      </c>
      <c r="C3056" s="4">
        <v>0.67788088321685791</v>
      </c>
      <c r="D3056" s="4">
        <v>3121.8408413440879</v>
      </c>
    </row>
    <row r="3057" spans="1:4" x14ac:dyDescent="0.35">
      <c r="A3057" s="18">
        <v>36982</v>
      </c>
      <c r="B3057" s="18">
        <v>37283.659957339987</v>
      </c>
      <c r="C3057" s="4">
        <v>0.60920548439025879</v>
      </c>
      <c r="D3057" s="4">
        <v>3064.7610520161065</v>
      </c>
    </row>
    <row r="3058" spans="1:4" x14ac:dyDescent="0.35">
      <c r="A3058" s="18">
        <v>38136</v>
      </c>
      <c r="B3058" s="18">
        <v>38332.176866296286</v>
      </c>
      <c r="C3058" s="4">
        <v>0.8273085355758667</v>
      </c>
      <c r="D3058" s="4">
        <v>3275.9339121622415</v>
      </c>
    </row>
    <row r="3059" spans="1:4" x14ac:dyDescent="0.35">
      <c r="A3059" s="18">
        <v>37594</v>
      </c>
      <c r="B3059" s="18">
        <v>38000.033600977134</v>
      </c>
      <c r="C3059" s="4">
        <v>0.81587076187133789</v>
      </c>
      <c r="D3059" s="4">
        <v>3261.6028623996717</v>
      </c>
    </row>
    <row r="3060" spans="1:4" x14ac:dyDescent="0.35">
      <c r="A3060" s="18">
        <v>37755</v>
      </c>
      <c r="B3060" s="18">
        <v>37930.634415507055</v>
      </c>
      <c r="C3060" s="4">
        <v>0.44364368915557861</v>
      </c>
      <c r="D3060" s="4">
        <v>2939.0046634791856</v>
      </c>
    </row>
    <row r="3061" spans="1:4" x14ac:dyDescent="0.35">
      <c r="A3061" s="18">
        <v>37146</v>
      </c>
      <c r="B3061" s="18">
        <v>37453.756548741127</v>
      </c>
      <c r="C3061" s="4">
        <v>0.17001605033874512</v>
      </c>
      <c r="D3061" s="4">
        <v>2709.6908155409583</v>
      </c>
    </row>
    <row r="3062" spans="1:4" x14ac:dyDescent="0.35">
      <c r="A3062" s="18">
        <v>37436</v>
      </c>
      <c r="B3062" s="18">
        <v>37669.959249244275</v>
      </c>
      <c r="C3062" s="4">
        <v>0.89511144161224365</v>
      </c>
      <c r="D3062" s="4">
        <v>3379.2796835287827</v>
      </c>
    </row>
    <row r="3063" spans="1:4" x14ac:dyDescent="0.35">
      <c r="A3063" s="18">
        <v>37095</v>
      </c>
      <c r="B3063" s="18">
        <v>37186.979798023145</v>
      </c>
      <c r="C3063" s="4">
        <v>0.61066722869873047</v>
      </c>
      <c r="D3063" s="4">
        <v>3065.9288360108508</v>
      </c>
    </row>
    <row r="3064" spans="1:4" x14ac:dyDescent="0.35">
      <c r="A3064" s="18">
        <v>37611</v>
      </c>
      <c r="B3064" s="18">
        <v>37836.895837318327</v>
      </c>
      <c r="C3064" s="4">
        <v>0.25794470310211182</v>
      </c>
      <c r="D3064" s="4">
        <v>2793.4440037812901</v>
      </c>
    </row>
    <row r="3065" spans="1:4" x14ac:dyDescent="0.35">
      <c r="A3065" s="18">
        <v>38517</v>
      </c>
      <c r="B3065" s="18">
        <v>38705.312232640135</v>
      </c>
      <c r="C3065" s="4">
        <v>0.44892048835754395</v>
      </c>
      <c r="D3065" s="4">
        <v>2942.9303448934461</v>
      </c>
    </row>
    <row r="3066" spans="1:4" x14ac:dyDescent="0.35">
      <c r="A3066" s="18">
        <v>37051</v>
      </c>
      <c r="B3066" s="18">
        <v>38031.979318220721</v>
      </c>
      <c r="C3066" s="4">
        <v>0.95700919628143311</v>
      </c>
      <c r="D3066" s="4">
        <v>3539.3510392717212</v>
      </c>
    </row>
    <row r="3067" spans="1:4" x14ac:dyDescent="0.35">
      <c r="A3067" s="18">
        <v>38083</v>
      </c>
      <c r="B3067" s="18">
        <v>38977.54762379195</v>
      </c>
      <c r="C3067" s="4">
        <v>0.13356733322143555</v>
      </c>
      <c r="D3067" s="4">
        <v>2667.8587720006681</v>
      </c>
    </row>
    <row r="3068" spans="1:4" x14ac:dyDescent="0.35">
      <c r="A3068" s="18">
        <v>38169</v>
      </c>
      <c r="B3068" s="18">
        <v>38255.372119233893</v>
      </c>
      <c r="C3068" s="4">
        <v>0.65642845630645752</v>
      </c>
      <c r="D3068" s="4">
        <v>3103.4619114679563</v>
      </c>
    </row>
    <row r="3069" spans="1:4" x14ac:dyDescent="0.35">
      <c r="A3069" s="18">
        <v>37330</v>
      </c>
      <c r="B3069" s="18">
        <v>38124.360630802184</v>
      </c>
      <c r="C3069" s="4">
        <v>0.26671957969665527</v>
      </c>
      <c r="D3069" s="4">
        <v>2800.9769054697372</v>
      </c>
    </row>
    <row r="3070" spans="1:4" x14ac:dyDescent="0.35">
      <c r="A3070" s="18">
        <v>38417</v>
      </c>
      <c r="B3070" s="18">
        <v>39210.803936340279</v>
      </c>
      <c r="C3070" s="4">
        <v>0.40020883083343506</v>
      </c>
      <c r="D3070" s="4">
        <v>2906.5420054269234</v>
      </c>
    </row>
    <row r="3071" spans="1:4" x14ac:dyDescent="0.35">
      <c r="A3071" s="18">
        <v>37909</v>
      </c>
      <c r="B3071" s="18">
        <v>38017.016172369193</v>
      </c>
      <c r="C3071" s="4">
        <v>0.86943435668945313</v>
      </c>
      <c r="D3071" s="4">
        <v>3335.4808398554183</v>
      </c>
    </row>
    <row r="3072" spans="1:4" x14ac:dyDescent="0.35">
      <c r="A3072" s="18">
        <v>38191</v>
      </c>
      <c r="B3072" s="18">
        <v>38527.308855739117</v>
      </c>
      <c r="C3072" s="4">
        <v>2.8644800186157227E-3</v>
      </c>
      <c r="D3072" s="4">
        <v>2261.3326630128267</v>
      </c>
    </row>
    <row r="3073" spans="1:4" x14ac:dyDescent="0.35">
      <c r="A3073" s="18">
        <v>36980</v>
      </c>
      <c r="B3073" s="18">
        <v>37255.570018766557</v>
      </c>
      <c r="C3073" s="4">
        <v>0.8973391056060791</v>
      </c>
      <c r="D3073" s="4">
        <v>3383.457684556643</v>
      </c>
    </row>
    <row r="3074" spans="1:4" x14ac:dyDescent="0.35">
      <c r="A3074" s="18">
        <v>38252</v>
      </c>
      <c r="B3074" s="18">
        <v>39452.721195969774</v>
      </c>
      <c r="C3074" s="4">
        <v>0.69004237651824951</v>
      </c>
      <c r="D3074" s="4">
        <v>3132.5324529545451</v>
      </c>
    </row>
    <row r="3075" spans="1:4" x14ac:dyDescent="0.35">
      <c r="A3075" s="18">
        <v>38102</v>
      </c>
      <c r="B3075" s="18">
        <v>38189.797801086752</v>
      </c>
      <c r="C3075" s="4">
        <v>6.2565803527832031E-3</v>
      </c>
      <c r="D3075" s="4">
        <v>2322.1918041549256</v>
      </c>
    </row>
    <row r="3076" spans="1:4" x14ac:dyDescent="0.35">
      <c r="A3076" s="18">
        <v>37047</v>
      </c>
      <c r="B3076" s="18">
        <v>37426.176467451704</v>
      </c>
      <c r="C3076" s="4">
        <v>0.98914730548858643</v>
      </c>
      <c r="D3076" s="4">
        <v>3750.1398935639168</v>
      </c>
    </row>
    <row r="3077" spans="1:4" x14ac:dyDescent="0.35">
      <c r="A3077" s="18">
        <v>38365</v>
      </c>
      <c r="B3077" s="18">
        <v>38778.427907062483</v>
      </c>
      <c r="C3077" s="4">
        <v>0.56782984733581543</v>
      </c>
      <c r="D3077" s="4">
        <v>3032.3257519855797</v>
      </c>
    </row>
    <row r="3078" spans="1:4" x14ac:dyDescent="0.35">
      <c r="A3078" s="18">
        <v>37740</v>
      </c>
      <c r="B3078" s="18">
        <v>39463.563865027878</v>
      </c>
      <c r="C3078" s="4">
        <v>0.86996686458587646</v>
      </c>
      <c r="D3078" s="4">
        <v>3336.3192280557978</v>
      </c>
    </row>
    <row r="3079" spans="1:4" x14ac:dyDescent="0.35">
      <c r="A3079" s="18">
        <v>38504</v>
      </c>
      <c r="B3079" s="18">
        <v>38587.711734584322</v>
      </c>
      <c r="C3079" s="4">
        <v>0.93514728546142578</v>
      </c>
      <c r="D3079" s="4">
        <v>3468.6697850439323</v>
      </c>
    </row>
    <row r="3080" spans="1:4" x14ac:dyDescent="0.35">
      <c r="A3080" s="18">
        <v>38529</v>
      </c>
      <c r="B3080" s="18">
        <v>38907.177013217894</v>
      </c>
      <c r="C3080" s="4">
        <v>0.13529646396636963</v>
      </c>
      <c r="D3080" s="4">
        <v>2669.9904816846552</v>
      </c>
    </row>
    <row r="3081" spans="1:4" x14ac:dyDescent="0.35">
      <c r="A3081" s="18">
        <v>38613</v>
      </c>
      <c r="B3081" s="18">
        <v>38765.796577126508</v>
      </c>
      <c r="C3081" s="4">
        <v>0.95836758613586426</v>
      </c>
      <c r="D3081" s="4">
        <v>3544.686164645037</v>
      </c>
    </row>
    <row r="3082" spans="1:4" x14ac:dyDescent="0.35">
      <c r="A3082" s="18">
        <v>37670</v>
      </c>
      <c r="B3082" s="18">
        <v>37929.641130754164</v>
      </c>
      <c r="C3082" s="4">
        <v>6.1564326286315918E-2</v>
      </c>
      <c r="D3082" s="4">
        <v>2555.0387109873159</v>
      </c>
    </row>
    <row r="3083" spans="1:4" x14ac:dyDescent="0.35">
      <c r="A3083" s="18">
        <v>38151</v>
      </c>
      <c r="B3083" s="18">
        <v>38314.159523867362</v>
      </c>
      <c r="C3083" s="4">
        <v>0.75034475326538086</v>
      </c>
      <c r="D3083" s="4">
        <v>3189.3024493586354</v>
      </c>
    </row>
    <row r="3084" spans="1:4" x14ac:dyDescent="0.35">
      <c r="A3084" s="18">
        <v>38455</v>
      </c>
      <c r="B3084" s="18">
        <v>39056.344541110506</v>
      </c>
      <c r="C3084" s="4">
        <v>0.28945648670196533</v>
      </c>
      <c r="D3084" s="4">
        <v>2820.0296479397248</v>
      </c>
    </row>
    <row r="3085" spans="1:4" x14ac:dyDescent="0.35">
      <c r="A3085" s="18">
        <v>37151</v>
      </c>
      <c r="B3085" s="18">
        <v>37335.953793344721</v>
      </c>
      <c r="C3085" s="4">
        <v>0.70225310325622559</v>
      </c>
      <c r="D3085" s="4">
        <v>3143.4907814046492</v>
      </c>
    </row>
    <row r="3086" spans="1:4" x14ac:dyDescent="0.35">
      <c r="A3086" s="18">
        <v>37530</v>
      </c>
      <c r="B3086" s="18">
        <v>38708.878698498869</v>
      </c>
      <c r="C3086" s="4">
        <v>0.96454179286956787</v>
      </c>
      <c r="D3086" s="4">
        <v>3571.0010177316481</v>
      </c>
    </row>
    <row r="3087" spans="1:4" x14ac:dyDescent="0.35">
      <c r="A3087" s="18">
        <v>38623</v>
      </c>
      <c r="B3087" s="18">
        <v>41245.513811004697</v>
      </c>
      <c r="C3087" s="4">
        <v>0.74921226501464844</v>
      </c>
      <c r="D3087" s="4">
        <v>3188.1665846471442</v>
      </c>
    </row>
    <row r="3088" spans="1:4" x14ac:dyDescent="0.35">
      <c r="A3088" s="18">
        <v>38707</v>
      </c>
      <c r="B3088" s="18">
        <v>39219.033788050845</v>
      </c>
      <c r="C3088" s="4">
        <v>0.12789690494537354</v>
      </c>
      <c r="D3088" s="4">
        <v>2660.7441092666245</v>
      </c>
    </row>
    <row r="3089" spans="1:4" x14ac:dyDescent="0.35">
      <c r="A3089" s="18">
        <v>37097</v>
      </c>
      <c r="B3089" s="18">
        <v>37261.663399400088</v>
      </c>
      <c r="C3089" s="4">
        <v>0.88591217994689941</v>
      </c>
      <c r="D3089" s="4">
        <v>3362.7257720459293</v>
      </c>
    </row>
    <row r="3090" spans="1:4" x14ac:dyDescent="0.35">
      <c r="A3090" s="18">
        <v>38329</v>
      </c>
      <c r="B3090" s="18">
        <v>38794.010947440147</v>
      </c>
      <c r="C3090" s="4">
        <v>0.35673129558563232</v>
      </c>
      <c r="D3090" s="4">
        <v>2873.4797426842647</v>
      </c>
    </row>
    <row r="3091" spans="1:4" x14ac:dyDescent="0.35">
      <c r="A3091" s="18">
        <v>37757</v>
      </c>
      <c r="B3091" s="18">
        <v>38036.155077235599</v>
      </c>
      <c r="C3091" s="4">
        <v>0.93223810195922852</v>
      </c>
      <c r="D3091" s="4">
        <v>3460.8410664371868</v>
      </c>
    </row>
    <row r="3092" spans="1:4" x14ac:dyDescent="0.35">
      <c r="A3092" s="18">
        <v>37178</v>
      </c>
      <c r="B3092" s="18">
        <v>38345.205224367543</v>
      </c>
      <c r="C3092" s="4">
        <v>0.65501224994659424</v>
      </c>
      <c r="D3092" s="4">
        <v>3102.2682963759999</v>
      </c>
    </row>
    <row r="3093" spans="1:4" x14ac:dyDescent="0.35">
      <c r="A3093" s="18">
        <v>37054</v>
      </c>
      <c r="B3093" s="18">
        <v>37472.174452321764</v>
      </c>
      <c r="C3093" s="4">
        <v>0.54889559745788574</v>
      </c>
      <c r="D3093" s="4">
        <v>3017.8114318525991</v>
      </c>
    </row>
    <row r="3094" spans="1:4" x14ac:dyDescent="0.35">
      <c r="A3094" s="18">
        <v>37996</v>
      </c>
      <c r="B3094" s="18">
        <v>38041.24079115226</v>
      </c>
      <c r="C3094" s="4">
        <v>0.59408986568450928</v>
      </c>
      <c r="D3094" s="4">
        <v>3052.7797330448957</v>
      </c>
    </row>
    <row r="3095" spans="1:4" x14ac:dyDescent="0.35">
      <c r="A3095" s="18">
        <v>37505</v>
      </c>
      <c r="B3095" s="18">
        <v>37581.342608367348</v>
      </c>
      <c r="C3095" s="4">
        <v>0.50303554534912109</v>
      </c>
      <c r="D3095" s="4">
        <v>2983.2270782053288</v>
      </c>
    </row>
    <row r="3096" spans="1:4" x14ac:dyDescent="0.35">
      <c r="A3096" s="18">
        <v>38701</v>
      </c>
      <c r="B3096" s="18">
        <v>38881.606143685174</v>
      </c>
      <c r="C3096" s="4">
        <v>0.70332205295562744</v>
      </c>
      <c r="D3096" s="4">
        <v>3144.4614815744526</v>
      </c>
    </row>
    <row r="3097" spans="1:4" x14ac:dyDescent="0.35">
      <c r="A3097" s="18">
        <v>37070</v>
      </c>
      <c r="B3097" s="18">
        <v>37282.504251330451</v>
      </c>
      <c r="C3097" s="4">
        <v>0.18387913703918457</v>
      </c>
      <c r="D3097" s="4">
        <v>2724.2051057973104</v>
      </c>
    </row>
    <row r="3098" spans="1:4" x14ac:dyDescent="0.35">
      <c r="A3098" s="18">
        <v>38312</v>
      </c>
      <c r="B3098" s="18">
        <v>38384.708924985098</v>
      </c>
      <c r="C3098" s="4">
        <v>0.11069953441619873</v>
      </c>
      <c r="D3098" s="4">
        <v>2637.8470842547895</v>
      </c>
    </row>
    <row r="3099" spans="1:4" x14ac:dyDescent="0.35">
      <c r="A3099" s="18">
        <v>36950</v>
      </c>
      <c r="B3099" s="18">
        <v>37025.03263572474</v>
      </c>
      <c r="C3099" s="4">
        <v>0.36834287643432617</v>
      </c>
      <c r="D3099" s="4">
        <v>2882.3910406813084</v>
      </c>
    </row>
    <row r="3100" spans="1:4" x14ac:dyDescent="0.35">
      <c r="A3100" s="18">
        <v>37958</v>
      </c>
      <c r="B3100" s="18">
        <v>38389.31004914255</v>
      </c>
      <c r="C3100" s="4">
        <v>0.43347084522247314</v>
      </c>
      <c r="D3100" s="4">
        <v>2931.4297634646678</v>
      </c>
    </row>
    <row r="3101" spans="1:4" x14ac:dyDescent="0.35">
      <c r="A3101" s="18">
        <v>37410</v>
      </c>
      <c r="B3101" s="18">
        <v>37721.012569072038</v>
      </c>
      <c r="C3101" s="4">
        <v>0.2366635799407959</v>
      </c>
      <c r="D3101" s="4">
        <v>2774.6846856135926</v>
      </c>
    </row>
    <row r="3102" spans="1:4" x14ac:dyDescent="0.35">
      <c r="A3102" s="18">
        <v>37860</v>
      </c>
      <c r="B3102" s="18">
        <v>39410.622073523526</v>
      </c>
      <c r="C3102" s="4">
        <v>0.91876733303070068</v>
      </c>
      <c r="D3102" s="4">
        <v>3427.8303491955476</v>
      </c>
    </row>
    <row r="3103" spans="1:4" x14ac:dyDescent="0.35">
      <c r="A3103" s="18">
        <v>37890</v>
      </c>
      <c r="B3103" s="18">
        <v>39072.1909115538</v>
      </c>
      <c r="C3103" s="4">
        <v>0.63802337646484375</v>
      </c>
      <c r="D3103" s="4">
        <v>3088.1208132145866</v>
      </c>
    </row>
    <row r="3104" spans="1:4" x14ac:dyDescent="0.35">
      <c r="A3104" s="18">
        <v>37232</v>
      </c>
      <c r="B3104" s="18">
        <v>37299.125042467887</v>
      </c>
      <c r="C3104" s="4">
        <v>0.83422815799713135</v>
      </c>
      <c r="D3104" s="4">
        <v>3284.9309885990774</v>
      </c>
    </row>
    <row r="3105" spans="1:4" x14ac:dyDescent="0.35">
      <c r="A3105" s="18">
        <v>37474</v>
      </c>
      <c r="B3105" s="18">
        <v>37862.43561425338</v>
      </c>
      <c r="C3105" s="4">
        <v>0.60617470741271973</v>
      </c>
      <c r="D3105" s="4">
        <v>3062.3450884462882</v>
      </c>
    </row>
    <row r="3106" spans="1:4" x14ac:dyDescent="0.35">
      <c r="A3106" s="18">
        <v>38296</v>
      </c>
      <c r="B3106" s="18">
        <v>38569.683670068713</v>
      </c>
      <c r="C3106" s="4">
        <v>0.10862529277801514</v>
      </c>
      <c r="D3106" s="4">
        <v>2634.9323706991267</v>
      </c>
    </row>
    <row r="3107" spans="1:4" x14ac:dyDescent="0.35">
      <c r="A3107" s="18">
        <v>38669</v>
      </c>
      <c r="B3107" s="18">
        <v>39382.390228281402</v>
      </c>
      <c r="C3107" s="4">
        <v>0.12506532669067383</v>
      </c>
      <c r="D3107" s="4">
        <v>2657.1164986170688</v>
      </c>
    </row>
    <row r="3108" spans="1:4" x14ac:dyDescent="0.35">
      <c r="A3108" s="18">
        <v>36976</v>
      </c>
      <c r="B3108" s="18">
        <v>37493.549786926931</v>
      </c>
      <c r="C3108" s="4">
        <v>0.22248852252960205</v>
      </c>
      <c r="D3108" s="4">
        <v>2761.7461569745633</v>
      </c>
    </row>
    <row r="3109" spans="1:4" x14ac:dyDescent="0.35">
      <c r="A3109" s="18">
        <v>37473</v>
      </c>
      <c r="B3109" s="18">
        <v>37587.065157198238</v>
      </c>
      <c r="C3109" s="4">
        <v>0.14446330070495605</v>
      </c>
      <c r="D3109" s="4">
        <v>2681.0185835820494</v>
      </c>
    </row>
    <row r="3110" spans="1:4" x14ac:dyDescent="0.35">
      <c r="A3110" s="18">
        <v>37323</v>
      </c>
      <c r="B3110" s="18">
        <v>37649.352421054442</v>
      </c>
      <c r="C3110" s="4">
        <v>0.34873044490814209</v>
      </c>
      <c r="D3110" s="4">
        <v>2867.2967696145893</v>
      </c>
    </row>
    <row r="3111" spans="1:4" x14ac:dyDescent="0.35">
      <c r="A3111" s="18">
        <v>37546</v>
      </c>
      <c r="B3111" s="18">
        <v>37693.913330041694</v>
      </c>
      <c r="C3111" s="4">
        <v>0.84558200836181641</v>
      </c>
      <c r="D3111" s="4">
        <v>3300.2937311877313</v>
      </c>
    </row>
    <row r="3112" spans="1:4" x14ac:dyDescent="0.35">
      <c r="A3112" s="18">
        <v>38025</v>
      </c>
      <c r="B3112" s="18">
        <v>39465.31079321701</v>
      </c>
      <c r="C3112" s="4">
        <v>0.74327147006988525</v>
      </c>
      <c r="D3112" s="4">
        <v>3182.2584251887365</v>
      </c>
    </row>
    <row r="3113" spans="1:4" x14ac:dyDescent="0.35">
      <c r="A3113" s="18">
        <v>37840</v>
      </c>
      <c r="B3113" s="18">
        <v>38021.457377970182</v>
      </c>
      <c r="C3113" s="4">
        <v>0.15670514106750488</v>
      </c>
      <c r="D3113" s="4">
        <v>2695.1005614492678</v>
      </c>
    </row>
    <row r="3114" spans="1:4" x14ac:dyDescent="0.35">
      <c r="A3114" s="18">
        <v>38582</v>
      </c>
      <c r="B3114" s="18">
        <v>39182.281883635784</v>
      </c>
      <c r="C3114" s="4">
        <v>0.38566482067108154</v>
      </c>
      <c r="D3114" s="4">
        <v>2895.5674732666857</v>
      </c>
    </row>
    <row r="3115" spans="1:4" x14ac:dyDescent="0.35">
      <c r="A3115" s="18">
        <v>37372</v>
      </c>
      <c r="B3115" s="18">
        <v>37669.897042965</v>
      </c>
      <c r="C3115" s="4">
        <v>0.51881170272827148</v>
      </c>
      <c r="D3115" s="4">
        <v>2995.0528108493768</v>
      </c>
    </row>
    <row r="3116" spans="1:4" x14ac:dyDescent="0.35">
      <c r="A3116" s="18">
        <v>38144</v>
      </c>
      <c r="B3116" s="18">
        <v>38256.671389069808</v>
      </c>
      <c r="C3116" s="4">
        <v>0.86972153186798096</v>
      </c>
      <c r="D3116" s="4">
        <v>3335.9326519666397</v>
      </c>
    </row>
    <row r="3117" spans="1:4" x14ac:dyDescent="0.35">
      <c r="A3117" s="18">
        <v>37290</v>
      </c>
      <c r="B3117" s="18">
        <v>37354.544136732773</v>
      </c>
      <c r="C3117" s="4">
        <v>0.90120100975036621</v>
      </c>
      <c r="D3117" s="4">
        <v>3390.8724362730995</v>
      </c>
    </row>
    <row r="3118" spans="1:4" x14ac:dyDescent="0.35">
      <c r="A3118" s="18">
        <v>36920</v>
      </c>
      <c r="B3118" s="18">
        <v>37793.963325908779</v>
      </c>
      <c r="C3118" s="4">
        <v>0.5441354513168335</v>
      </c>
      <c r="D3118" s="4">
        <v>3014.1880867185682</v>
      </c>
    </row>
    <row r="3119" spans="1:4" x14ac:dyDescent="0.35">
      <c r="A3119" s="18">
        <v>38030</v>
      </c>
      <c r="B3119" s="18">
        <v>38095.910619054441</v>
      </c>
      <c r="C3119" s="4">
        <v>6.7117691040039063E-2</v>
      </c>
      <c r="D3119" s="4">
        <v>2566.3483656650324</v>
      </c>
    </row>
    <row r="3120" spans="1:4" x14ac:dyDescent="0.35">
      <c r="A3120" s="18">
        <v>37444</v>
      </c>
      <c r="B3120" s="18">
        <v>37517.467929034268</v>
      </c>
      <c r="C3120" s="4">
        <v>0.90310823917388916</v>
      </c>
      <c r="D3120" s="4">
        <v>3394.6188149365412</v>
      </c>
    </row>
    <row r="3121" spans="1:4" x14ac:dyDescent="0.35">
      <c r="A3121" s="18">
        <v>37728</v>
      </c>
      <c r="B3121" s="18">
        <v>37793.625076902761</v>
      </c>
      <c r="C3121" s="4">
        <v>8.9376688003540039E-2</v>
      </c>
      <c r="D3121" s="4">
        <v>2605.9163799462326</v>
      </c>
    </row>
    <row r="3122" spans="1:4" x14ac:dyDescent="0.35">
      <c r="A3122" s="18">
        <v>37641</v>
      </c>
      <c r="B3122" s="18">
        <v>37774.65494721062</v>
      </c>
      <c r="C3122" s="4">
        <v>0.22697436809539795</v>
      </c>
      <c r="D3122" s="4">
        <v>2765.8829260851098</v>
      </c>
    </row>
    <row r="3123" spans="1:4" x14ac:dyDescent="0.35">
      <c r="A3123" s="18">
        <v>37903</v>
      </c>
      <c r="B3123" s="18">
        <v>38078.875506265089</v>
      </c>
      <c r="C3123" s="4">
        <v>0.11598825454711914</v>
      </c>
      <c r="D3123" s="4">
        <v>2645.1199886444429</v>
      </c>
    </row>
    <row r="3124" spans="1:4" x14ac:dyDescent="0.35">
      <c r="A3124" s="18">
        <v>38598</v>
      </c>
      <c r="B3124" s="18">
        <v>38798.246954871654</v>
      </c>
      <c r="C3124" s="4">
        <v>0.47282612323760986</v>
      </c>
      <c r="D3124" s="4">
        <v>2960.7066251050906</v>
      </c>
    </row>
    <row r="3125" spans="1:4" x14ac:dyDescent="0.35">
      <c r="A3125" s="18">
        <v>37319</v>
      </c>
      <c r="B3125" s="18">
        <v>38519.573815730328</v>
      </c>
      <c r="C3125" s="4">
        <v>0.38578295707702637</v>
      </c>
      <c r="D3125" s="4">
        <v>2895.6569143155893</v>
      </c>
    </row>
    <row r="3126" spans="1:4" x14ac:dyDescent="0.35">
      <c r="A3126" s="18">
        <v>38709</v>
      </c>
      <c r="B3126" s="18">
        <v>38898.065105681962</v>
      </c>
      <c r="C3126" s="4">
        <v>0.4151386022567749</v>
      </c>
      <c r="D3126" s="4">
        <v>2917.7422505862564</v>
      </c>
    </row>
    <row r="3127" spans="1:4" x14ac:dyDescent="0.35">
      <c r="A3127" s="18">
        <v>37661</v>
      </c>
      <c r="B3127" s="18">
        <v>38176.791354410241</v>
      </c>
      <c r="C3127" s="4">
        <v>0.49403667449951172</v>
      </c>
      <c r="D3127" s="4">
        <v>2976.505261581337</v>
      </c>
    </row>
    <row r="3128" spans="1:4" x14ac:dyDescent="0.35">
      <c r="A3128" s="18">
        <v>37928</v>
      </c>
      <c r="B3128" s="18">
        <v>39170.050736361634</v>
      </c>
      <c r="C3128" s="4">
        <v>3.6394715309143066E-2</v>
      </c>
      <c r="D3128" s="4">
        <v>2491.3627416777026</v>
      </c>
    </row>
    <row r="3129" spans="1:4" x14ac:dyDescent="0.35">
      <c r="A3129" s="18">
        <v>37274</v>
      </c>
      <c r="B3129" s="18">
        <v>37854.926443131189</v>
      </c>
      <c r="C3129" s="4">
        <v>0.9080955982208252</v>
      </c>
      <c r="D3129" s="4">
        <v>3404.6991947929309</v>
      </c>
    </row>
    <row r="3130" spans="1:4" x14ac:dyDescent="0.35">
      <c r="A3130" s="18">
        <v>37967</v>
      </c>
      <c r="B3130" s="18">
        <v>38160.353149159229</v>
      </c>
      <c r="C3130" s="4">
        <v>0.16771018505096436</v>
      </c>
      <c r="D3130" s="4">
        <v>2707.2121555065964</v>
      </c>
    </row>
    <row r="3131" spans="1:4" x14ac:dyDescent="0.35">
      <c r="A3131" s="18">
        <v>37953</v>
      </c>
      <c r="B3131" s="18">
        <v>38362.444409032192</v>
      </c>
      <c r="C3131" s="4">
        <v>0.7330012321472168</v>
      </c>
      <c r="D3131" s="4">
        <v>3172.234582996306</v>
      </c>
    </row>
    <row r="3132" spans="1:4" x14ac:dyDescent="0.35">
      <c r="A3132" s="18">
        <v>38178</v>
      </c>
      <c r="B3132" s="18">
        <v>38800.295989767568</v>
      </c>
      <c r="C3132" s="4">
        <v>0.37945854663848877</v>
      </c>
      <c r="D3132" s="4">
        <v>2890.8610712337013</v>
      </c>
    </row>
    <row r="3133" spans="1:4" x14ac:dyDescent="0.35">
      <c r="A3133" s="18">
        <v>38565</v>
      </c>
      <c r="B3133" s="18">
        <v>39043.448281085264</v>
      </c>
      <c r="C3133" s="4">
        <v>0.72711539268493652</v>
      </c>
      <c r="D3133" s="4">
        <v>3166.5919537101081</v>
      </c>
    </row>
    <row r="3134" spans="1:4" x14ac:dyDescent="0.35">
      <c r="A3134" s="18">
        <v>37392</v>
      </c>
      <c r="B3134" s="18">
        <v>37716.013080187913</v>
      </c>
      <c r="C3134" s="4">
        <v>0.12189614772796631</v>
      </c>
      <c r="D3134" s="4">
        <v>2652.993693636774</v>
      </c>
    </row>
    <row r="3135" spans="1:4" x14ac:dyDescent="0.35">
      <c r="A3135" s="18">
        <v>38053</v>
      </c>
      <c r="B3135" s="18">
        <v>38476.555305735033</v>
      </c>
      <c r="C3135" s="4">
        <v>0.56774520874023438</v>
      </c>
      <c r="D3135" s="4">
        <v>3032.260474986695</v>
      </c>
    </row>
    <row r="3136" spans="1:4" x14ac:dyDescent="0.35">
      <c r="A3136" s="18">
        <v>37833</v>
      </c>
      <c r="B3136" s="18">
        <v>37930.455679645063</v>
      </c>
      <c r="C3136" s="4">
        <v>0.11578714847564697</v>
      </c>
      <c r="D3136" s="4">
        <v>2644.8474399169622</v>
      </c>
    </row>
    <row r="3137" spans="1:4" x14ac:dyDescent="0.35">
      <c r="A3137" s="18">
        <v>38668</v>
      </c>
      <c r="B3137" s="18">
        <v>38890.880980152346</v>
      </c>
      <c r="C3137" s="4">
        <v>0.36676812171936035</v>
      </c>
      <c r="D3137" s="4">
        <v>2881.1864977066944</v>
      </c>
    </row>
    <row r="3138" spans="1:4" x14ac:dyDescent="0.35">
      <c r="A3138" s="18">
        <v>37167</v>
      </c>
      <c r="B3138" s="18">
        <v>37964.199317072533</v>
      </c>
      <c r="C3138" s="4">
        <v>0.99302852153778076</v>
      </c>
      <c r="D3138" s="4">
        <v>3811.8616283109882</v>
      </c>
    </row>
    <row r="3139" spans="1:4" x14ac:dyDescent="0.35">
      <c r="A3139" s="18">
        <v>38608</v>
      </c>
      <c r="B3139" s="18">
        <v>38682.242195119143</v>
      </c>
      <c r="C3139" s="4">
        <v>0.43625688552856445</v>
      </c>
      <c r="D3139" s="4">
        <v>2933.5054042107313</v>
      </c>
    </row>
    <row r="3140" spans="1:4" x14ac:dyDescent="0.35">
      <c r="A3140" s="18">
        <v>37147</v>
      </c>
      <c r="B3140" s="18">
        <v>37294.542690813898</v>
      </c>
      <c r="C3140" s="4">
        <v>0.18727505207061768</v>
      </c>
      <c r="D3140" s="4">
        <v>2727.6664398917292</v>
      </c>
    </row>
    <row r="3141" spans="1:4" x14ac:dyDescent="0.35">
      <c r="A3141" s="18">
        <v>38662</v>
      </c>
      <c r="B3141" s="18">
        <v>38993.11806071415</v>
      </c>
      <c r="C3141" s="4">
        <v>0.30410456657409668</v>
      </c>
      <c r="D3141" s="4">
        <v>2831.995462794112</v>
      </c>
    </row>
    <row r="3142" spans="1:4" x14ac:dyDescent="0.35">
      <c r="A3142" s="18">
        <v>37701</v>
      </c>
      <c r="B3142" s="18">
        <v>37897.051305110603</v>
      </c>
      <c r="C3142" s="4">
        <v>7.4564337730407715E-2</v>
      </c>
      <c r="D3142" s="4">
        <v>2580.4998530485268</v>
      </c>
    </row>
    <row r="3143" spans="1:4" x14ac:dyDescent="0.35">
      <c r="A3143" s="18">
        <v>38624</v>
      </c>
      <c r="B3143" s="18">
        <v>39050.182149305678</v>
      </c>
      <c r="C3143" s="4">
        <v>0.97964954376220703</v>
      </c>
      <c r="D3143" s="4">
        <v>3657.9435616700171</v>
      </c>
    </row>
    <row r="3144" spans="1:4" x14ac:dyDescent="0.35">
      <c r="A3144" s="18">
        <v>38488</v>
      </c>
      <c r="B3144" s="18">
        <v>38932.452765417802</v>
      </c>
      <c r="C3144" s="4">
        <v>0.36394178867340088</v>
      </c>
      <c r="D3144" s="4">
        <v>2879.0215564097616</v>
      </c>
    </row>
    <row r="3145" spans="1:4" x14ac:dyDescent="0.35">
      <c r="A3145" s="18">
        <v>37952</v>
      </c>
      <c r="B3145" s="18">
        <v>38142.660954165491</v>
      </c>
      <c r="C3145" s="4">
        <v>0.46930050849914551</v>
      </c>
      <c r="D3145" s="4">
        <v>2958.0843778019107</v>
      </c>
    </row>
    <row r="3146" spans="1:4" x14ac:dyDescent="0.35">
      <c r="A3146" s="18">
        <v>36926</v>
      </c>
      <c r="B3146" s="18">
        <v>37478.553402701276</v>
      </c>
      <c r="C3146" s="4">
        <v>0.73808562755584717</v>
      </c>
      <c r="D3146" s="4">
        <v>3177.1678455949077</v>
      </c>
    </row>
    <row r="3147" spans="1:4" x14ac:dyDescent="0.35">
      <c r="A3147" s="18">
        <v>37924</v>
      </c>
      <c r="B3147" s="18">
        <v>38343.837473061692</v>
      </c>
      <c r="C3147" s="4">
        <v>0.54216146469116211</v>
      </c>
      <c r="D3147" s="4">
        <v>3012.6882395386624</v>
      </c>
    </row>
    <row r="3148" spans="1:4" x14ac:dyDescent="0.35">
      <c r="A3148" s="18">
        <v>38116</v>
      </c>
      <c r="B3148" s="18">
        <v>38874.851147769987</v>
      </c>
      <c r="C3148" s="4">
        <v>0.74393188953399658</v>
      </c>
      <c r="D3148" s="4">
        <v>3182.9111141766293</v>
      </c>
    </row>
    <row r="3149" spans="1:4" x14ac:dyDescent="0.35">
      <c r="A3149" s="18">
        <v>38633</v>
      </c>
      <c r="B3149" s="18">
        <v>40146.521715373405</v>
      </c>
      <c r="C3149" s="4">
        <v>0.74565672874450684</v>
      </c>
      <c r="D3149" s="4">
        <v>3184.6205545226717</v>
      </c>
    </row>
    <row r="3150" spans="1:4" x14ac:dyDescent="0.35">
      <c r="A3150" s="18">
        <v>37354</v>
      </c>
      <c r="B3150" s="18">
        <v>38234.49612242914</v>
      </c>
      <c r="C3150" s="4">
        <v>0.93329942226409912</v>
      </c>
      <c r="D3150" s="4">
        <v>3463.6643712412297</v>
      </c>
    </row>
    <row r="3151" spans="1:4" x14ac:dyDescent="0.35">
      <c r="A3151" s="18">
        <v>37911</v>
      </c>
      <c r="B3151" s="18">
        <v>38467.880208529743</v>
      </c>
      <c r="C3151" s="4">
        <v>0.67115592956542969</v>
      </c>
      <c r="D3151" s="4">
        <v>3116.0165798205744</v>
      </c>
    </row>
    <row r="3152" spans="1:4" x14ac:dyDescent="0.35">
      <c r="A3152" s="18">
        <v>38064</v>
      </c>
      <c r="B3152" s="18">
        <v>38486.792944262947</v>
      </c>
      <c r="C3152" s="4">
        <v>0.25351488590240479</v>
      </c>
      <c r="D3152" s="4">
        <v>2789.5986986758312</v>
      </c>
    </row>
    <row r="3153" spans="1:4" x14ac:dyDescent="0.35">
      <c r="A3153" s="18">
        <v>38080</v>
      </c>
      <c r="B3153" s="18">
        <v>38185.580313182385</v>
      </c>
      <c r="C3153" s="4">
        <v>0.46959900856018066</v>
      </c>
      <c r="D3153" s="4">
        <v>2958.3063696943973</v>
      </c>
    </row>
    <row r="3154" spans="1:4" x14ac:dyDescent="0.35">
      <c r="A3154" s="18">
        <v>37171</v>
      </c>
      <c r="B3154" s="18">
        <v>37314.30548595031</v>
      </c>
      <c r="C3154" s="4">
        <v>0.68803775310516357</v>
      </c>
      <c r="D3154" s="4">
        <v>3130.7553954474902</v>
      </c>
    </row>
    <row r="3155" spans="1:4" x14ac:dyDescent="0.35">
      <c r="A3155" s="18">
        <v>36994</v>
      </c>
      <c r="B3155" s="18">
        <v>37202.079830937015</v>
      </c>
      <c r="C3155" s="4">
        <v>0.61712121963500977</v>
      </c>
      <c r="D3155" s="4">
        <v>3071.1054981225511</v>
      </c>
    </row>
    <row r="3156" spans="1:4" x14ac:dyDescent="0.35">
      <c r="A3156" s="18">
        <v>37907</v>
      </c>
      <c r="B3156" s="18">
        <v>38631.472008825949</v>
      </c>
      <c r="C3156" s="4">
        <v>0.14708530902862549</v>
      </c>
      <c r="D3156" s="4">
        <v>2684.0935987689963</v>
      </c>
    </row>
    <row r="3157" spans="1:4" x14ac:dyDescent="0.35">
      <c r="A3157" s="18">
        <v>37503</v>
      </c>
      <c r="B3157" s="18">
        <v>37957.763098802308</v>
      </c>
      <c r="C3157" s="4">
        <v>0.93067812919616699</v>
      </c>
      <c r="D3157" s="4">
        <v>3456.7566824025289</v>
      </c>
    </row>
    <row r="3158" spans="1:4" x14ac:dyDescent="0.35">
      <c r="A3158" s="18">
        <v>38477</v>
      </c>
      <c r="B3158" s="18">
        <v>38760.160778899881</v>
      </c>
      <c r="C3158" s="4">
        <v>0.60825765132904053</v>
      </c>
      <c r="D3158" s="4">
        <v>3064.0047276406708</v>
      </c>
    </row>
    <row r="3159" spans="1:4" x14ac:dyDescent="0.35">
      <c r="A3159" s="18">
        <v>38090</v>
      </c>
      <c r="B3159" s="18">
        <v>38211.281907902441</v>
      </c>
      <c r="C3159" s="4">
        <v>0.83367061614990234</v>
      </c>
      <c r="D3159" s="4">
        <v>3284.1962837103811</v>
      </c>
    </row>
    <row r="3160" spans="1:4" x14ac:dyDescent="0.35">
      <c r="A3160" s="18">
        <v>36954</v>
      </c>
      <c r="B3160" s="18">
        <v>37265.367901748075</v>
      </c>
      <c r="C3160" s="4">
        <v>0.50716269016265869</v>
      </c>
      <c r="D3160" s="4">
        <v>2986.3151547109783</v>
      </c>
    </row>
    <row r="3161" spans="1:4" x14ac:dyDescent="0.35">
      <c r="A3161" s="18">
        <v>37981</v>
      </c>
      <c r="B3161" s="18">
        <v>38507.72786677054</v>
      </c>
      <c r="C3161" s="4">
        <v>0.87156987190246582</v>
      </c>
      <c r="D3161" s="4">
        <v>3338.8587525307225</v>
      </c>
    </row>
    <row r="3162" spans="1:4" x14ac:dyDescent="0.35">
      <c r="A3162" s="18">
        <v>36979</v>
      </c>
      <c r="B3162" s="18">
        <v>37814.12824259109</v>
      </c>
      <c r="C3162" s="4">
        <v>0.37804114818572998</v>
      </c>
      <c r="D3162" s="4">
        <v>2889.7840345103441</v>
      </c>
    </row>
    <row r="3163" spans="1:4" x14ac:dyDescent="0.35">
      <c r="A3163" s="18">
        <v>37238</v>
      </c>
      <c r="B3163" s="18">
        <v>37719.153827197646</v>
      </c>
      <c r="C3163" s="4">
        <v>0.47754240036010742</v>
      </c>
      <c r="D3163" s="4">
        <v>2964.2156440750468</v>
      </c>
    </row>
    <row r="3164" spans="1:4" x14ac:dyDescent="0.35">
      <c r="A3164" s="18">
        <v>37601</v>
      </c>
      <c r="B3164" s="18">
        <v>38202.432755199436</v>
      </c>
      <c r="C3164" s="4">
        <v>0.74439156055450439</v>
      </c>
      <c r="D3164" s="4">
        <v>3183.3660019939698</v>
      </c>
    </row>
    <row r="3165" spans="1:4" x14ac:dyDescent="0.35">
      <c r="A3165" s="18">
        <v>37698</v>
      </c>
      <c r="B3165" s="18">
        <v>38074.405154569926</v>
      </c>
      <c r="C3165" s="4">
        <v>0.98807501792907715</v>
      </c>
      <c r="D3165" s="4">
        <v>3736.6836036813716</v>
      </c>
    </row>
    <row r="3166" spans="1:4" x14ac:dyDescent="0.35">
      <c r="A3166" s="18">
        <v>38461</v>
      </c>
      <c r="B3166" s="18">
        <v>39108.292962127045</v>
      </c>
      <c r="C3166" s="4">
        <v>0.25959527492523193</v>
      </c>
      <c r="D3166" s="4">
        <v>2794.8693346593732</v>
      </c>
    </row>
    <row r="3167" spans="1:4" x14ac:dyDescent="0.35">
      <c r="A3167" s="18">
        <v>37648</v>
      </c>
      <c r="B3167" s="18">
        <v>37978.366683367458</v>
      </c>
      <c r="C3167" s="4">
        <v>0.908599853515625</v>
      </c>
      <c r="D3167" s="4">
        <v>3405.7424081360982</v>
      </c>
    </row>
    <row r="3168" spans="1:4" x14ac:dyDescent="0.35">
      <c r="A3168" s="18">
        <v>36969</v>
      </c>
      <c r="B3168" s="18">
        <v>38574.633107755581</v>
      </c>
      <c r="C3168" s="4">
        <v>9.7541451454162598E-2</v>
      </c>
      <c r="D3168" s="4">
        <v>2618.6944541552748</v>
      </c>
    </row>
    <row r="3169" spans="1:4" x14ac:dyDescent="0.35">
      <c r="A3169" s="18">
        <v>37023</v>
      </c>
      <c r="B3169" s="18">
        <v>37079.757279010133</v>
      </c>
      <c r="C3169" s="4">
        <v>0.42911934852600098</v>
      </c>
      <c r="D3169" s="4">
        <v>2928.1858080077659</v>
      </c>
    </row>
    <row r="3170" spans="1:4" x14ac:dyDescent="0.35">
      <c r="A3170" s="18">
        <v>38664</v>
      </c>
      <c r="B3170" s="18">
        <v>38846.880011178371</v>
      </c>
      <c r="C3170" s="4">
        <v>0.59325206279754639</v>
      </c>
      <c r="D3170" s="4">
        <v>3052.1204419289652</v>
      </c>
    </row>
    <row r="3171" spans="1:4" x14ac:dyDescent="0.35">
      <c r="A3171" s="18">
        <v>38232</v>
      </c>
      <c r="B3171" s="18">
        <v>38376.16407390096</v>
      </c>
      <c r="C3171" s="4">
        <v>0.18983125686645508</v>
      </c>
      <c r="D3171" s="4">
        <v>2730.2492120778811</v>
      </c>
    </row>
    <row r="3172" spans="1:4" x14ac:dyDescent="0.35">
      <c r="A3172" s="18">
        <v>37185</v>
      </c>
      <c r="B3172" s="18">
        <v>37455.44889545058</v>
      </c>
      <c r="C3172" s="4">
        <v>0.1335068941116333</v>
      </c>
      <c r="D3172" s="4">
        <v>2667.7839502704646</v>
      </c>
    </row>
    <row r="3173" spans="1:4" x14ac:dyDescent="0.35">
      <c r="A3173" s="18">
        <v>37840</v>
      </c>
      <c r="B3173" s="18">
        <v>39245.01417817855</v>
      </c>
      <c r="C3173" s="4">
        <v>0.2967536449432373</v>
      </c>
      <c r="D3173" s="4">
        <v>2826.0180671505232</v>
      </c>
    </row>
    <row r="3174" spans="1:4" x14ac:dyDescent="0.35">
      <c r="A3174" s="18">
        <v>37550</v>
      </c>
      <c r="B3174" s="18">
        <v>37987.123706381426</v>
      </c>
      <c r="C3174" s="4">
        <v>0.29746854305267334</v>
      </c>
      <c r="D3174" s="4">
        <v>2826.601754226479</v>
      </c>
    </row>
    <row r="3175" spans="1:4" x14ac:dyDescent="0.35">
      <c r="A3175" s="18">
        <v>38269</v>
      </c>
      <c r="B3175" s="18">
        <v>38596.641443291708</v>
      </c>
      <c r="C3175" s="4">
        <v>0.58734989166259766</v>
      </c>
      <c r="D3175" s="4">
        <v>3047.489193046415</v>
      </c>
    </row>
    <row r="3176" spans="1:4" x14ac:dyDescent="0.35">
      <c r="A3176" s="18">
        <v>38647</v>
      </c>
      <c r="B3176" s="18">
        <v>39827.4383191983</v>
      </c>
      <c r="C3176" s="4">
        <v>0.2473074197769165</v>
      </c>
      <c r="D3176" s="4">
        <v>2784.1593721525614</v>
      </c>
    </row>
    <row r="3177" spans="1:4" x14ac:dyDescent="0.35">
      <c r="A3177" s="18">
        <v>38614</v>
      </c>
      <c r="B3177" s="18">
        <v>38962.01492760468</v>
      </c>
      <c r="C3177" s="4">
        <v>0.14615368843078613</v>
      </c>
      <c r="D3177" s="4">
        <v>2683.0048690816529</v>
      </c>
    </row>
    <row r="3178" spans="1:4" x14ac:dyDescent="0.35">
      <c r="A3178" s="18">
        <v>38286</v>
      </c>
      <c r="B3178" s="18">
        <v>38683.756681583684</v>
      </c>
      <c r="C3178" s="4">
        <v>0.36882674694061279</v>
      </c>
      <c r="D3178" s="4">
        <v>2882.7609175441485</v>
      </c>
    </row>
    <row r="3179" spans="1:4" x14ac:dyDescent="0.35">
      <c r="A3179" s="18">
        <v>38382</v>
      </c>
      <c r="B3179" s="18">
        <v>39584.223772001889</v>
      </c>
      <c r="C3179" s="4">
        <v>7.0394039154052734E-2</v>
      </c>
      <c r="D3179" s="4">
        <v>2572.7064990392819</v>
      </c>
    </row>
    <row r="3180" spans="1:4" x14ac:dyDescent="0.35">
      <c r="A3180" s="18">
        <v>37761</v>
      </c>
      <c r="B3180" s="18">
        <v>39318.527346553514</v>
      </c>
      <c r="C3180" s="4">
        <v>0.16208755970001221</v>
      </c>
      <c r="D3180" s="4">
        <v>2701.0842889863197</v>
      </c>
    </row>
    <row r="3181" spans="1:4" x14ac:dyDescent="0.35">
      <c r="A3181" s="18">
        <v>37213</v>
      </c>
      <c r="B3181" s="18">
        <v>37343.538682603779</v>
      </c>
      <c r="C3181" s="4">
        <v>0.48562026023864746</v>
      </c>
      <c r="D3181" s="4">
        <v>2970.2302466616798</v>
      </c>
    </row>
    <row r="3182" spans="1:4" x14ac:dyDescent="0.35">
      <c r="A3182" s="18">
        <v>37334</v>
      </c>
      <c r="B3182" s="18">
        <v>37449.627352369593</v>
      </c>
      <c r="C3182" s="4">
        <v>0.38203370571136475</v>
      </c>
      <c r="D3182" s="4">
        <v>2892.8157426909052</v>
      </c>
    </row>
    <row r="3183" spans="1:4" x14ac:dyDescent="0.35">
      <c r="A3183" s="18">
        <v>37734</v>
      </c>
      <c r="B3183" s="18">
        <v>37860.03084107201</v>
      </c>
      <c r="C3183" s="4">
        <v>0.81132698059082031</v>
      </c>
      <c r="D3183" s="4">
        <v>3256.0812662262069</v>
      </c>
    </row>
    <row r="3184" spans="1:4" x14ac:dyDescent="0.35">
      <c r="A3184" s="18">
        <v>38609</v>
      </c>
      <c r="B3184" s="18">
        <v>38959.362113982068</v>
      </c>
      <c r="C3184" s="4">
        <v>0.42911684513092041</v>
      </c>
      <c r="D3184" s="4">
        <v>2928.1839410008911</v>
      </c>
    </row>
    <row r="3185" spans="1:4" x14ac:dyDescent="0.35">
      <c r="A3185" s="18">
        <v>37969</v>
      </c>
      <c r="B3185" s="18">
        <v>38579.371443806573</v>
      </c>
      <c r="C3185" s="4">
        <v>0.27657914161682129</v>
      </c>
      <c r="D3185" s="4">
        <v>2809.3167485815206</v>
      </c>
    </row>
    <row r="3186" spans="1:4" x14ac:dyDescent="0.35">
      <c r="A3186" s="18">
        <v>38502</v>
      </c>
      <c r="B3186" s="18">
        <v>40229.361793453274</v>
      </c>
      <c r="C3186" s="4">
        <v>0.9899214506149292</v>
      </c>
      <c r="D3186" s="4">
        <v>3760.6273542687713</v>
      </c>
    </row>
    <row r="3187" spans="1:4" x14ac:dyDescent="0.35">
      <c r="A3187" s="18">
        <v>37686</v>
      </c>
      <c r="B3187" s="18">
        <v>38688.378828317822</v>
      </c>
      <c r="C3187" s="4">
        <v>0.68563699722290039</v>
      </c>
      <c r="D3187" s="4">
        <v>3128.634975847775</v>
      </c>
    </row>
    <row r="3188" spans="1:4" x14ac:dyDescent="0.35">
      <c r="A3188" s="18">
        <v>37556</v>
      </c>
      <c r="B3188" s="18">
        <v>37926.673154411612</v>
      </c>
      <c r="C3188" s="4">
        <v>0.92778980731964111</v>
      </c>
      <c r="D3188" s="4">
        <v>3449.3897200810766</v>
      </c>
    </row>
    <row r="3189" spans="1:4" x14ac:dyDescent="0.35">
      <c r="A3189" s="18">
        <v>38274</v>
      </c>
      <c r="B3189" s="18">
        <v>38333.142827929034</v>
      </c>
      <c r="C3189" s="4">
        <v>0.43358111381530762</v>
      </c>
      <c r="D3189" s="4">
        <v>2931.5119333581397</v>
      </c>
    </row>
    <row r="3190" spans="1:4" x14ac:dyDescent="0.35">
      <c r="A3190" s="18">
        <v>37769</v>
      </c>
      <c r="B3190" s="18">
        <v>38360.272407719007</v>
      </c>
      <c r="C3190" s="4">
        <v>0.42344701290130615</v>
      </c>
      <c r="D3190" s="4">
        <v>2923.9528852202016</v>
      </c>
    </row>
    <row r="3191" spans="1:4" x14ac:dyDescent="0.35">
      <c r="A3191" s="18">
        <v>37524</v>
      </c>
      <c r="B3191" s="18">
        <v>38245.607534667033</v>
      </c>
      <c r="C3191" s="4">
        <v>0.77193737030029297</v>
      </c>
      <c r="D3191" s="4">
        <v>3211.5990205870739</v>
      </c>
    </row>
    <row r="3192" spans="1:4" x14ac:dyDescent="0.35">
      <c r="A3192" s="18">
        <v>36892</v>
      </c>
      <c r="B3192" s="18">
        <v>37065.287971099759</v>
      </c>
      <c r="C3192" s="4">
        <v>0.36562597751617432</v>
      </c>
      <c r="D3192" s="4">
        <v>2880.3121052046577</v>
      </c>
    </row>
    <row r="3193" spans="1:4" x14ac:dyDescent="0.35">
      <c r="A3193" s="18">
        <v>37295</v>
      </c>
      <c r="B3193" s="18">
        <v>37609.044254760287</v>
      </c>
      <c r="C3193" s="4">
        <v>0.32430195808410645</v>
      </c>
      <c r="D3193" s="4">
        <v>2848.1636974280682</v>
      </c>
    </row>
    <row r="3194" spans="1:4" x14ac:dyDescent="0.35">
      <c r="A3194" s="18">
        <v>38634</v>
      </c>
      <c r="B3194" s="18">
        <v>39686.541218039216</v>
      </c>
      <c r="C3194" s="4">
        <v>0.99169242382049561</v>
      </c>
      <c r="D3194" s="4">
        <v>3787.6895762792437</v>
      </c>
    </row>
    <row r="3195" spans="1:4" x14ac:dyDescent="0.35">
      <c r="A3195" s="18">
        <v>38569</v>
      </c>
      <c r="B3195" s="18">
        <v>38894.898168097643</v>
      </c>
      <c r="C3195" s="4">
        <v>0.85196638107299805</v>
      </c>
      <c r="D3195" s="4">
        <v>3309.2948925924561</v>
      </c>
    </row>
    <row r="3196" spans="1:4" x14ac:dyDescent="0.35">
      <c r="A3196" s="18">
        <v>38312</v>
      </c>
      <c r="B3196" s="18">
        <v>39161.856101571786</v>
      </c>
      <c r="C3196" s="4">
        <v>0.77826988697052002</v>
      </c>
      <c r="D3196" s="4">
        <v>3218.3893755698541</v>
      </c>
    </row>
    <row r="3197" spans="1:4" x14ac:dyDescent="0.35">
      <c r="A3197" s="18">
        <v>37605</v>
      </c>
      <c r="B3197" s="18">
        <v>37898.615422150993</v>
      </c>
      <c r="C3197" s="4">
        <v>0.26954245567321777</v>
      </c>
      <c r="D3197" s="4">
        <v>2803.3776228154943</v>
      </c>
    </row>
    <row r="3198" spans="1:4" x14ac:dyDescent="0.35">
      <c r="A3198" s="18">
        <v>37274</v>
      </c>
      <c r="B3198" s="18">
        <v>38922.638735303575</v>
      </c>
      <c r="C3198" s="4">
        <v>0.58186471462249756</v>
      </c>
      <c r="D3198" s="4">
        <v>3043.2053126958658</v>
      </c>
    </row>
    <row r="3199" spans="1:4" x14ac:dyDescent="0.35">
      <c r="A3199" s="18">
        <v>37355</v>
      </c>
      <c r="B3199" s="18">
        <v>38317.191778519184</v>
      </c>
      <c r="C3199" s="4">
        <v>0.91058731079101563</v>
      </c>
      <c r="D3199" s="4">
        <v>3409.8993350319333</v>
      </c>
    </row>
    <row r="3200" spans="1:4" x14ac:dyDescent="0.35">
      <c r="A3200" s="18">
        <v>38468</v>
      </c>
      <c r="B3200" s="18">
        <v>39182.594037066388</v>
      </c>
      <c r="C3200" s="4">
        <v>2.9491066932678223E-2</v>
      </c>
      <c r="D3200" s="4">
        <v>2468.0097892882227</v>
      </c>
    </row>
    <row r="3201" spans="1:4" x14ac:dyDescent="0.35">
      <c r="A3201" s="18">
        <v>38376</v>
      </c>
      <c r="B3201" s="18">
        <v>39408.328851608378</v>
      </c>
      <c r="C3201" s="4">
        <v>4.3228387832641602E-2</v>
      </c>
      <c r="D3201" s="4">
        <v>2511.3125162246974</v>
      </c>
    </row>
    <row r="3202" spans="1:4" x14ac:dyDescent="0.35">
      <c r="A3202" s="18">
        <v>36948</v>
      </c>
      <c r="B3202" s="18">
        <v>37039.423289060491</v>
      </c>
      <c r="C3202" s="4">
        <v>0.15929591655731201</v>
      </c>
      <c r="D3202" s="4">
        <v>2697.9956354425208</v>
      </c>
    </row>
    <row r="3203" spans="1:4" x14ac:dyDescent="0.35">
      <c r="A3203" s="18">
        <v>38208</v>
      </c>
      <c r="B3203" s="18">
        <v>38496.004772113818</v>
      </c>
      <c r="C3203" s="4">
        <v>0.6357884407043457</v>
      </c>
      <c r="D3203" s="4">
        <v>3086.2819401268221</v>
      </c>
    </row>
    <row r="3204" spans="1:4" x14ac:dyDescent="0.35">
      <c r="A3204" s="18">
        <v>38411</v>
      </c>
      <c r="B3204" s="18">
        <v>38792.15939117434</v>
      </c>
      <c r="C3204" s="4">
        <v>0.31118404865264893</v>
      </c>
      <c r="D3204" s="4">
        <v>2837.7033028277629</v>
      </c>
    </row>
    <row r="3205" spans="1:4" x14ac:dyDescent="0.35">
      <c r="A3205" s="18">
        <v>37922</v>
      </c>
      <c r="B3205" s="18">
        <v>38393.776099873008</v>
      </c>
      <c r="C3205" s="4">
        <v>0.37241053581237793</v>
      </c>
      <c r="D3205" s="4">
        <v>2885.4969873770583</v>
      </c>
    </row>
    <row r="3206" spans="1:4" x14ac:dyDescent="0.35">
      <c r="A3206" s="18">
        <v>38312</v>
      </c>
      <c r="B3206" s="18">
        <v>38824.435963607611</v>
      </c>
      <c r="C3206" s="4">
        <v>0.26744306087493896</v>
      </c>
      <c r="D3206" s="4">
        <v>2801.5932091486743</v>
      </c>
    </row>
    <row r="3207" spans="1:4" x14ac:dyDescent="0.35">
      <c r="A3207" s="18">
        <v>38561</v>
      </c>
      <c r="B3207" s="18">
        <v>38680.845220635492</v>
      </c>
      <c r="C3207" s="4">
        <v>0.91868305206298828</v>
      </c>
      <c r="D3207" s="4">
        <v>3427.6383325869756</v>
      </c>
    </row>
    <row r="3208" spans="1:4" x14ac:dyDescent="0.35">
      <c r="A3208" s="18">
        <v>37175</v>
      </c>
      <c r="B3208" s="18">
        <v>37198.979435802867</v>
      </c>
      <c r="C3208" s="4">
        <v>0.64336836338043213</v>
      </c>
      <c r="D3208" s="4">
        <v>3092.5389408153997</v>
      </c>
    </row>
    <row r="3209" spans="1:4" x14ac:dyDescent="0.35">
      <c r="A3209" s="18">
        <v>37254</v>
      </c>
      <c r="B3209" s="18">
        <v>37402.463813352479</v>
      </c>
      <c r="C3209" s="4">
        <v>0.43726468086242676</v>
      </c>
      <c r="D3209" s="4">
        <v>2934.2560023236638</v>
      </c>
    </row>
    <row r="3210" spans="1:4" x14ac:dyDescent="0.35">
      <c r="A3210" s="18">
        <v>38441</v>
      </c>
      <c r="B3210" s="18">
        <v>38879.088980218563</v>
      </c>
      <c r="C3210" s="4">
        <v>0.52788817882537842</v>
      </c>
      <c r="D3210" s="4">
        <v>3001.8865890386969</v>
      </c>
    </row>
    <row r="3211" spans="1:4" x14ac:dyDescent="0.35">
      <c r="A3211" s="18">
        <v>37853</v>
      </c>
      <c r="B3211" s="18">
        <v>38287.953426308952</v>
      </c>
      <c r="C3211" s="4">
        <v>0.35350942611694336</v>
      </c>
      <c r="D3211" s="4">
        <v>2870.9943550643757</v>
      </c>
    </row>
    <row r="3212" spans="1:4" x14ac:dyDescent="0.35">
      <c r="A3212" s="18">
        <v>38100</v>
      </c>
      <c r="B3212" s="18">
        <v>38891.259941362521</v>
      </c>
      <c r="C3212" s="4">
        <v>0.37418854236602783</v>
      </c>
      <c r="D3212" s="4">
        <v>2886.852235886875</v>
      </c>
    </row>
    <row r="3213" spans="1:4" x14ac:dyDescent="0.35">
      <c r="A3213" s="18">
        <v>37601</v>
      </c>
      <c r="B3213" s="18">
        <v>37664.573618345887</v>
      </c>
      <c r="C3213" s="4">
        <v>0.37109160423278809</v>
      </c>
      <c r="D3213" s="4">
        <v>2884.4907328971462</v>
      </c>
    </row>
    <row r="3214" spans="1:4" x14ac:dyDescent="0.35">
      <c r="A3214" s="18">
        <v>36982</v>
      </c>
      <c r="B3214" s="18">
        <v>37033.583419769377</v>
      </c>
      <c r="C3214" s="4">
        <v>0.14033830165863037</v>
      </c>
      <c r="D3214" s="4">
        <v>2676.1110920708561</v>
      </c>
    </row>
    <row r="3215" spans="1:4" x14ac:dyDescent="0.35">
      <c r="A3215" s="18">
        <v>38549</v>
      </c>
      <c r="B3215" s="18">
        <v>39125.568555909289</v>
      </c>
      <c r="C3215" s="4">
        <v>0.73763084411621094</v>
      </c>
      <c r="D3215" s="4">
        <v>3176.7242893245239</v>
      </c>
    </row>
    <row r="3216" spans="1:4" x14ac:dyDescent="0.35">
      <c r="A3216" s="18">
        <v>37963</v>
      </c>
      <c r="B3216" s="18">
        <v>38052.732554170623</v>
      </c>
      <c r="C3216" s="4">
        <v>0.67991411685943604</v>
      </c>
      <c r="D3216" s="4">
        <v>3123.6137553292506</v>
      </c>
    </row>
    <row r="3217" spans="1:4" x14ac:dyDescent="0.35">
      <c r="A3217" s="18">
        <v>36892</v>
      </c>
      <c r="B3217" s="18">
        <v>36987.059337007951</v>
      </c>
      <c r="C3217" s="4">
        <v>0.76031708717346191</v>
      </c>
      <c r="D3217" s="4">
        <v>3199.4438984120484</v>
      </c>
    </row>
    <row r="3218" spans="1:4" x14ac:dyDescent="0.35">
      <c r="A3218" s="18">
        <v>38649</v>
      </c>
      <c r="B3218" s="18">
        <v>39136.699818390945</v>
      </c>
      <c r="C3218" s="4">
        <v>0.38262546062469482</v>
      </c>
      <c r="D3218" s="4">
        <v>2893.2645369897946</v>
      </c>
    </row>
    <row r="3219" spans="1:4" x14ac:dyDescent="0.35">
      <c r="A3219" s="18">
        <v>38375</v>
      </c>
      <c r="B3219" s="18">
        <v>38479.444483308806</v>
      </c>
      <c r="C3219" s="4">
        <v>0.57153558731079102</v>
      </c>
      <c r="D3219" s="4">
        <v>3035.1875603635726</v>
      </c>
    </row>
    <row r="3220" spans="1:4" x14ac:dyDescent="0.35">
      <c r="A3220" s="18">
        <v>37733</v>
      </c>
      <c r="B3220" s="18">
        <v>38744.400770091219</v>
      </c>
      <c r="C3220" s="4">
        <v>6.4939618110656738E-2</v>
      </c>
      <c r="D3220" s="4">
        <v>2561.9966427542495</v>
      </c>
    </row>
    <row r="3221" spans="1:4" x14ac:dyDescent="0.35">
      <c r="A3221" s="18">
        <v>36997</v>
      </c>
      <c r="B3221" s="18">
        <v>37238.435650785708</v>
      </c>
      <c r="C3221" s="4">
        <v>0.14449191093444824</v>
      </c>
      <c r="D3221" s="4">
        <v>2681.0523194737771</v>
      </c>
    </row>
    <row r="3222" spans="1:4" x14ac:dyDescent="0.35">
      <c r="A3222" s="18">
        <v>37758</v>
      </c>
      <c r="B3222" s="18">
        <v>37993.426765213524</v>
      </c>
      <c r="C3222" s="4">
        <v>0.11070668697357178</v>
      </c>
      <c r="D3222" s="4">
        <v>2637.8570724623009</v>
      </c>
    </row>
    <row r="3223" spans="1:4" x14ac:dyDescent="0.35">
      <c r="A3223" s="18">
        <v>37709</v>
      </c>
      <c r="B3223" s="18">
        <v>38442.460944986502</v>
      </c>
      <c r="C3223" s="4">
        <v>0.55883693695068359</v>
      </c>
      <c r="D3223" s="4">
        <v>3025.4106361985132</v>
      </c>
    </row>
    <row r="3224" spans="1:4" x14ac:dyDescent="0.35">
      <c r="A3224" s="18">
        <v>37824</v>
      </c>
      <c r="B3224" s="18">
        <v>38151.399325614155</v>
      </c>
      <c r="C3224" s="4">
        <v>0.86178457736968994</v>
      </c>
      <c r="D3224" s="4">
        <v>3323.711024867484</v>
      </c>
    </row>
    <row r="3225" spans="1:4" x14ac:dyDescent="0.35">
      <c r="A3225" s="18">
        <v>36917</v>
      </c>
      <c r="B3225" s="18">
        <v>37153.865012186812</v>
      </c>
      <c r="C3225" s="4">
        <v>0.51629185676574707</v>
      </c>
      <c r="D3225" s="4">
        <v>2993.1598028760918</v>
      </c>
    </row>
    <row r="3226" spans="1:4" x14ac:dyDescent="0.35">
      <c r="A3226" s="18">
        <v>36922</v>
      </c>
      <c r="B3226" s="18">
        <v>37490.129427868633</v>
      </c>
      <c r="C3226" s="4">
        <v>0.25866401195526123</v>
      </c>
      <c r="D3226" s="4">
        <v>2794.0656432732221</v>
      </c>
    </row>
    <row r="3227" spans="1:4" x14ac:dyDescent="0.35">
      <c r="A3227" s="18">
        <v>37987</v>
      </c>
      <c r="B3227" s="18">
        <v>38233.208933405338</v>
      </c>
      <c r="C3227" s="4">
        <v>0.10627317428588867</v>
      </c>
      <c r="D3227" s="4">
        <v>2631.5823156839883</v>
      </c>
    </row>
    <row r="3228" spans="1:4" x14ac:dyDescent="0.35">
      <c r="A3228" s="18">
        <v>37705</v>
      </c>
      <c r="B3228" s="18">
        <v>37889.48412973091</v>
      </c>
      <c r="C3228" s="4">
        <v>0.73109352588653564</v>
      </c>
      <c r="D3228" s="4">
        <v>3170.3978376961445</v>
      </c>
    </row>
    <row r="3229" spans="1:4" x14ac:dyDescent="0.35">
      <c r="A3229" s="18">
        <v>38432</v>
      </c>
      <c r="B3229" s="18">
        <v>38858.064025256041</v>
      </c>
      <c r="C3229" s="4">
        <v>0.8215177059173584</v>
      </c>
      <c r="D3229" s="4">
        <v>3268.5980549233732</v>
      </c>
    </row>
    <row r="3230" spans="1:4" x14ac:dyDescent="0.35">
      <c r="A3230" s="18">
        <v>38091</v>
      </c>
      <c r="B3230" s="18">
        <v>38294.498063936087</v>
      </c>
      <c r="C3230" s="4">
        <v>0.33870446681976318</v>
      </c>
      <c r="D3230" s="4">
        <v>2859.4936818767137</v>
      </c>
    </row>
    <row r="3231" spans="1:4" x14ac:dyDescent="0.35">
      <c r="A3231" s="18">
        <v>38492</v>
      </c>
      <c r="B3231" s="18">
        <v>39715.914196690057</v>
      </c>
      <c r="C3231" s="4">
        <v>0.82370758056640625</v>
      </c>
      <c r="D3231" s="4">
        <v>3271.3522926495257</v>
      </c>
    </row>
    <row r="3232" spans="1:4" x14ac:dyDescent="0.35">
      <c r="A3232" s="18">
        <v>37805</v>
      </c>
      <c r="B3232" s="18">
        <v>38939.909517336724</v>
      </c>
      <c r="C3232" s="4">
        <v>0.16163599491119385</v>
      </c>
      <c r="D3232" s="4">
        <v>2700.5868089054484</v>
      </c>
    </row>
    <row r="3233" spans="1:4" x14ac:dyDescent="0.35">
      <c r="A3233" s="18">
        <v>38201</v>
      </c>
      <c r="B3233" s="18">
        <v>38293.217043711236</v>
      </c>
      <c r="C3233" s="4">
        <v>0.45909523963928223</v>
      </c>
      <c r="D3233" s="4">
        <v>2950.4962784598606</v>
      </c>
    </row>
    <row r="3234" spans="1:4" x14ac:dyDescent="0.35">
      <c r="A3234" s="18">
        <v>37888</v>
      </c>
      <c r="B3234" s="18">
        <v>38224.985824045543</v>
      </c>
      <c r="C3234" s="4">
        <v>0.94116008281707764</v>
      </c>
      <c r="D3234" s="4">
        <v>3485.8203024896629</v>
      </c>
    </row>
    <row r="3235" spans="1:4" x14ac:dyDescent="0.35">
      <c r="A3235" s="18">
        <v>37952</v>
      </c>
      <c r="B3235" s="18">
        <v>38015.01390537696</v>
      </c>
      <c r="C3235" s="4">
        <v>2.4128437042236328E-2</v>
      </c>
      <c r="D3235" s="4">
        <v>2446.6868067484688</v>
      </c>
    </row>
    <row r="3236" spans="1:4" x14ac:dyDescent="0.35">
      <c r="A3236" s="18">
        <v>37222</v>
      </c>
      <c r="B3236" s="18">
        <v>38251.090435565558</v>
      </c>
      <c r="C3236" s="4">
        <v>0.97030651569366455</v>
      </c>
      <c r="D3236" s="4">
        <v>3599.4335399117131</v>
      </c>
    </row>
    <row r="3237" spans="1:4" x14ac:dyDescent="0.35">
      <c r="A3237" s="18">
        <v>37764</v>
      </c>
      <c r="B3237" s="18">
        <v>39142.79795743568</v>
      </c>
      <c r="C3237" s="4">
        <v>0.78107523918151855</v>
      </c>
      <c r="D3237" s="4">
        <v>3221.4375209592026</v>
      </c>
    </row>
    <row r="3238" spans="1:4" x14ac:dyDescent="0.35">
      <c r="A3238" s="18">
        <v>38467</v>
      </c>
      <c r="B3238" s="18">
        <v>39077.202728343327</v>
      </c>
      <c r="C3238" s="4">
        <v>0.23448789119720459</v>
      </c>
      <c r="D3238" s="4">
        <v>2772.7235500905517</v>
      </c>
    </row>
    <row r="3239" spans="1:4" x14ac:dyDescent="0.35">
      <c r="A3239" s="18">
        <v>38632</v>
      </c>
      <c r="B3239" s="18">
        <v>39474.44561629698</v>
      </c>
      <c r="C3239" s="4">
        <v>0.22364902496337891</v>
      </c>
      <c r="D3239" s="4">
        <v>2762.8202626997031</v>
      </c>
    </row>
    <row r="3240" spans="1:4" x14ac:dyDescent="0.35">
      <c r="A3240" s="18">
        <v>37612</v>
      </c>
      <c r="B3240" s="18">
        <v>37742.902082896297</v>
      </c>
      <c r="C3240" s="4">
        <v>0.80212461948394775</v>
      </c>
      <c r="D3240" s="4">
        <v>3245.1714423617059</v>
      </c>
    </row>
    <row r="3241" spans="1:4" x14ac:dyDescent="0.35">
      <c r="A3241" s="18">
        <v>36976</v>
      </c>
      <c r="B3241" s="18">
        <v>37419.274605367245</v>
      </c>
      <c r="C3241" s="4">
        <v>0.59263348579406738</v>
      </c>
      <c r="D3241" s="4">
        <v>3051.6339729318543</v>
      </c>
    </row>
    <row r="3242" spans="1:4" x14ac:dyDescent="0.35">
      <c r="A3242" s="18">
        <v>37133</v>
      </c>
      <c r="B3242" s="18">
        <v>37202.673737926641</v>
      </c>
      <c r="C3242" s="4">
        <v>0.46526992321014404</v>
      </c>
      <c r="D3242" s="4">
        <v>2955.087190405085</v>
      </c>
    </row>
    <row r="3243" spans="1:4" x14ac:dyDescent="0.35">
      <c r="A3243" s="18">
        <v>37662</v>
      </c>
      <c r="B3243" s="18">
        <v>43627.482522270999</v>
      </c>
      <c r="C3243" s="4">
        <v>0.64150762557983398</v>
      </c>
      <c r="D3243" s="4">
        <v>3090.9975620458799</v>
      </c>
    </row>
    <row r="3244" spans="1:4" x14ac:dyDescent="0.35">
      <c r="A3244" s="18">
        <v>38286</v>
      </c>
      <c r="B3244" s="18">
        <v>38790.177983194699</v>
      </c>
      <c r="C3244" s="4">
        <v>0.63023483753204346</v>
      </c>
      <c r="D3244" s="4">
        <v>3081.733487656199</v>
      </c>
    </row>
    <row r="3245" spans="1:4" x14ac:dyDescent="0.35">
      <c r="A3245" s="18">
        <v>38059</v>
      </c>
      <c r="B3245" s="18">
        <v>38784.316964998055</v>
      </c>
      <c r="C3245" s="4">
        <v>0.65207076072692871</v>
      </c>
      <c r="D3245" s="4">
        <v>3099.7964119896219</v>
      </c>
    </row>
    <row r="3246" spans="1:4" x14ac:dyDescent="0.35">
      <c r="A3246" s="18">
        <v>38347</v>
      </c>
      <c r="B3246" s="18">
        <v>38937.920630422093</v>
      </c>
      <c r="C3246" s="4">
        <v>0.458213210105896</v>
      </c>
      <c r="D3246" s="4">
        <v>2949.8404946205196</v>
      </c>
    </row>
    <row r="3247" spans="1:4" x14ac:dyDescent="0.35">
      <c r="A3247" s="18">
        <v>38163</v>
      </c>
      <c r="B3247" s="18">
        <v>38558.227123774093</v>
      </c>
      <c r="C3247" s="4">
        <v>0.70006752014160156</v>
      </c>
      <c r="D3247" s="4">
        <v>3141.5119374381434</v>
      </c>
    </row>
    <row r="3248" spans="1:4" x14ac:dyDescent="0.35">
      <c r="A3248" s="18">
        <v>37967</v>
      </c>
      <c r="B3248" s="18">
        <v>38344.386121521689</v>
      </c>
      <c r="C3248" s="4">
        <v>0.25590670108795166</v>
      </c>
      <c r="D3248" s="4">
        <v>2791.6785746811947</v>
      </c>
    </row>
    <row r="3249" spans="1:4" x14ac:dyDescent="0.35">
      <c r="A3249" s="18">
        <v>37429</v>
      </c>
      <c r="B3249" s="18">
        <v>37762.308853200324</v>
      </c>
      <c r="C3249" s="4">
        <v>0.17081284523010254</v>
      </c>
      <c r="D3249" s="4">
        <v>2710.5428262798655</v>
      </c>
    </row>
    <row r="3250" spans="1:4" x14ac:dyDescent="0.35">
      <c r="A3250" s="18">
        <v>37806</v>
      </c>
      <c r="B3250" s="18">
        <v>38209.083069310647</v>
      </c>
      <c r="C3250" s="4">
        <v>0.11614978313446045</v>
      </c>
      <c r="D3250" s="4">
        <v>2645.3386774989362</v>
      </c>
    </row>
    <row r="3251" spans="1:4" x14ac:dyDescent="0.35">
      <c r="A3251" s="18">
        <v>37041</v>
      </c>
      <c r="B3251" s="18">
        <v>37272.901112688087</v>
      </c>
      <c r="C3251" s="4">
        <v>0.52481698989868164</v>
      </c>
      <c r="D3251" s="4">
        <v>2999.5714706956896</v>
      </c>
    </row>
    <row r="3252" spans="1:4" x14ac:dyDescent="0.35">
      <c r="A3252" s="18">
        <v>37813</v>
      </c>
      <c r="B3252" s="18">
        <v>40693.49270487469</v>
      </c>
      <c r="C3252" s="4">
        <v>0.80853474140167236</v>
      </c>
      <c r="D3252" s="4">
        <v>3252.7333239488444</v>
      </c>
    </row>
    <row r="3253" spans="1:4" x14ac:dyDescent="0.35">
      <c r="A3253" s="18">
        <v>38652</v>
      </c>
      <c r="B3253" s="18">
        <v>39917.081912164482</v>
      </c>
      <c r="C3253" s="4">
        <v>0.31341052055358887</v>
      </c>
      <c r="D3253" s="4">
        <v>2839.4890107975798</v>
      </c>
    </row>
    <row r="3254" spans="1:4" x14ac:dyDescent="0.35">
      <c r="A3254" s="18">
        <v>37636</v>
      </c>
      <c r="B3254" s="18">
        <v>38120.292250064966</v>
      </c>
      <c r="C3254" s="4">
        <v>0.9200366735458374</v>
      </c>
      <c r="D3254" s="4">
        <v>3430.7419498747945</v>
      </c>
    </row>
    <row r="3255" spans="1:4" x14ac:dyDescent="0.35">
      <c r="A3255" s="18">
        <v>37662</v>
      </c>
      <c r="B3255" s="18">
        <v>37931.557020468434</v>
      </c>
      <c r="C3255" s="4">
        <v>0.44436931610107422</v>
      </c>
      <c r="D3255" s="4">
        <v>2939.5446085577878</v>
      </c>
    </row>
    <row r="3256" spans="1:4" x14ac:dyDescent="0.35">
      <c r="A3256" s="18">
        <v>37335</v>
      </c>
      <c r="B3256" s="18">
        <v>37616.88617063166</v>
      </c>
      <c r="C3256" s="4">
        <v>0.24563848972320557</v>
      </c>
      <c r="D3256" s="4">
        <v>2782.6864258390833</v>
      </c>
    </row>
    <row r="3257" spans="1:4" x14ac:dyDescent="0.35">
      <c r="A3257" s="18">
        <v>38272</v>
      </c>
      <c r="B3257" s="18">
        <v>38696.76981917509</v>
      </c>
      <c r="C3257" s="4">
        <v>0.6975395679473877</v>
      </c>
      <c r="D3257" s="4">
        <v>3139.2327735137592</v>
      </c>
    </row>
    <row r="3258" spans="1:4" x14ac:dyDescent="0.35">
      <c r="A3258" s="18">
        <v>37515</v>
      </c>
      <c r="B3258" s="18">
        <v>37908.895332301727</v>
      </c>
      <c r="C3258" s="4">
        <v>0.42895591259002686</v>
      </c>
      <c r="D3258" s="4">
        <v>2928.0639171630446</v>
      </c>
    </row>
    <row r="3259" spans="1:4" x14ac:dyDescent="0.35">
      <c r="A3259" s="18">
        <v>37560</v>
      </c>
      <c r="B3259" s="18">
        <v>37950.641488093839</v>
      </c>
      <c r="C3259" s="4">
        <v>0.4904627799987793</v>
      </c>
      <c r="D3259" s="4">
        <v>2973.8394639222033</v>
      </c>
    </row>
    <row r="3260" spans="1:4" x14ac:dyDescent="0.35">
      <c r="A3260" s="18">
        <v>37367</v>
      </c>
      <c r="B3260" s="18">
        <v>37591.574062664993</v>
      </c>
      <c r="C3260" s="4">
        <v>0.85286247730255127</v>
      </c>
      <c r="D3260" s="4">
        <v>3310.5808705092054</v>
      </c>
    </row>
    <row r="3261" spans="1:4" x14ac:dyDescent="0.35">
      <c r="A3261" s="18">
        <v>37846</v>
      </c>
      <c r="B3261" s="18">
        <v>38007.840621117321</v>
      </c>
      <c r="C3261" s="4">
        <v>0.89400076866149902</v>
      </c>
      <c r="D3261" s="4">
        <v>3377.2224859911735</v>
      </c>
    </row>
    <row r="3262" spans="1:4" x14ac:dyDescent="0.35">
      <c r="A3262" s="18">
        <v>38036</v>
      </c>
      <c r="B3262" s="18">
        <v>38145.658055214808</v>
      </c>
      <c r="C3262" s="4">
        <v>0.78011453151702881</v>
      </c>
      <c r="D3262" s="4">
        <v>3220.3908335394349</v>
      </c>
    </row>
    <row r="3263" spans="1:4" x14ac:dyDescent="0.35">
      <c r="A3263" s="18">
        <v>38410</v>
      </c>
      <c r="B3263" s="18">
        <v>39578.506492212822</v>
      </c>
      <c r="C3263" s="4">
        <v>0.89796066284179688</v>
      </c>
      <c r="D3263" s="4">
        <v>3384.6360869845325</v>
      </c>
    </row>
    <row r="3264" spans="1:4" x14ac:dyDescent="0.35">
      <c r="A3264" s="18">
        <v>38363</v>
      </c>
      <c r="B3264" s="18">
        <v>38699.614892601669</v>
      </c>
      <c r="C3264" s="4">
        <v>0.74397623538970947</v>
      </c>
      <c r="D3264" s="4">
        <v>3182.9549771683601</v>
      </c>
    </row>
    <row r="3265" spans="1:4" x14ac:dyDescent="0.35">
      <c r="A3265" s="18">
        <v>38526</v>
      </c>
      <c r="B3265" s="18">
        <v>42002.144262630842</v>
      </c>
      <c r="C3265" s="4">
        <v>0.92671990394592285</v>
      </c>
      <c r="D3265" s="4">
        <v>3446.7220668884647</v>
      </c>
    </row>
    <row r="3266" spans="1:4" x14ac:dyDescent="0.35">
      <c r="A3266" s="18">
        <v>38226</v>
      </c>
      <c r="B3266" s="18">
        <v>38918.657494180181</v>
      </c>
      <c r="C3266" s="4">
        <v>0.18884456157684326</v>
      </c>
      <c r="D3266" s="4">
        <v>2729.2545281826442</v>
      </c>
    </row>
    <row r="3267" spans="1:4" x14ac:dyDescent="0.35">
      <c r="A3267" s="18">
        <v>37736</v>
      </c>
      <c r="B3267" s="18">
        <v>37899.157060561738</v>
      </c>
      <c r="C3267" s="4">
        <v>0.60485124588012695</v>
      </c>
      <c r="D3267" s="4">
        <v>3061.2923127745375</v>
      </c>
    </row>
    <row r="3268" spans="1:4" x14ac:dyDescent="0.35">
      <c r="A3268" s="18">
        <v>38482</v>
      </c>
      <c r="B3268" s="18">
        <v>38902.83052033616</v>
      </c>
      <c r="C3268" s="4">
        <v>0.36087429523468018</v>
      </c>
      <c r="D3268" s="4">
        <v>2876.6673078686413</v>
      </c>
    </row>
    <row r="3269" spans="1:4" x14ac:dyDescent="0.35">
      <c r="A3269" s="18">
        <v>38433</v>
      </c>
      <c r="B3269" s="18">
        <v>38460.82598479031</v>
      </c>
      <c r="C3269" s="4">
        <v>0.77274775505065918</v>
      </c>
      <c r="D3269" s="4">
        <v>3212.4611970857582</v>
      </c>
    </row>
    <row r="3270" spans="1:4" x14ac:dyDescent="0.35">
      <c r="A3270" s="18">
        <v>37824</v>
      </c>
      <c r="B3270" s="18">
        <v>37883.682171493587</v>
      </c>
      <c r="C3270" s="4">
        <v>0.44860303401947021</v>
      </c>
      <c r="D3270" s="4">
        <v>2942.6942233653858</v>
      </c>
    </row>
    <row r="3271" spans="1:4" x14ac:dyDescent="0.35">
      <c r="A3271" s="18">
        <v>38322</v>
      </c>
      <c r="B3271" s="18">
        <v>38964.998094773764</v>
      </c>
      <c r="C3271" s="4">
        <v>0.75224781036376953</v>
      </c>
      <c r="D3271" s="4">
        <v>3191.2182816989939</v>
      </c>
    </row>
    <row r="3272" spans="1:4" x14ac:dyDescent="0.35">
      <c r="A3272" s="18">
        <v>38199</v>
      </c>
      <c r="B3272" s="18">
        <v>38743.016553640227</v>
      </c>
      <c r="C3272" s="4">
        <v>0.97357618808746338</v>
      </c>
      <c r="D3272" s="4">
        <v>3617.7819473552859</v>
      </c>
    </row>
    <row r="3273" spans="1:4" x14ac:dyDescent="0.35">
      <c r="A3273" s="18">
        <v>37718</v>
      </c>
      <c r="B3273" s="18">
        <v>41149.154933080055</v>
      </c>
      <c r="C3273" s="4">
        <v>0.86226010322570801</v>
      </c>
      <c r="D3273" s="4">
        <v>3324.4282689872343</v>
      </c>
    </row>
    <row r="3274" spans="1:4" x14ac:dyDescent="0.35">
      <c r="A3274" s="18">
        <v>37741</v>
      </c>
      <c r="B3274" s="18">
        <v>37861.605491279617</v>
      </c>
      <c r="C3274" s="4">
        <v>0.43097198009490967</v>
      </c>
      <c r="D3274" s="4">
        <v>2929.5672306085162</v>
      </c>
    </row>
    <row r="3275" spans="1:4" x14ac:dyDescent="0.35">
      <c r="A3275" s="18">
        <v>37659</v>
      </c>
      <c r="B3275" s="18">
        <v>37843.431288987827</v>
      </c>
      <c r="C3275" s="4">
        <v>0.18438863754272461</v>
      </c>
      <c r="D3275" s="4">
        <v>2724.7266571074456</v>
      </c>
    </row>
    <row r="3276" spans="1:4" x14ac:dyDescent="0.35">
      <c r="A3276" s="18">
        <v>37525</v>
      </c>
      <c r="B3276" s="18">
        <v>38194.709931276848</v>
      </c>
      <c r="C3276" s="4">
        <v>0.18022644519805908</v>
      </c>
      <c r="D3276" s="4">
        <v>2720.4422959241492</v>
      </c>
    </row>
    <row r="3277" spans="1:4" x14ac:dyDescent="0.35">
      <c r="A3277" s="18">
        <v>37786</v>
      </c>
      <c r="B3277" s="18">
        <v>38251.925342693918</v>
      </c>
      <c r="C3277" s="4">
        <v>0.57855772972106934</v>
      </c>
      <c r="D3277" s="4">
        <v>3040.6315431095709</v>
      </c>
    </row>
    <row r="3278" spans="1:4" x14ac:dyDescent="0.35">
      <c r="A3278" s="18">
        <v>37768</v>
      </c>
      <c r="B3278" s="18">
        <v>38075.123947166263</v>
      </c>
      <c r="C3278" s="4">
        <v>0.58565843105316162</v>
      </c>
      <c r="D3278" s="4">
        <v>3046.1661529327785</v>
      </c>
    </row>
    <row r="3279" spans="1:4" x14ac:dyDescent="0.35">
      <c r="A3279" s="18">
        <v>37230</v>
      </c>
      <c r="B3279" s="18">
        <v>37266.970170045366</v>
      </c>
      <c r="C3279" s="4">
        <v>0.94863700866699219</v>
      </c>
      <c r="D3279" s="4">
        <v>3509.3212872485942</v>
      </c>
    </row>
    <row r="3280" spans="1:4" x14ac:dyDescent="0.35">
      <c r="A3280" s="18">
        <v>37772</v>
      </c>
      <c r="B3280" s="18">
        <v>37892.319909150712</v>
      </c>
      <c r="C3280" s="4">
        <v>0.40709459781646729</v>
      </c>
      <c r="D3280" s="4">
        <v>2911.7148518377385</v>
      </c>
    </row>
    <row r="3281" spans="1:4" x14ac:dyDescent="0.35">
      <c r="A3281" s="18">
        <v>36930</v>
      </c>
      <c r="B3281" s="18">
        <v>37062.379755356858</v>
      </c>
      <c r="C3281" s="4">
        <v>0.75806641578674316</v>
      </c>
      <c r="D3281" s="4">
        <v>3197.1326162610926</v>
      </c>
    </row>
    <row r="3282" spans="1:4" x14ac:dyDescent="0.35">
      <c r="A3282" s="18">
        <v>37058</v>
      </c>
      <c r="B3282" s="18">
        <v>40218.891749981834</v>
      </c>
      <c r="C3282" s="4">
        <v>0.44049441814422607</v>
      </c>
      <c r="D3282" s="4">
        <v>2936.6607610444098</v>
      </c>
    </row>
    <row r="3283" spans="1:4" x14ac:dyDescent="0.35">
      <c r="A3283" s="18">
        <v>38492</v>
      </c>
      <c r="B3283" s="18">
        <v>39378.221883669765</v>
      </c>
      <c r="C3283" s="4">
        <v>0.79548120498657227</v>
      </c>
      <c r="D3283" s="4">
        <v>3237.5069245500608</v>
      </c>
    </row>
    <row r="3284" spans="1:4" x14ac:dyDescent="0.35">
      <c r="A3284" s="18">
        <v>38136</v>
      </c>
      <c r="B3284" s="18">
        <v>38246.325698233406</v>
      </c>
      <c r="C3284" s="4">
        <v>0.40857517719268799</v>
      </c>
      <c r="D3284" s="4">
        <v>2912.8254430306565</v>
      </c>
    </row>
    <row r="3285" spans="1:4" x14ac:dyDescent="0.35">
      <c r="A3285" s="18">
        <v>38661</v>
      </c>
      <c r="B3285" s="18">
        <v>39645.648034567799</v>
      </c>
      <c r="C3285" s="4">
        <v>0.19033694267272949</v>
      </c>
      <c r="D3285" s="4">
        <v>2730.7578998201311</v>
      </c>
    </row>
    <row r="3286" spans="1:4" x14ac:dyDescent="0.35">
      <c r="A3286" s="18">
        <v>37532</v>
      </c>
      <c r="B3286" s="18">
        <v>38318.947577769613</v>
      </c>
      <c r="C3286" s="4">
        <v>0.10143697261810303</v>
      </c>
      <c r="D3286" s="4">
        <v>2624.5359591099382</v>
      </c>
    </row>
    <row r="3287" spans="1:4" x14ac:dyDescent="0.35">
      <c r="A3287" s="18">
        <v>38425</v>
      </c>
      <c r="B3287" s="18">
        <v>40190.514128070012</v>
      </c>
      <c r="C3287" s="4">
        <v>0.67853450775146484</v>
      </c>
      <c r="D3287" s="4">
        <v>3122.4101615517229</v>
      </c>
    </row>
    <row r="3288" spans="1:4" x14ac:dyDescent="0.35">
      <c r="A3288" s="18">
        <v>38688</v>
      </c>
      <c r="B3288" s="18">
        <v>38901.947464265038</v>
      </c>
      <c r="C3288" s="4">
        <v>0.76718771457672119</v>
      </c>
      <c r="D3288" s="4">
        <v>3206.5845939739438</v>
      </c>
    </row>
    <row r="3289" spans="1:4" x14ac:dyDescent="0.35">
      <c r="A3289" s="18">
        <v>38291</v>
      </c>
      <c r="B3289" s="18">
        <v>38555.055748863873</v>
      </c>
      <c r="C3289" s="4">
        <v>0.11804509162902832</v>
      </c>
      <c r="D3289" s="4">
        <v>2647.8900505196957</v>
      </c>
    </row>
    <row r="3290" spans="1:4" x14ac:dyDescent="0.35">
      <c r="A3290" s="18">
        <v>37141</v>
      </c>
      <c r="B3290" s="18">
        <v>37735.497710790594</v>
      </c>
      <c r="C3290" s="4">
        <v>0.75256812572479248</v>
      </c>
      <c r="D3290" s="4">
        <v>3191.5416313186283</v>
      </c>
    </row>
    <row r="3291" spans="1:4" x14ac:dyDescent="0.35">
      <c r="A3291" s="18">
        <v>38304</v>
      </c>
      <c r="B3291" s="18">
        <v>38491.653046011721</v>
      </c>
      <c r="C3291" s="4">
        <v>0.25453519821166992</v>
      </c>
      <c r="D3291" s="4">
        <v>2790.4870042273665</v>
      </c>
    </row>
    <row r="3292" spans="1:4" x14ac:dyDescent="0.35">
      <c r="A3292" s="18">
        <v>38046</v>
      </c>
      <c r="B3292" s="18">
        <v>38230.769861939429</v>
      </c>
      <c r="C3292" s="4">
        <v>0.39357674121856689</v>
      </c>
      <c r="D3292" s="4">
        <v>2901.5464134174631</v>
      </c>
    </row>
    <row r="3293" spans="1:4" x14ac:dyDescent="0.35">
      <c r="A3293" s="18">
        <v>38411</v>
      </c>
      <c r="B3293" s="18">
        <v>38860.756277360277</v>
      </c>
      <c r="C3293" s="4">
        <v>0.73699164390563965</v>
      </c>
      <c r="D3293" s="4">
        <v>3176.1016383823489</v>
      </c>
    </row>
    <row r="3294" spans="1:4" x14ac:dyDescent="0.35">
      <c r="A3294" s="18">
        <v>37355</v>
      </c>
      <c r="B3294" s="18">
        <v>37828.721006324595</v>
      </c>
      <c r="C3294" s="4">
        <v>0.15609490871429443</v>
      </c>
      <c r="D3294" s="4">
        <v>2694.414539086752</v>
      </c>
    </row>
    <row r="3295" spans="1:4" x14ac:dyDescent="0.35">
      <c r="A3295" s="18">
        <v>37789</v>
      </c>
      <c r="B3295" s="18">
        <v>37870.710622316634</v>
      </c>
      <c r="C3295" s="4">
        <v>0.3833465576171875</v>
      </c>
      <c r="D3295" s="4">
        <v>2893.8112392260296</v>
      </c>
    </row>
    <row r="3296" spans="1:4" x14ac:dyDescent="0.35">
      <c r="A3296" s="18">
        <v>38171</v>
      </c>
      <c r="B3296" s="18">
        <v>39420.958388928455</v>
      </c>
      <c r="C3296" s="4">
        <v>2.6511788368225098E-2</v>
      </c>
      <c r="D3296" s="4">
        <v>2456.5841666401589</v>
      </c>
    </row>
    <row r="3297" spans="1:4" x14ac:dyDescent="0.35">
      <c r="A3297" s="18">
        <v>38545</v>
      </c>
      <c r="B3297" s="18">
        <v>39225.945668302513</v>
      </c>
      <c r="C3297" s="4">
        <v>0.69610238075256348</v>
      </c>
      <c r="D3297" s="4">
        <v>3137.9415743576469</v>
      </c>
    </row>
    <row r="3298" spans="1:4" x14ac:dyDescent="0.35">
      <c r="A3298" s="18">
        <v>37456</v>
      </c>
      <c r="B3298" s="18">
        <v>37558.230998080704</v>
      </c>
      <c r="C3298" s="4">
        <v>0.15234935283660889</v>
      </c>
      <c r="D3298" s="4">
        <v>2690.1683976992399</v>
      </c>
    </row>
    <row r="3299" spans="1:4" x14ac:dyDescent="0.35">
      <c r="A3299" s="18">
        <v>37263</v>
      </c>
      <c r="B3299" s="18">
        <v>37453.263921105827</v>
      </c>
      <c r="C3299" s="4">
        <v>0.62795686721801758</v>
      </c>
      <c r="D3299" s="4">
        <v>3079.8762267085308</v>
      </c>
    </row>
    <row r="3300" spans="1:4" x14ac:dyDescent="0.35">
      <c r="A3300" s="18">
        <v>38510</v>
      </c>
      <c r="B3300" s="18">
        <v>38540.122879125454</v>
      </c>
      <c r="C3300" s="4">
        <v>0.7328873872756958</v>
      </c>
      <c r="D3300" s="4">
        <v>3172.1247577055215</v>
      </c>
    </row>
    <row r="3301" spans="1:4" x14ac:dyDescent="0.35">
      <c r="A3301" s="18">
        <v>37092</v>
      </c>
      <c r="B3301" s="18">
        <v>37202.284375530719</v>
      </c>
      <c r="C3301" s="4">
        <v>0.5974280834197998</v>
      </c>
      <c r="D3301" s="4">
        <v>3055.4114924164342</v>
      </c>
    </row>
    <row r="3302" spans="1:4" x14ac:dyDescent="0.35">
      <c r="A3302" s="18">
        <v>37747</v>
      </c>
      <c r="B3302" s="18">
        <v>38698.829374871522</v>
      </c>
      <c r="C3302" s="4">
        <v>0.15978848934173584</v>
      </c>
      <c r="D3302" s="4">
        <v>2698.5429121873899</v>
      </c>
    </row>
    <row r="3303" spans="1:4" x14ac:dyDescent="0.35">
      <c r="A3303" s="18">
        <v>37640</v>
      </c>
      <c r="B3303" s="18">
        <v>37770.68856804481</v>
      </c>
      <c r="C3303" s="4">
        <v>0.75447940826416016</v>
      </c>
      <c r="D3303" s="4">
        <v>3193.4763766956225</v>
      </c>
    </row>
    <row r="3304" spans="1:4" x14ac:dyDescent="0.35">
      <c r="A3304" s="18">
        <v>37635</v>
      </c>
      <c r="B3304" s="18">
        <v>38360.804112362777</v>
      </c>
      <c r="C3304" s="4">
        <v>0.407723069190979</v>
      </c>
      <c r="D3304" s="4">
        <v>2912.1863407849369</v>
      </c>
    </row>
    <row r="3305" spans="1:4" x14ac:dyDescent="0.35">
      <c r="A3305" s="18">
        <v>37207</v>
      </c>
      <c r="B3305" s="18">
        <v>37586.957409469156</v>
      </c>
      <c r="C3305" s="4">
        <v>0.49614453315734863</v>
      </c>
      <c r="D3305" s="4">
        <v>2978.0784698211828</v>
      </c>
    </row>
    <row r="3306" spans="1:4" x14ac:dyDescent="0.35">
      <c r="A3306" s="18">
        <v>37514</v>
      </c>
      <c r="B3306" s="18">
        <v>37638.754861405905</v>
      </c>
      <c r="C3306" s="4">
        <v>0.67499434947967529</v>
      </c>
      <c r="D3306" s="4">
        <v>3119.33354015439</v>
      </c>
    </row>
    <row r="3307" spans="1:4" x14ac:dyDescent="0.35">
      <c r="A3307" s="18">
        <v>37079</v>
      </c>
      <c r="B3307" s="18">
        <v>37716.044909997494</v>
      </c>
      <c r="C3307" s="4">
        <v>0.23215246200561523</v>
      </c>
      <c r="D3307" s="4">
        <v>2770.6087445275589</v>
      </c>
    </row>
    <row r="3308" spans="1:4" x14ac:dyDescent="0.35">
      <c r="A3308" s="18">
        <v>38424</v>
      </c>
      <c r="B3308" s="18">
        <v>38638.972730309069</v>
      </c>
      <c r="C3308" s="4">
        <v>0.27416336536407471</v>
      </c>
      <c r="D3308" s="4">
        <v>2807.2848883514516</v>
      </c>
    </row>
    <row r="3309" spans="1:4" x14ac:dyDescent="0.35">
      <c r="A3309" s="18">
        <v>37296</v>
      </c>
      <c r="B3309" s="18">
        <v>38280.255803942571</v>
      </c>
      <c r="C3309" s="4">
        <v>0.40055251121520996</v>
      </c>
      <c r="D3309" s="4">
        <v>2906.8005110313106</v>
      </c>
    </row>
    <row r="3310" spans="1:4" x14ac:dyDescent="0.35">
      <c r="A3310" s="18">
        <v>37499</v>
      </c>
      <c r="B3310" s="18">
        <v>37865.099354210193</v>
      </c>
      <c r="C3310" s="4">
        <v>0.77267396450042725</v>
      </c>
      <c r="D3310" s="4">
        <v>3212.3826094164015</v>
      </c>
    </row>
    <row r="3311" spans="1:4" x14ac:dyDescent="0.35">
      <c r="A3311" s="18">
        <v>38652</v>
      </c>
      <c r="B3311" s="18">
        <v>38825.345841128263</v>
      </c>
      <c r="C3311" s="4">
        <v>0.73333930969238281</v>
      </c>
      <c r="D3311" s="4">
        <v>3172.5608857897637</v>
      </c>
    </row>
    <row r="3312" spans="1:4" x14ac:dyDescent="0.35">
      <c r="A3312" s="18">
        <v>37879</v>
      </c>
      <c r="B3312" s="18">
        <v>37996.176647807923</v>
      </c>
      <c r="C3312" s="4">
        <v>0.38347780704498291</v>
      </c>
      <c r="D3312" s="4">
        <v>2893.9107245350306</v>
      </c>
    </row>
    <row r="3313" spans="1:4" x14ac:dyDescent="0.35">
      <c r="A3313" s="18">
        <v>38181</v>
      </c>
      <c r="B3313" s="18">
        <v>38423.026779270855</v>
      </c>
      <c r="C3313" s="4">
        <v>0.77207779884338379</v>
      </c>
      <c r="D3313" s="4">
        <v>3211.7482837053299</v>
      </c>
    </row>
    <row r="3314" spans="1:4" x14ac:dyDescent="0.35">
      <c r="A3314" s="18">
        <v>37505</v>
      </c>
      <c r="B3314" s="18">
        <v>37595.922183801558</v>
      </c>
      <c r="C3314" s="4">
        <v>0.6056593656539917</v>
      </c>
      <c r="D3314" s="4">
        <v>3061.9349905866884</v>
      </c>
    </row>
    <row r="3315" spans="1:4" x14ac:dyDescent="0.35">
      <c r="A3315" s="18">
        <v>37452</v>
      </c>
      <c r="B3315" s="18">
        <v>38172.97608229841</v>
      </c>
      <c r="C3315" s="4">
        <v>0.63352823257446289</v>
      </c>
      <c r="D3315" s="4">
        <v>3084.4272431408581</v>
      </c>
    </row>
    <row r="3316" spans="1:4" x14ac:dyDescent="0.35">
      <c r="A3316" s="18">
        <v>37446</v>
      </c>
      <c r="B3316" s="18">
        <v>37864.575221547981</v>
      </c>
      <c r="C3316" s="4">
        <v>0.11506092548370361</v>
      </c>
      <c r="D3316" s="4">
        <v>2643.8606533143593</v>
      </c>
    </row>
    <row r="3317" spans="1:4" x14ac:dyDescent="0.35">
      <c r="A3317" s="18">
        <v>38151</v>
      </c>
      <c r="B3317" s="18">
        <v>38472.303736621652</v>
      </c>
      <c r="C3317" s="4">
        <v>2.5271177291870117E-2</v>
      </c>
      <c r="D3317" s="4">
        <v>2451.5248378817992</v>
      </c>
    </row>
    <row r="3318" spans="1:4" x14ac:dyDescent="0.35">
      <c r="A3318" s="18">
        <v>38248</v>
      </c>
      <c r="B3318" s="18">
        <v>38332.351276675414</v>
      </c>
      <c r="C3318" s="4">
        <v>0.90490758419036865</v>
      </c>
      <c r="D3318" s="4">
        <v>3398.2071165372181</v>
      </c>
    </row>
    <row r="3319" spans="1:4" x14ac:dyDescent="0.35">
      <c r="A3319" s="18">
        <v>38237</v>
      </c>
      <c r="B3319" s="18">
        <v>38662.289623456018</v>
      </c>
      <c r="C3319" s="4">
        <v>0.51133251190185547</v>
      </c>
      <c r="D3319" s="4">
        <v>2989.4389947695831</v>
      </c>
    </row>
    <row r="3320" spans="1:4" x14ac:dyDescent="0.35">
      <c r="A3320" s="18">
        <v>37196</v>
      </c>
      <c r="B3320" s="18">
        <v>37473.895749120267</v>
      </c>
      <c r="C3320" s="4">
        <v>0.67643225193023682</v>
      </c>
      <c r="D3320" s="4">
        <v>3120.5811266029373</v>
      </c>
    </row>
    <row r="3321" spans="1:4" x14ac:dyDescent="0.35">
      <c r="A3321" s="18">
        <v>38421</v>
      </c>
      <c r="B3321" s="18">
        <v>38495.938412745156</v>
      </c>
      <c r="C3321" s="4">
        <v>2.7808427810668945E-2</v>
      </c>
      <c r="D3321" s="4">
        <v>2461.6753092476124</v>
      </c>
    </row>
    <row r="3322" spans="1:4" x14ac:dyDescent="0.35">
      <c r="A3322" s="18">
        <v>37802</v>
      </c>
      <c r="B3322" s="18">
        <v>38056.869255568825</v>
      </c>
      <c r="C3322" s="4">
        <v>0.47950065135955811</v>
      </c>
      <c r="D3322" s="4">
        <v>2965.6731331355627</v>
      </c>
    </row>
    <row r="3323" spans="1:4" x14ac:dyDescent="0.35">
      <c r="A3323" s="18">
        <v>37327</v>
      </c>
      <c r="B3323" s="18">
        <v>38102.019118148295</v>
      </c>
      <c r="C3323" s="4">
        <v>0.64849042892456055</v>
      </c>
      <c r="D3323" s="4">
        <v>3096.8006603707413</v>
      </c>
    </row>
    <row r="3324" spans="1:4" x14ac:dyDescent="0.35">
      <c r="A3324" s="18">
        <v>37831</v>
      </c>
      <c r="B3324" s="18">
        <v>38038.580694009164</v>
      </c>
      <c r="C3324" s="4">
        <v>0.60323631763458252</v>
      </c>
      <c r="D3324" s="4">
        <v>3060.0094745284282</v>
      </c>
    </row>
    <row r="3325" spans="1:4" x14ac:dyDescent="0.35">
      <c r="A3325" s="18">
        <v>37352</v>
      </c>
      <c r="B3325" s="18">
        <v>37377.752182625169</v>
      </c>
      <c r="C3325" s="4">
        <v>0.60049033164978027</v>
      </c>
      <c r="D3325" s="4">
        <v>3057.8326113969501</v>
      </c>
    </row>
    <row r="3326" spans="1:4" x14ac:dyDescent="0.35">
      <c r="A3326" s="18">
        <v>37994</v>
      </c>
      <c r="B3326" s="18">
        <v>38079.311075722246</v>
      </c>
      <c r="C3326" s="4">
        <v>0.71664559841156006</v>
      </c>
      <c r="D3326" s="4">
        <v>3156.7254896692693</v>
      </c>
    </row>
    <row r="3327" spans="1:4" x14ac:dyDescent="0.35">
      <c r="A3327" s="18">
        <v>38001</v>
      </c>
      <c r="B3327" s="18">
        <v>38583.672873932708</v>
      </c>
      <c r="C3327" s="4">
        <v>0.52986526489257813</v>
      </c>
      <c r="D3327" s="4">
        <v>3003.3785513094731</v>
      </c>
    </row>
    <row r="3328" spans="1:4" x14ac:dyDescent="0.35">
      <c r="A3328" s="18">
        <v>38254</v>
      </c>
      <c r="B3328" s="18">
        <v>38453.182966259978</v>
      </c>
      <c r="C3328" s="4">
        <v>0.25924265384674072</v>
      </c>
      <c r="D3328" s="4">
        <v>2794.5651667541583</v>
      </c>
    </row>
    <row r="3329" spans="1:4" x14ac:dyDescent="0.35">
      <c r="A3329" s="18">
        <v>37319</v>
      </c>
      <c r="B3329" s="18">
        <v>37867.892573310331</v>
      </c>
      <c r="C3329" s="4">
        <v>1.7242670059204102E-2</v>
      </c>
      <c r="D3329" s="4">
        <v>2412.852526841406</v>
      </c>
    </row>
    <row r="3330" spans="1:4" x14ac:dyDescent="0.35">
      <c r="A3330" s="18">
        <v>37050</v>
      </c>
      <c r="B3330" s="18">
        <v>37877.086895342843</v>
      </c>
      <c r="C3330" s="4">
        <v>8.1674456596374512E-2</v>
      </c>
      <c r="D3330" s="4">
        <v>2593.102637176356</v>
      </c>
    </row>
    <row r="3331" spans="1:4" x14ac:dyDescent="0.35">
      <c r="A3331" s="18">
        <v>38090</v>
      </c>
      <c r="B3331" s="18">
        <v>38376.898240197668</v>
      </c>
      <c r="C3331" s="4">
        <v>0.3434453010559082</v>
      </c>
      <c r="D3331" s="4">
        <v>2863.1914322043963</v>
      </c>
    </row>
    <row r="3332" spans="1:4" x14ac:dyDescent="0.35">
      <c r="A3332" s="18">
        <v>37464</v>
      </c>
      <c r="B3332" s="18">
        <v>37672.764611138446</v>
      </c>
      <c r="C3332" s="4">
        <v>0.33634579181671143</v>
      </c>
      <c r="D3332" s="4">
        <v>2857.6483608508624</v>
      </c>
    </row>
    <row r="3333" spans="1:4" x14ac:dyDescent="0.35">
      <c r="A3333" s="18">
        <v>36954</v>
      </c>
      <c r="B3333" s="18">
        <v>37356.426496383392</v>
      </c>
      <c r="C3333" s="4">
        <v>0.50511622428894043</v>
      </c>
      <c r="D3333" s="4">
        <v>2984.7834657302947</v>
      </c>
    </row>
    <row r="3334" spans="1:4" x14ac:dyDescent="0.35">
      <c r="A3334" s="18">
        <v>38486</v>
      </c>
      <c r="B3334" s="18">
        <v>38748.203615133731</v>
      </c>
      <c r="C3334" s="4">
        <v>0.61804425716400146</v>
      </c>
      <c r="D3334" s="4">
        <v>3071.8486675560616</v>
      </c>
    </row>
    <row r="3335" spans="1:4" x14ac:dyDescent="0.35">
      <c r="A3335" s="18">
        <v>38696</v>
      </c>
      <c r="B3335" s="18">
        <v>38930.739261986426</v>
      </c>
      <c r="C3335" s="4">
        <v>0.48034381866455078</v>
      </c>
      <c r="D3335" s="4">
        <v>2966.3007917260211</v>
      </c>
    </row>
    <row r="3336" spans="1:4" x14ac:dyDescent="0.35">
      <c r="A3336" s="18">
        <v>37550</v>
      </c>
      <c r="B3336" s="18">
        <v>38111.882357201073</v>
      </c>
      <c r="C3336" s="4">
        <v>0.35456526279449463</v>
      </c>
      <c r="D3336" s="4">
        <v>2871.8094844473439</v>
      </c>
    </row>
    <row r="3337" spans="1:4" x14ac:dyDescent="0.35">
      <c r="A3337" s="18">
        <v>37175</v>
      </c>
      <c r="B3337" s="18">
        <v>37594.75626543723</v>
      </c>
      <c r="C3337" s="4">
        <v>0.74428677558898926</v>
      </c>
      <c r="D3337" s="4">
        <v>3183.2622641166577</v>
      </c>
    </row>
    <row r="3338" spans="1:4" x14ac:dyDescent="0.35">
      <c r="A3338" s="18">
        <v>37353</v>
      </c>
      <c r="B3338" s="18">
        <v>37564.809082204105</v>
      </c>
      <c r="C3338" s="4">
        <v>0.44733703136444092</v>
      </c>
      <c r="D3338" s="4">
        <v>2941.7525180891448</v>
      </c>
    </row>
    <row r="3339" spans="1:4" x14ac:dyDescent="0.35">
      <c r="A3339" s="18">
        <v>37646</v>
      </c>
      <c r="B3339" s="18">
        <v>38089.456503833055</v>
      </c>
      <c r="C3339" s="4">
        <v>3.4799098968505859E-2</v>
      </c>
      <c r="D3339" s="4">
        <v>2486.293483298617</v>
      </c>
    </row>
    <row r="3340" spans="1:4" x14ac:dyDescent="0.35">
      <c r="A3340" s="18">
        <v>38548</v>
      </c>
      <c r="B3340" s="18">
        <v>39035.754102301631</v>
      </c>
      <c r="C3340" s="4">
        <v>0.16204559803009033</v>
      </c>
      <c r="D3340" s="4">
        <v>2701.0380948595362</v>
      </c>
    </row>
    <row r="3341" spans="1:4" x14ac:dyDescent="0.35">
      <c r="A3341" s="18">
        <v>38437</v>
      </c>
      <c r="B3341" s="18">
        <v>38992.350145018434</v>
      </c>
      <c r="C3341" s="4">
        <v>0.36805510520935059</v>
      </c>
      <c r="D3341" s="4">
        <v>2882.171011495303</v>
      </c>
    </row>
    <row r="3342" spans="1:4" x14ac:dyDescent="0.35">
      <c r="A3342" s="18">
        <v>38324</v>
      </c>
      <c r="B3342" s="18">
        <v>38453.529274835768</v>
      </c>
      <c r="C3342" s="4">
        <v>0.26925981044769287</v>
      </c>
      <c r="D3342" s="4">
        <v>2803.1377256749183</v>
      </c>
    </row>
    <row r="3343" spans="1:4" x14ac:dyDescent="0.35">
      <c r="A3343" s="18">
        <v>37718</v>
      </c>
      <c r="B3343" s="18">
        <v>38130.104662106176</v>
      </c>
      <c r="C3343" s="4">
        <v>0.30417442321777344</v>
      </c>
      <c r="D3343" s="4">
        <v>2832.0520133216269</v>
      </c>
    </row>
    <row r="3344" spans="1:4" x14ac:dyDescent="0.35">
      <c r="A3344" s="18">
        <v>37234</v>
      </c>
      <c r="B3344" s="18">
        <v>37970.754554241328</v>
      </c>
      <c r="C3344" s="4">
        <v>0.43505632877349854</v>
      </c>
      <c r="D3344" s="4">
        <v>2932.61108688269</v>
      </c>
    </row>
    <row r="3345" spans="1:4" x14ac:dyDescent="0.35">
      <c r="A3345" s="18">
        <v>38321</v>
      </c>
      <c r="B3345" s="18">
        <v>38546.95617724357</v>
      </c>
      <c r="C3345" s="4">
        <v>0.46284699440002441</v>
      </c>
      <c r="D3345" s="4">
        <v>2953.2856813998615</v>
      </c>
    </row>
    <row r="3346" spans="1:4" x14ac:dyDescent="0.35">
      <c r="A3346" s="18">
        <v>38461</v>
      </c>
      <c r="B3346" s="18">
        <v>38594.991142455845</v>
      </c>
      <c r="C3346" s="4">
        <v>0.86164462566375732</v>
      </c>
      <c r="D3346" s="4">
        <v>3323.5002832011119</v>
      </c>
    </row>
    <row r="3347" spans="1:4" x14ac:dyDescent="0.35">
      <c r="A3347" s="18">
        <v>36946</v>
      </c>
      <c r="B3347" s="18">
        <v>37237.162201615283</v>
      </c>
      <c r="C3347" s="4">
        <v>0.28895807266235352</v>
      </c>
      <c r="D3347" s="4">
        <v>2819.6185376171234</v>
      </c>
    </row>
    <row r="3348" spans="1:4" x14ac:dyDescent="0.35">
      <c r="A3348" s="18">
        <v>37396</v>
      </c>
      <c r="B3348" s="18">
        <v>37821.642094061193</v>
      </c>
      <c r="C3348" s="4">
        <v>0.17799198627471924</v>
      </c>
      <c r="D3348" s="4">
        <v>2718.1194507378773</v>
      </c>
    </row>
    <row r="3349" spans="1:4" x14ac:dyDescent="0.35">
      <c r="A3349" s="18">
        <v>38223</v>
      </c>
      <c r="B3349" s="18">
        <v>38293.025400763043</v>
      </c>
      <c r="C3349" s="4">
        <v>6.8213224411010742E-2</v>
      </c>
      <c r="D3349" s="4">
        <v>2568.4987454532165</v>
      </c>
    </row>
    <row r="3350" spans="1:4" x14ac:dyDescent="0.35">
      <c r="A3350" s="18">
        <v>37310</v>
      </c>
      <c r="B3350" s="18">
        <v>37942.909752648979</v>
      </c>
      <c r="C3350" s="4">
        <v>0.58044850826263428</v>
      </c>
      <c r="D3350" s="4">
        <v>3042.1022966731039</v>
      </c>
    </row>
    <row r="3351" spans="1:4" x14ac:dyDescent="0.35">
      <c r="A3351" s="18">
        <v>37591</v>
      </c>
      <c r="B3351" s="18">
        <v>38064.122165736408</v>
      </c>
      <c r="C3351" s="4">
        <v>0.19276332855224609</v>
      </c>
      <c r="D3351" s="4">
        <v>2733.1885372052338</v>
      </c>
    </row>
    <row r="3352" spans="1:4" x14ac:dyDescent="0.35">
      <c r="A3352" s="18">
        <v>37345</v>
      </c>
      <c r="B3352" s="18">
        <v>42727.299638514218</v>
      </c>
      <c r="C3352" s="4">
        <v>0.22337210178375244</v>
      </c>
      <c r="D3352" s="4">
        <v>2762.564206677866</v>
      </c>
    </row>
    <row r="3353" spans="1:4" x14ac:dyDescent="0.35">
      <c r="A3353" s="18">
        <v>37869</v>
      </c>
      <c r="B3353" s="18">
        <v>38657.079363500779</v>
      </c>
      <c r="C3353" s="4">
        <v>0.67682957649230957</v>
      </c>
      <c r="D3353" s="4">
        <v>3120.9263529222681</v>
      </c>
    </row>
    <row r="3354" spans="1:4" x14ac:dyDescent="0.35">
      <c r="A3354" s="18">
        <v>38071</v>
      </c>
      <c r="B3354" s="18">
        <v>39088.589085197003</v>
      </c>
      <c r="C3354" s="4">
        <v>0.85975348949432373</v>
      </c>
      <c r="D3354" s="4">
        <v>3320.6680023834292</v>
      </c>
    </row>
    <row r="3355" spans="1:4" x14ac:dyDescent="0.35">
      <c r="A3355" s="18">
        <v>38506</v>
      </c>
      <c r="B3355" s="18">
        <v>38728.754779813455</v>
      </c>
      <c r="C3355" s="4">
        <v>0.92232847213745117</v>
      </c>
      <c r="D3355" s="4">
        <v>3436.0950826372964</v>
      </c>
    </row>
    <row r="3356" spans="1:4" x14ac:dyDescent="0.35">
      <c r="A3356" s="18">
        <v>37834</v>
      </c>
      <c r="B3356" s="18">
        <v>38438.36627855894</v>
      </c>
      <c r="C3356" s="4">
        <v>0.73184120655059814</v>
      </c>
      <c r="D3356" s="4">
        <v>3171.116795955767</v>
      </c>
    </row>
    <row r="3357" spans="1:4" x14ac:dyDescent="0.35">
      <c r="A3357" s="18">
        <v>38081</v>
      </c>
      <c r="B3357" s="18">
        <v>38522.444186978413</v>
      </c>
      <c r="C3357" s="4">
        <v>0.7344968318939209</v>
      </c>
      <c r="D3357" s="4">
        <v>3173.6799361815683</v>
      </c>
    </row>
    <row r="3358" spans="1:4" x14ac:dyDescent="0.35">
      <c r="A3358" s="18">
        <v>38031</v>
      </c>
      <c r="B3358" s="18">
        <v>38623.305649303744</v>
      </c>
      <c r="C3358" s="4">
        <v>0.71176660060882568</v>
      </c>
      <c r="D3358" s="4">
        <v>3152.1981179238951</v>
      </c>
    </row>
    <row r="3359" spans="1:4" x14ac:dyDescent="0.35">
      <c r="A3359" s="18">
        <v>37274</v>
      </c>
      <c r="B3359" s="18">
        <v>37337.125776166387</v>
      </c>
      <c r="C3359" s="4">
        <v>0.58751678466796875</v>
      </c>
      <c r="D3359" s="4">
        <v>3047.619834259563</v>
      </c>
    </row>
    <row r="3360" spans="1:4" x14ac:dyDescent="0.35">
      <c r="A3360" s="18">
        <v>38235</v>
      </c>
      <c r="B3360" s="18">
        <v>42242.018826437692</v>
      </c>
      <c r="C3360" s="4">
        <v>0.69216883182525635</v>
      </c>
      <c r="D3360" s="4">
        <v>3134.4241032075947</v>
      </c>
    </row>
    <row r="3361" spans="1:4" x14ac:dyDescent="0.35">
      <c r="A3361" s="18">
        <v>37786</v>
      </c>
      <c r="B3361" s="18">
        <v>37835.94693934216</v>
      </c>
      <c r="C3361" s="4">
        <v>0.14014077186584473</v>
      </c>
      <c r="D3361" s="4">
        <v>2675.8738818252505</v>
      </c>
    </row>
    <row r="3362" spans="1:4" x14ac:dyDescent="0.35">
      <c r="A3362" s="18">
        <v>37307</v>
      </c>
      <c r="B3362" s="18">
        <v>37403.418192972</v>
      </c>
      <c r="C3362" s="4">
        <v>0.22681987285614014</v>
      </c>
      <c r="D3362" s="4">
        <v>2765.7411243612901</v>
      </c>
    </row>
    <row r="3363" spans="1:4" x14ac:dyDescent="0.35">
      <c r="A3363" s="18">
        <v>37856</v>
      </c>
      <c r="B3363" s="18">
        <v>39792.783756105149</v>
      </c>
      <c r="C3363" s="4">
        <v>1.3165473937988281E-3</v>
      </c>
      <c r="D3363" s="4">
        <v>2206.6677388322732</v>
      </c>
    </row>
    <row r="3364" spans="1:4" x14ac:dyDescent="0.35">
      <c r="A3364" s="18">
        <v>38306</v>
      </c>
      <c r="B3364" s="18">
        <v>39163.276529231312</v>
      </c>
      <c r="C3364" s="4">
        <v>0.42124950885772705</v>
      </c>
      <c r="D3364" s="4">
        <v>2922.3115351497595</v>
      </c>
    </row>
    <row r="3365" spans="1:4" x14ac:dyDescent="0.35">
      <c r="A3365" s="18">
        <v>37405</v>
      </c>
      <c r="B3365" s="18">
        <v>37806.585761965136</v>
      </c>
      <c r="C3365" s="4">
        <v>0.74581217765808105</v>
      </c>
      <c r="D3365" s="4">
        <v>3184.774958472728</v>
      </c>
    </row>
    <row r="3366" spans="1:4" x14ac:dyDescent="0.35">
      <c r="A3366" s="18">
        <v>38368</v>
      </c>
      <c r="B3366" s="18">
        <v>41200.884717178487</v>
      </c>
      <c r="C3366" s="4">
        <v>7.337033748626709E-2</v>
      </c>
      <c r="D3366" s="4">
        <v>2578.3009804681005</v>
      </c>
    </row>
    <row r="3367" spans="1:4" x14ac:dyDescent="0.35">
      <c r="A3367" s="18">
        <v>37364</v>
      </c>
      <c r="B3367" s="18">
        <v>37756.478204385035</v>
      </c>
      <c r="C3367" s="4">
        <v>0.17984104156494141</v>
      </c>
      <c r="D3367" s="4">
        <v>2720.0428034861661</v>
      </c>
    </row>
    <row r="3368" spans="1:4" x14ac:dyDescent="0.35">
      <c r="A3368" s="18">
        <v>38048</v>
      </c>
      <c r="B3368" s="18">
        <v>38608.497115181686</v>
      </c>
      <c r="C3368" s="4">
        <v>6.4102768898010254E-2</v>
      </c>
      <c r="D3368" s="4">
        <v>2560.2965193294935</v>
      </c>
    </row>
    <row r="3369" spans="1:4" x14ac:dyDescent="0.35">
      <c r="A3369" s="18">
        <v>38108</v>
      </c>
      <c r="B3369" s="18">
        <v>38328.404446606088</v>
      </c>
      <c r="C3369" s="4">
        <v>0.85668683052062988</v>
      </c>
      <c r="D3369" s="4">
        <v>3316.1348134870477</v>
      </c>
    </row>
    <row r="3370" spans="1:4" x14ac:dyDescent="0.35">
      <c r="A3370" s="18">
        <v>37245</v>
      </c>
      <c r="B3370" s="18">
        <v>38519.633624207752</v>
      </c>
      <c r="C3370" s="4">
        <v>0.99800002574920654</v>
      </c>
      <c r="D3370" s="4">
        <v>3975.1453006318825</v>
      </c>
    </row>
    <row r="3371" spans="1:4" x14ac:dyDescent="0.35">
      <c r="A3371" s="18">
        <v>37897</v>
      </c>
      <c r="B3371" s="18">
        <v>38016.95422573742</v>
      </c>
      <c r="C3371" s="4">
        <v>0.84232854843139648</v>
      </c>
      <c r="D3371" s="4">
        <v>3295.8105446608415</v>
      </c>
    </row>
    <row r="3372" spans="1:4" x14ac:dyDescent="0.35">
      <c r="A3372" s="18">
        <v>38107</v>
      </c>
      <c r="B3372" s="18">
        <v>40015.896731046261</v>
      </c>
      <c r="C3372" s="4">
        <v>9.3873143196105957E-2</v>
      </c>
      <c r="D3372" s="4">
        <v>2613.0475101938041</v>
      </c>
    </row>
    <row r="3373" spans="1:4" x14ac:dyDescent="0.35">
      <c r="A3373" s="18">
        <v>37575</v>
      </c>
      <c r="B3373" s="18">
        <v>37833.070654678238</v>
      </c>
      <c r="C3373" s="4">
        <v>0.73106551170349121</v>
      </c>
      <c r="D3373" s="4">
        <v>3170.3709223883507</v>
      </c>
    </row>
    <row r="3374" spans="1:4" x14ac:dyDescent="0.35">
      <c r="A3374" s="18">
        <v>38460</v>
      </c>
      <c r="B3374" s="18">
        <v>38909.590912506166</v>
      </c>
      <c r="C3374" s="4">
        <v>0.3254159688949585</v>
      </c>
      <c r="D3374" s="4">
        <v>2849.0455574677007</v>
      </c>
    </row>
    <row r="3375" spans="1:4" x14ac:dyDescent="0.35">
      <c r="A3375" s="18">
        <v>37058</v>
      </c>
      <c r="B3375" s="18">
        <v>37218.115791193304</v>
      </c>
      <c r="C3375" s="4">
        <v>0.91114234924316406</v>
      </c>
      <c r="D3375" s="4">
        <v>3411.0734152520245</v>
      </c>
    </row>
    <row r="3376" spans="1:4" x14ac:dyDescent="0.35">
      <c r="A3376" s="18">
        <v>38597</v>
      </c>
      <c r="B3376" s="18">
        <v>38797.681447542855</v>
      </c>
      <c r="C3376" s="4">
        <v>0.81183016300201416</v>
      </c>
      <c r="D3376" s="4">
        <v>3256.6881953900615</v>
      </c>
    </row>
    <row r="3377" spans="1:4" x14ac:dyDescent="0.35">
      <c r="A3377" s="18">
        <v>37517</v>
      </c>
      <c r="B3377" s="18">
        <v>37742.097205788086</v>
      </c>
      <c r="C3377" s="4">
        <v>8.0374002456665039E-2</v>
      </c>
      <c r="D3377" s="4">
        <v>2590.8569600108399</v>
      </c>
    </row>
    <row r="3378" spans="1:4" x14ac:dyDescent="0.35">
      <c r="A3378" s="18">
        <v>37886</v>
      </c>
      <c r="B3378" s="18">
        <v>38207.847353130019</v>
      </c>
      <c r="C3378" s="4">
        <v>0.45845019817352295</v>
      </c>
      <c r="D3378" s="4">
        <v>2950.0166944457983</v>
      </c>
    </row>
    <row r="3379" spans="1:4" x14ac:dyDescent="0.35">
      <c r="A3379" s="18">
        <v>37699</v>
      </c>
      <c r="B3379" s="18">
        <v>37793.374431896802</v>
      </c>
      <c r="C3379" s="4">
        <v>1.1770725250244141E-2</v>
      </c>
      <c r="D3379" s="4">
        <v>2376.8868390002922</v>
      </c>
    </row>
    <row r="3380" spans="1:4" x14ac:dyDescent="0.35">
      <c r="A3380" s="18">
        <v>37929</v>
      </c>
      <c r="B3380" s="18">
        <v>38186.805270295015</v>
      </c>
      <c r="C3380" s="4">
        <v>0.84736835956573486</v>
      </c>
      <c r="D3380" s="4">
        <v>3302.7844880523703</v>
      </c>
    </row>
    <row r="3381" spans="1:4" x14ac:dyDescent="0.35">
      <c r="A3381" s="18">
        <v>38198</v>
      </c>
      <c r="B3381" s="18">
        <v>38981.993529085208</v>
      </c>
      <c r="C3381" s="4">
        <v>0.56916308403015137</v>
      </c>
      <c r="D3381" s="4">
        <v>3033.3545070312439</v>
      </c>
    </row>
    <row r="3382" spans="1:4" x14ac:dyDescent="0.35">
      <c r="A3382" s="18">
        <v>38706</v>
      </c>
      <c r="B3382" s="18">
        <v>38755.272131612917</v>
      </c>
      <c r="C3382" s="4">
        <v>0.3780597448348999</v>
      </c>
      <c r="D3382" s="4">
        <v>2889.7981709638448</v>
      </c>
    </row>
    <row r="3383" spans="1:4" x14ac:dyDescent="0.35">
      <c r="A3383" s="18">
        <v>37798</v>
      </c>
      <c r="B3383" s="18">
        <v>37999.791096965841</v>
      </c>
      <c r="C3383" s="4">
        <v>0.97282695770263672</v>
      </c>
      <c r="D3383" s="4">
        <v>3613.408471433464</v>
      </c>
    </row>
    <row r="3384" spans="1:4" x14ac:dyDescent="0.35">
      <c r="A3384" s="18">
        <v>38110</v>
      </c>
      <c r="B3384" s="18">
        <v>38274.536834357546</v>
      </c>
      <c r="C3384" s="4">
        <v>0.65800726413726807</v>
      </c>
      <c r="D3384" s="4">
        <v>3104.795298311944</v>
      </c>
    </row>
    <row r="3385" spans="1:4" x14ac:dyDescent="0.35">
      <c r="A3385" s="18">
        <v>37602</v>
      </c>
      <c r="B3385" s="18">
        <v>38699.373732794469</v>
      </c>
      <c r="C3385" s="4">
        <v>0.3151085376739502</v>
      </c>
      <c r="D3385" s="4">
        <v>2840.8479665267482</v>
      </c>
    </row>
    <row r="3386" spans="1:4" x14ac:dyDescent="0.35">
      <c r="A3386" s="18">
        <v>37301</v>
      </c>
      <c r="B3386" s="18">
        <v>37529.400779594922</v>
      </c>
      <c r="C3386" s="4">
        <v>0.14332664012908936</v>
      </c>
      <c r="D3386" s="4">
        <v>2679.6749690028087</v>
      </c>
    </row>
    <row r="3387" spans="1:4" x14ac:dyDescent="0.35">
      <c r="A3387" s="18">
        <v>38332</v>
      </c>
      <c r="B3387" s="18">
        <v>38468.97373553682</v>
      </c>
      <c r="C3387" s="4">
        <v>0.3260493278503418</v>
      </c>
      <c r="D3387" s="4">
        <v>2849.5465001955613</v>
      </c>
    </row>
    <row r="3388" spans="1:4" x14ac:dyDescent="0.35">
      <c r="A3388" s="18">
        <v>37898</v>
      </c>
      <c r="B3388" s="18">
        <v>38524.437744876777</v>
      </c>
      <c r="C3388" s="4">
        <v>2.939140796661377E-2</v>
      </c>
      <c r="D3388" s="4">
        <v>2467.6426511139084</v>
      </c>
    </row>
    <row r="3389" spans="1:4" x14ac:dyDescent="0.35">
      <c r="A3389" s="18">
        <v>37986</v>
      </c>
      <c r="B3389" s="18">
        <v>38591.693801663561</v>
      </c>
      <c r="C3389" s="4">
        <v>0.38901114463806152</v>
      </c>
      <c r="D3389" s="4">
        <v>2898.098971142319</v>
      </c>
    </row>
    <row r="3390" spans="1:4" x14ac:dyDescent="0.35">
      <c r="A3390" s="18">
        <v>37043</v>
      </c>
      <c r="B3390" s="18">
        <v>37793.104828170573</v>
      </c>
      <c r="C3390" s="4">
        <v>0.39145791530609131</v>
      </c>
      <c r="D3390" s="4">
        <v>2899.9474023743905</v>
      </c>
    </row>
    <row r="3391" spans="1:4" x14ac:dyDescent="0.35">
      <c r="A3391" s="18">
        <v>37989</v>
      </c>
      <c r="B3391" s="18">
        <v>38195.163551742888</v>
      </c>
      <c r="C3391" s="4">
        <v>0.80630111694335938</v>
      </c>
      <c r="D3391" s="4">
        <v>3250.0791044044054</v>
      </c>
    </row>
    <row r="3392" spans="1:4" x14ac:dyDescent="0.35">
      <c r="A3392" s="18">
        <v>38627</v>
      </c>
      <c r="B3392" s="18">
        <v>38756.509286492808</v>
      </c>
      <c r="C3392" s="4">
        <v>0.57529032230377197</v>
      </c>
      <c r="D3392" s="4">
        <v>3038.0949413415051</v>
      </c>
    </row>
    <row r="3393" spans="1:4" x14ac:dyDescent="0.35">
      <c r="A3393" s="18">
        <v>36945</v>
      </c>
      <c r="B3393" s="18">
        <v>36978.263212533049</v>
      </c>
      <c r="C3393" s="4">
        <v>0.31479668617248535</v>
      </c>
      <c r="D3393" s="4">
        <v>2840.5985725336127</v>
      </c>
    </row>
    <row r="3394" spans="1:4" x14ac:dyDescent="0.35">
      <c r="A3394" s="18">
        <v>37228</v>
      </c>
      <c r="B3394" s="18">
        <v>37391.889157689206</v>
      </c>
      <c r="C3394" s="4">
        <v>0.83778560161590576</v>
      </c>
      <c r="D3394" s="4">
        <v>3289.6608794883209</v>
      </c>
    </row>
    <row r="3395" spans="1:4" x14ac:dyDescent="0.35">
      <c r="A3395" s="18">
        <v>38434</v>
      </c>
      <c r="B3395" s="18">
        <v>38506.61616932381</v>
      </c>
      <c r="C3395" s="4">
        <v>0.85157060623168945</v>
      </c>
      <c r="D3395" s="4">
        <v>3308.7287378777346</v>
      </c>
    </row>
    <row r="3396" spans="1:4" x14ac:dyDescent="0.35">
      <c r="A3396" s="18">
        <v>37422</v>
      </c>
      <c r="B3396" s="18">
        <v>38069.479784840609</v>
      </c>
      <c r="C3396" s="4">
        <v>0.23759853839874268</v>
      </c>
      <c r="D3396" s="4">
        <v>2775.5248175691731</v>
      </c>
    </row>
    <row r="3397" spans="1:4" x14ac:dyDescent="0.35">
      <c r="A3397" s="18">
        <v>37232</v>
      </c>
      <c r="B3397" s="18">
        <v>37475.674525934322</v>
      </c>
      <c r="C3397" s="4">
        <v>0.56951594352722168</v>
      </c>
      <c r="D3397" s="4">
        <v>3033.6269409915226</v>
      </c>
    </row>
    <row r="3398" spans="1:4" x14ac:dyDescent="0.35">
      <c r="A3398" s="18">
        <v>37676</v>
      </c>
      <c r="B3398" s="18">
        <v>38422.128910806416</v>
      </c>
      <c r="C3398" s="4">
        <v>0.77576673030853271</v>
      </c>
      <c r="D3398" s="4">
        <v>3215.6905428029727</v>
      </c>
    </row>
    <row r="3399" spans="1:4" x14ac:dyDescent="0.35">
      <c r="A3399" s="18">
        <v>37763</v>
      </c>
      <c r="B3399" s="18">
        <v>37816.807825067073</v>
      </c>
      <c r="C3399" s="4">
        <v>0.10297107696533203</v>
      </c>
      <c r="D3399" s="4">
        <v>2626.7950116172487</v>
      </c>
    </row>
    <row r="3400" spans="1:4" x14ac:dyDescent="0.35">
      <c r="A3400" s="18">
        <v>37700</v>
      </c>
      <c r="B3400" s="18">
        <v>37753.461328180274</v>
      </c>
      <c r="C3400" s="4">
        <v>0.78633558750152588</v>
      </c>
      <c r="D3400" s="4">
        <v>3227.2223365812579</v>
      </c>
    </row>
    <row r="3401" spans="1:4" x14ac:dyDescent="0.35">
      <c r="A3401" s="18">
        <v>37865</v>
      </c>
      <c r="B3401" s="18">
        <v>37935.919116488156</v>
      </c>
      <c r="C3401" s="4">
        <v>8.3344697952270508E-2</v>
      </c>
      <c r="D3401" s="4">
        <v>2595.9504734289544</v>
      </c>
    </row>
    <row r="3402" spans="1:4" x14ac:dyDescent="0.35">
      <c r="A3402" s="18">
        <v>36985</v>
      </c>
      <c r="B3402" s="18">
        <v>37094.57968775319</v>
      </c>
      <c r="C3402" s="4">
        <v>0.57698333263397217</v>
      </c>
      <c r="D3402" s="4">
        <v>3039.4085068042154</v>
      </c>
    </row>
    <row r="3403" spans="1:4" x14ac:dyDescent="0.35">
      <c r="A3403" s="18">
        <v>37500</v>
      </c>
      <c r="B3403" s="18">
        <v>37936.285024598066</v>
      </c>
      <c r="C3403" s="4">
        <v>0.90474081039428711</v>
      </c>
      <c r="D3403" s="4">
        <v>3397.8722815640867</v>
      </c>
    </row>
    <row r="3404" spans="1:4" x14ac:dyDescent="0.35">
      <c r="A3404" s="18">
        <v>37184</v>
      </c>
      <c r="B3404" s="18">
        <v>37501.729142350618</v>
      </c>
      <c r="C3404" s="4">
        <v>0.31964600086212158</v>
      </c>
      <c r="D3404" s="4">
        <v>2844.4673536991722</v>
      </c>
    </row>
    <row r="3405" spans="1:4" x14ac:dyDescent="0.35">
      <c r="A3405" s="18">
        <v>37418</v>
      </c>
      <c r="B3405" s="18">
        <v>37575.852407585378</v>
      </c>
      <c r="C3405" s="4">
        <v>0.73958373069763184</v>
      </c>
      <c r="D3405" s="4">
        <v>3178.6322078652938</v>
      </c>
    </row>
    <row r="3406" spans="1:4" x14ac:dyDescent="0.35">
      <c r="A3406" s="18">
        <v>38272</v>
      </c>
      <c r="B3406" s="18">
        <v>38379.928136213151</v>
      </c>
      <c r="C3406" s="4">
        <v>0.19114243984222412</v>
      </c>
      <c r="D3406" s="4">
        <v>2731.5666627567953</v>
      </c>
    </row>
    <row r="3407" spans="1:4" x14ac:dyDescent="0.35">
      <c r="A3407" s="18">
        <v>37922</v>
      </c>
      <c r="B3407" s="18">
        <v>38215.546533990862</v>
      </c>
      <c r="C3407" s="4">
        <v>0.80424308776855469</v>
      </c>
      <c r="D3407" s="4">
        <v>3247.651914753385</v>
      </c>
    </row>
    <row r="3408" spans="1:4" x14ac:dyDescent="0.35">
      <c r="A3408" s="18">
        <v>36928</v>
      </c>
      <c r="B3408" s="18">
        <v>40303.033543313271</v>
      </c>
      <c r="C3408" s="4">
        <v>0.76379930973052979</v>
      </c>
      <c r="D3408" s="4">
        <v>3203.0467135429481</v>
      </c>
    </row>
    <row r="3409" spans="1:4" x14ac:dyDescent="0.35">
      <c r="A3409" s="18">
        <v>37649</v>
      </c>
      <c r="B3409" s="18">
        <v>38104.905564514818</v>
      </c>
      <c r="C3409" s="4">
        <v>0.87465882301330566</v>
      </c>
      <c r="D3409" s="4">
        <v>3343.8207122754402</v>
      </c>
    </row>
    <row r="3410" spans="1:4" x14ac:dyDescent="0.35">
      <c r="A3410" s="18">
        <v>37686</v>
      </c>
      <c r="B3410" s="18">
        <v>37863.272877424213</v>
      </c>
      <c r="C3410" s="4">
        <v>0.64607608318328857</v>
      </c>
      <c r="D3410" s="4">
        <v>3094.7883789457615</v>
      </c>
    </row>
    <row r="3411" spans="1:4" x14ac:dyDescent="0.35">
      <c r="A3411" s="18">
        <v>38564</v>
      </c>
      <c r="B3411" s="18">
        <v>42188.959561208816</v>
      </c>
      <c r="C3411" s="4">
        <v>5.1966190338134766E-2</v>
      </c>
      <c r="D3411" s="4">
        <v>2533.5883043796994</v>
      </c>
    </row>
    <row r="3412" spans="1:4" x14ac:dyDescent="0.35">
      <c r="A3412" s="18">
        <v>37702</v>
      </c>
      <c r="B3412" s="18">
        <v>37872.845399303158</v>
      </c>
      <c r="C3412" s="4">
        <v>0.37319004535675049</v>
      </c>
      <c r="D3412" s="4">
        <v>2886.091327196099</v>
      </c>
    </row>
    <row r="3413" spans="1:4" x14ac:dyDescent="0.35">
      <c r="A3413" s="18">
        <v>37091</v>
      </c>
      <c r="B3413" s="18">
        <v>40274.007059965457</v>
      </c>
      <c r="C3413" s="4">
        <v>0.77812075614929199</v>
      </c>
      <c r="D3413" s="4">
        <v>3218.2280382146719</v>
      </c>
    </row>
    <row r="3414" spans="1:4" x14ac:dyDescent="0.35">
      <c r="A3414" s="18">
        <v>38100</v>
      </c>
      <c r="B3414" s="18">
        <v>38232.059418390447</v>
      </c>
      <c r="C3414" s="4">
        <v>0.54774129390716553</v>
      </c>
      <c r="D3414" s="4">
        <v>3016.9319234815825</v>
      </c>
    </row>
    <row r="3415" spans="1:4" x14ac:dyDescent="0.35">
      <c r="A3415" s="18">
        <v>38048</v>
      </c>
      <c r="B3415" s="18">
        <v>39104.299428263272</v>
      </c>
      <c r="C3415" s="4">
        <v>0.10152339935302734</v>
      </c>
      <c r="D3415" s="4">
        <v>2624.6638337521631</v>
      </c>
    </row>
    <row r="3416" spans="1:4" x14ac:dyDescent="0.35">
      <c r="A3416" s="18">
        <v>38548</v>
      </c>
      <c r="B3416" s="18">
        <v>38842.228679457119</v>
      </c>
      <c r="C3416" s="4">
        <v>0.23033773899078369</v>
      </c>
      <c r="D3416" s="4">
        <v>2768.9583915633712</v>
      </c>
    </row>
    <row r="3417" spans="1:4" x14ac:dyDescent="0.35">
      <c r="A3417" s="18">
        <v>37388</v>
      </c>
      <c r="B3417" s="18">
        <v>37752.072456586073</v>
      </c>
      <c r="C3417" s="4">
        <v>0.19264531135559082</v>
      </c>
      <c r="D3417" s="4">
        <v>2733.0706980673767</v>
      </c>
    </row>
    <row r="3418" spans="1:4" x14ac:dyDescent="0.35">
      <c r="A3418" s="18">
        <v>37398</v>
      </c>
      <c r="B3418" s="18">
        <v>37508.640798433851</v>
      </c>
      <c r="C3418" s="4">
        <v>0.58022010326385498</v>
      </c>
      <c r="D3418" s="4">
        <v>3041.9245166509804</v>
      </c>
    </row>
    <row r="3419" spans="1:4" x14ac:dyDescent="0.35">
      <c r="A3419" s="18">
        <v>37197</v>
      </c>
      <c r="B3419" s="18">
        <v>37590.925581682488</v>
      </c>
      <c r="C3419" s="4">
        <v>0.10965299606323242</v>
      </c>
      <c r="D3419" s="4">
        <v>2636.3810388069783</v>
      </c>
    </row>
    <row r="3420" spans="1:4" x14ac:dyDescent="0.35">
      <c r="A3420" s="18">
        <v>37432</v>
      </c>
      <c r="B3420" s="18">
        <v>37866.327077371781</v>
      </c>
      <c r="C3420" s="4">
        <v>0.74588692188262939</v>
      </c>
      <c r="D3420" s="4">
        <v>3184.8492205429006</v>
      </c>
    </row>
    <row r="3421" spans="1:4" x14ac:dyDescent="0.35">
      <c r="A3421" s="18">
        <v>36898</v>
      </c>
      <c r="B3421" s="18">
        <v>37301.336388937023</v>
      </c>
      <c r="C3421" s="4">
        <v>0.81403326988220215</v>
      </c>
      <c r="D3421" s="4">
        <v>3259.3587592956196</v>
      </c>
    </row>
    <row r="3422" spans="1:4" x14ac:dyDescent="0.35">
      <c r="A3422" s="18">
        <v>37161</v>
      </c>
      <c r="B3422" s="18">
        <v>37534.293950662985</v>
      </c>
      <c r="C3422" s="4">
        <v>5.7195425033569336E-3</v>
      </c>
      <c r="D3422" s="4">
        <v>2314.8516123614459</v>
      </c>
    </row>
    <row r="3423" spans="1:4" x14ac:dyDescent="0.35">
      <c r="A3423" s="18">
        <v>37942</v>
      </c>
      <c r="B3423" s="18">
        <v>38705.81010410266</v>
      </c>
      <c r="C3423" s="4">
        <v>0.43621826171875</v>
      </c>
      <c r="D3423" s="4">
        <v>2933.4766352188858</v>
      </c>
    </row>
    <row r="3424" spans="1:4" x14ac:dyDescent="0.35">
      <c r="A3424" s="18">
        <v>37849</v>
      </c>
      <c r="B3424" s="18">
        <v>37957.971136458691</v>
      </c>
      <c r="C3424" s="4">
        <v>0.1586071252822876</v>
      </c>
      <c r="D3424" s="4">
        <v>2697.228673770901</v>
      </c>
    </row>
    <row r="3425" spans="1:4" x14ac:dyDescent="0.35">
      <c r="A3425" s="18">
        <v>37197</v>
      </c>
      <c r="B3425" s="18">
        <v>38312.704847716413</v>
      </c>
      <c r="C3425" s="4">
        <v>0.79121041297912598</v>
      </c>
      <c r="D3425" s="4">
        <v>3232.6671791675949</v>
      </c>
    </row>
    <row r="3426" spans="1:4" x14ac:dyDescent="0.35">
      <c r="A3426" s="18">
        <v>38221</v>
      </c>
      <c r="B3426" s="18">
        <v>38529.0615393638</v>
      </c>
      <c r="C3426" s="4">
        <v>0.16457164287567139</v>
      </c>
      <c r="D3426" s="4">
        <v>2703.8065825682438</v>
      </c>
    </row>
    <row r="3427" spans="1:4" x14ac:dyDescent="0.35">
      <c r="A3427" s="18">
        <v>38327</v>
      </c>
      <c r="B3427" s="18">
        <v>38376.292396906487</v>
      </c>
      <c r="C3427" s="4">
        <v>0.14420747756958008</v>
      </c>
      <c r="D3427" s="4">
        <v>2680.7167470505974</v>
      </c>
    </row>
    <row r="3428" spans="1:4" x14ac:dyDescent="0.35">
      <c r="A3428" s="18">
        <v>37255</v>
      </c>
      <c r="B3428" s="18">
        <v>37472.956397819515</v>
      </c>
      <c r="C3428" s="4">
        <v>3.5392880439758301E-2</v>
      </c>
      <c r="D3428" s="4">
        <v>2488.2005514018292</v>
      </c>
    </row>
    <row r="3429" spans="1:4" x14ac:dyDescent="0.35">
      <c r="A3429" s="18">
        <v>37431</v>
      </c>
      <c r="B3429" s="18">
        <v>37594.991983919936</v>
      </c>
      <c r="C3429" s="4">
        <v>0.2262275218963623</v>
      </c>
      <c r="D3429" s="4">
        <v>2765.1970033921671</v>
      </c>
    </row>
    <row r="3430" spans="1:4" x14ac:dyDescent="0.35">
      <c r="A3430" s="18">
        <v>37695</v>
      </c>
      <c r="B3430" s="18">
        <v>37789.502029282608</v>
      </c>
      <c r="C3430" s="4">
        <v>0.97523343563079834</v>
      </c>
      <c r="D3430" s="4">
        <v>3627.8569513531238</v>
      </c>
    </row>
    <row r="3431" spans="1:4" x14ac:dyDescent="0.35">
      <c r="A3431" s="18">
        <v>37415</v>
      </c>
      <c r="B3431" s="18">
        <v>37441.418278274054</v>
      </c>
      <c r="C3431" s="4">
        <v>0.49973392486572266</v>
      </c>
      <c r="D3431" s="4">
        <v>2980.7591782302516</v>
      </c>
    </row>
    <row r="3432" spans="1:4" x14ac:dyDescent="0.35">
      <c r="A3432" s="18">
        <v>37169</v>
      </c>
      <c r="B3432" s="18">
        <v>38789.484426652525</v>
      </c>
      <c r="C3432" s="4">
        <v>0.7712637186050415</v>
      </c>
      <c r="D3432" s="4">
        <v>3210.8838021005004</v>
      </c>
    </row>
    <row r="3433" spans="1:4" x14ac:dyDescent="0.35">
      <c r="A3433" s="18">
        <v>37888</v>
      </c>
      <c r="B3433" s="18">
        <v>41541.07036625404</v>
      </c>
      <c r="C3433" s="4">
        <v>0.67426037788391113</v>
      </c>
      <c r="D3433" s="4">
        <v>3118.6977793641363</v>
      </c>
    </row>
    <row r="3434" spans="1:4" x14ac:dyDescent="0.35">
      <c r="A3434" s="18">
        <v>37507</v>
      </c>
      <c r="B3434" s="18">
        <v>37685.641292918939</v>
      </c>
      <c r="C3434" s="4">
        <v>0.43428695201873779</v>
      </c>
      <c r="D3434" s="4">
        <v>2932.0378730914908</v>
      </c>
    </row>
    <row r="3435" spans="1:4" x14ac:dyDescent="0.35">
      <c r="A3435" s="18">
        <v>38552</v>
      </c>
      <c r="B3435" s="18">
        <v>38708.642454656576</v>
      </c>
      <c r="C3435" s="4">
        <v>0.47203588485717773</v>
      </c>
      <c r="D3435" s="4">
        <v>2960.1188123134802</v>
      </c>
    </row>
    <row r="3436" spans="1:4" x14ac:dyDescent="0.35">
      <c r="A3436" s="18">
        <v>38258</v>
      </c>
      <c r="B3436" s="18">
        <v>38592.902482427591</v>
      </c>
      <c r="C3436" s="4">
        <v>8.9364171028137207E-2</v>
      </c>
      <c r="D3436" s="4">
        <v>2605.8961886662728</v>
      </c>
    </row>
    <row r="3437" spans="1:4" x14ac:dyDescent="0.35">
      <c r="A3437" s="18">
        <v>37012</v>
      </c>
      <c r="B3437" s="18">
        <v>37284.66873377085</v>
      </c>
      <c r="C3437" s="4">
        <v>0.64360976219177246</v>
      </c>
      <c r="D3437" s="4">
        <v>3092.7391709344574</v>
      </c>
    </row>
    <row r="3438" spans="1:4" x14ac:dyDescent="0.35">
      <c r="A3438" s="18">
        <v>36998</v>
      </c>
      <c r="B3438" s="18">
        <v>38970.646552879938</v>
      </c>
      <c r="C3438" s="4">
        <v>0.11643922328948975</v>
      </c>
      <c r="D3438" s="4">
        <v>2645.7300479617388</v>
      </c>
    </row>
    <row r="3439" spans="1:4" x14ac:dyDescent="0.35">
      <c r="A3439" s="18">
        <v>37009</v>
      </c>
      <c r="B3439" s="18">
        <v>37334.316294158954</v>
      </c>
      <c r="C3439" s="4">
        <v>0.23347663879394531</v>
      </c>
      <c r="D3439" s="4">
        <v>2771.8090720500454</v>
      </c>
    </row>
    <row r="3440" spans="1:4" x14ac:dyDescent="0.35">
      <c r="A3440" s="18">
        <v>38406</v>
      </c>
      <c r="B3440" s="18">
        <v>38466.787932474952</v>
      </c>
      <c r="C3440" s="4">
        <v>0.54096376895904541</v>
      </c>
      <c r="D3440" s="4">
        <v>3011.7789740413305</v>
      </c>
    </row>
    <row r="3441" spans="1:4" x14ac:dyDescent="0.35">
      <c r="A3441" s="18">
        <v>37700</v>
      </c>
      <c r="B3441" s="18">
        <v>37970.751652797109</v>
      </c>
      <c r="C3441" s="4">
        <v>9.5701456069946289E-2</v>
      </c>
      <c r="D3441" s="4">
        <v>2615.8803736439145</v>
      </c>
    </row>
    <row r="3442" spans="1:4" x14ac:dyDescent="0.35">
      <c r="A3442" s="18">
        <v>37894</v>
      </c>
      <c r="B3442" s="18">
        <v>38584.118052437872</v>
      </c>
      <c r="C3442" s="4">
        <v>0.6745222806930542</v>
      </c>
      <c r="D3442" s="4">
        <v>3118.9245554773552</v>
      </c>
    </row>
    <row r="3443" spans="1:4" x14ac:dyDescent="0.35">
      <c r="A3443" s="18">
        <v>37724</v>
      </c>
      <c r="B3443" s="18">
        <v>37939.787256140575</v>
      </c>
      <c r="C3443" s="4">
        <v>0.65954446792602539</v>
      </c>
      <c r="D3443" s="4">
        <v>3106.0963438192371</v>
      </c>
    </row>
    <row r="3444" spans="1:4" x14ac:dyDescent="0.35">
      <c r="A3444" s="18">
        <v>37369</v>
      </c>
      <c r="B3444" s="18">
        <v>37628.139069841192</v>
      </c>
      <c r="C3444" s="4">
        <v>5.4570436477661133E-3</v>
      </c>
      <c r="D3444" s="4">
        <v>2311.047679076265</v>
      </c>
    </row>
    <row r="3445" spans="1:4" x14ac:dyDescent="0.35">
      <c r="A3445" s="18">
        <v>37502</v>
      </c>
      <c r="B3445" s="18">
        <v>38398.100960414798</v>
      </c>
      <c r="C3445" s="4">
        <v>0.94508624076843262</v>
      </c>
      <c r="D3445" s="4">
        <v>3497.8259158820624</v>
      </c>
    </row>
    <row r="3446" spans="1:4" x14ac:dyDescent="0.35">
      <c r="A3446" s="18">
        <v>38173</v>
      </c>
      <c r="B3446" s="18">
        <v>38473.369133076172</v>
      </c>
      <c r="C3446" s="4">
        <v>0.33949315547943115</v>
      </c>
      <c r="D3446" s="4">
        <v>2860.1098738552105</v>
      </c>
    </row>
    <row r="3447" spans="1:4" x14ac:dyDescent="0.35">
      <c r="A3447" s="18">
        <v>38262</v>
      </c>
      <c r="B3447" s="18">
        <v>38647.101609892554</v>
      </c>
      <c r="C3447" s="4">
        <v>0.82885265350341797</v>
      </c>
      <c r="D3447" s="4">
        <v>3277.9191711085518</v>
      </c>
    </row>
    <row r="3448" spans="1:4" x14ac:dyDescent="0.35">
      <c r="A3448" s="18">
        <v>37329</v>
      </c>
      <c r="B3448" s="18">
        <v>38390.842360228162</v>
      </c>
      <c r="C3448" s="4">
        <v>0.19036352634429932</v>
      </c>
      <c r="D3448" s="4">
        <v>2730.7846209351792</v>
      </c>
    </row>
    <row r="3449" spans="1:4" x14ac:dyDescent="0.35">
      <c r="A3449" s="18">
        <v>38044</v>
      </c>
      <c r="B3449" s="18">
        <v>38104.244802812209</v>
      </c>
      <c r="C3449" s="4">
        <v>0.55943989753723145</v>
      </c>
      <c r="D3449" s="4">
        <v>3025.8730208515203</v>
      </c>
    </row>
    <row r="3450" spans="1:4" x14ac:dyDescent="0.35">
      <c r="A3450" s="18">
        <v>37472</v>
      </c>
      <c r="B3450" s="18">
        <v>37758.669497722505</v>
      </c>
      <c r="C3450" s="4">
        <v>0.42043387889862061</v>
      </c>
      <c r="D3450" s="4">
        <v>2921.7020995873445</v>
      </c>
    </row>
    <row r="3451" spans="1:4" x14ac:dyDescent="0.35">
      <c r="A3451" s="18">
        <v>37487</v>
      </c>
      <c r="B3451" s="18">
        <v>38124.064306180859</v>
      </c>
      <c r="C3451" s="4">
        <v>0.52313947677612305</v>
      </c>
      <c r="D3451" s="4">
        <v>2998.308162453161</v>
      </c>
    </row>
    <row r="3452" spans="1:4" x14ac:dyDescent="0.35">
      <c r="A3452" s="18">
        <v>36983</v>
      </c>
      <c r="B3452" s="18">
        <v>37397.433716413994</v>
      </c>
      <c r="C3452" s="4">
        <v>0.13132774829864502</v>
      </c>
      <c r="D3452" s="4">
        <v>2665.0719278469674</v>
      </c>
    </row>
    <row r="3453" spans="1:4" x14ac:dyDescent="0.35">
      <c r="A3453" s="18">
        <v>38520</v>
      </c>
      <c r="B3453" s="18">
        <v>38793.412937578221</v>
      </c>
      <c r="C3453" s="4">
        <v>0.25956320762634277</v>
      </c>
      <c r="D3453" s="4">
        <v>2794.8416811397328</v>
      </c>
    </row>
    <row r="3454" spans="1:4" x14ac:dyDescent="0.35">
      <c r="A3454" s="18">
        <v>37576</v>
      </c>
      <c r="B3454" s="18">
        <v>37742.512266071913</v>
      </c>
      <c r="C3454" s="4">
        <v>0.80455148220062256</v>
      </c>
      <c r="D3454" s="4">
        <v>3248.0145208851386</v>
      </c>
    </row>
    <row r="3455" spans="1:4" x14ac:dyDescent="0.35">
      <c r="A3455" s="18">
        <v>37585</v>
      </c>
      <c r="B3455" s="18">
        <v>38171.042684916763</v>
      </c>
      <c r="C3455" s="4">
        <v>0.72726821899414063</v>
      </c>
      <c r="D3455" s="4">
        <v>3166.7375662039076</v>
      </c>
    </row>
    <row r="3456" spans="1:4" x14ac:dyDescent="0.35">
      <c r="A3456" s="18">
        <v>36910</v>
      </c>
      <c r="B3456" s="18">
        <v>37006.463843428493</v>
      </c>
      <c r="C3456" s="4">
        <v>0.69211924076080322</v>
      </c>
      <c r="D3456" s="4">
        <v>3134.3799099238117</v>
      </c>
    </row>
    <row r="3457" spans="1:4" x14ac:dyDescent="0.35">
      <c r="A3457" s="18">
        <v>38019</v>
      </c>
      <c r="B3457" s="18">
        <v>39343.352525443363</v>
      </c>
      <c r="C3457" s="4">
        <v>0.8193819522857666</v>
      </c>
      <c r="D3457" s="4">
        <v>3265.9345242876711</v>
      </c>
    </row>
    <row r="3458" spans="1:4" x14ac:dyDescent="0.35">
      <c r="A3458" s="18">
        <v>37863</v>
      </c>
      <c r="B3458" s="18">
        <v>37929.639034763743</v>
      </c>
      <c r="C3458" s="4">
        <v>0.45717799663543701</v>
      </c>
      <c r="D3458" s="4">
        <v>2949.0708099933936</v>
      </c>
    </row>
    <row r="3459" spans="1:4" x14ac:dyDescent="0.35">
      <c r="A3459" s="18">
        <v>37236</v>
      </c>
      <c r="B3459" s="18">
        <v>37321.500234089523</v>
      </c>
      <c r="C3459" s="4">
        <v>0.1292271614074707</v>
      </c>
      <c r="D3459" s="4">
        <v>2662.430754908271</v>
      </c>
    </row>
    <row r="3460" spans="1:4" x14ac:dyDescent="0.35">
      <c r="A3460" s="18">
        <v>38637</v>
      </c>
      <c r="B3460" s="18">
        <v>39633.221129423247</v>
      </c>
      <c r="C3460" s="4">
        <v>6.4632534980773926E-2</v>
      </c>
      <c r="D3460" s="4">
        <v>2561.3746364010331</v>
      </c>
    </row>
    <row r="3461" spans="1:4" x14ac:dyDescent="0.35">
      <c r="A3461" s="18">
        <v>37663</v>
      </c>
      <c r="B3461" s="18">
        <v>37924.239640898581</v>
      </c>
      <c r="C3461" s="4">
        <v>0.96594691276550293</v>
      </c>
      <c r="D3461" s="4">
        <v>3577.5388394062275</v>
      </c>
    </row>
    <row r="3462" spans="1:4" x14ac:dyDescent="0.35">
      <c r="A3462" s="18">
        <v>37431</v>
      </c>
      <c r="B3462" s="18">
        <v>37557.791967459045</v>
      </c>
      <c r="C3462" s="4">
        <v>0.92177045345306396</v>
      </c>
      <c r="D3462" s="4">
        <v>3434.779988251028</v>
      </c>
    </row>
    <row r="3463" spans="1:4" x14ac:dyDescent="0.35">
      <c r="A3463" s="18">
        <v>37961</v>
      </c>
      <c r="B3463" s="18">
        <v>38562.805911510775</v>
      </c>
      <c r="C3463" s="4">
        <v>0.62012958526611328</v>
      </c>
      <c r="D3463" s="4">
        <v>3073.5302985661701</v>
      </c>
    </row>
    <row r="3464" spans="1:4" x14ac:dyDescent="0.35">
      <c r="A3464" s="18">
        <v>37729</v>
      </c>
      <c r="B3464" s="18">
        <v>38246.066595221368</v>
      </c>
      <c r="C3464" s="4">
        <v>0.26888716220855713</v>
      </c>
      <c r="D3464" s="4">
        <v>2802.8212761073364</v>
      </c>
    </row>
    <row r="3465" spans="1:4" x14ac:dyDescent="0.35">
      <c r="A3465" s="18">
        <v>37291</v>
      </c>
      <c r="B3465" s="18">
        <v>37525.046108690338</v>
      </c>
      <c r="C3465" s="4">
        <v>0.87943387031555176</v>
      </c>
      <c r="D3465" s="4">
        <v>3351.6771481438063</v>
      </c>
    </row>
    <row r="3466" spans="1:4" x14ac:dyDescent="0.35">
      <c r="A3466" s="18">
        <v>38555</v>
      </c>
      <c r="B3466" s="18">
        <v>38944.173444104548</v>
      </c>
      <c r="C3466" s="4">
        <v>0.81991088390350342</v>
      </c>
      <c r="D3466" s="4">
        <v>3266.5921095950812</v>
      </c>
    </row>
    <row r="3467" spans="1:4" x14ac:dyDescent="0.35">
      <c r="A3467" s="18">
        <v>38601</v>
      </c>
      <c r="B3467" s="18">
        <v>38775.579636041839</v>
      </c>
      <c r="C3467" s="4">
        <v>0.79421377182006836</v>
      </c>
      <c r="D3467" s="4">
        <v>3236.0636881343585</v>
      </c>
    </row>
    <row r="3468" spans="1:4" x14ac:dyDescent="0.35">
      <c r="A3468" s="18">
        <v>38699</v>
      </c>
      <c r="B3468" s="18">
        <v>38873.355431939905</v>
      </c>
      <c r="C3468" s="4">
        <v>0.65302765369415283</v>
      </c>
      <c r="D3468" s="4">
        <v>3100.5994695775612</v>
      </c>
    </row>
    <row r="3469" spans="1:4" x14ac:dyDescent="0.35">
      <c r="A3469" s="18">
        <v>37159</v>
      </c>
      <c r="B3469" s="18">
        <v>37320.78657860891</v>
      </c>
      <c r="C3469" s="4">
        <v>0.69314360618591309</v>
      </c>
      <c r="D3469" s="4">
        <v>3135.2935408724993</v>
      </c>
    </row>
    <row r="3470" spans="1:4" x14ac:dyDescent="0.35">
      <c r="A3470" s="18">
        <v>37730</v>
      </c>
      <c r="B3470" s="18">
        <v>37947.329620013879</v>
      </c>
      <c r="C3470" s="4">
        <v>0.35130631923675537</v>
      </c>
      <c r="D3470" s="4">
        <v>2869.2914409829264</v>
      </c>
    </row>
    <row r="3471" spans="1:4" x14ac:dyDescent="0.35">
      <c r="A3471" s="18">
        <v>36926</v>
      </c>
      <c r="B3471" s="18">
        <v>37359.783287972154</v>
      </c>
      <c r="C3471" s="4">
        <v>0.44884300231933594</v>
      </c>
      <c r="D3471" s="4">
        <v>2942.8727115264101</v>
      </c>
    </row>
    <row r="3472" spans="1:4" x14ac:dyDescent="0.35">
      <c r="A3472" s="18">
        <v>37389</v>
      </c>
      <c r="B3472" s="18">
        <v>38025.770802109429</v>
      </c>
      <c r="C3472" s="4">
        <v>0.39332354068756104</v>
      </c>
      <c r="D3472" s="4">
        <v>2901.355410734574</v>
      </c>
    </row>
    <row r="3473" spans="1:4" x14ac:dyDescent="0.35">
      <c r="A3473" s="18">
        <v>38243</v>
      </c>
      <c r="B3473" s="18">
        <v>38267.800172578383</v>
      </c>
      <c r="C3473" s="4">
        <v>0.99350190162658691</v>
      </c>
      <c r="D3473" s="4">
        <v>3821.4581733552541</v>
      </c>
    </row>
    <row r="3474" spans="1:4" x14ac:dyDescent="0.35">
      <c r="A3474" s="18">
        <v>38245</v>
      </c>
      <c r="B3474" s="18">
        <v>38403.371593920449</v>
      </c>
      <c r="C3474" s="4">
        <v>0.79378879070281982</v>
      </c>
      <c r="D3474" s="4">
        <v>3235.5810842678457</v>
      </c>
    </row>
    <row r="3475" spans="1:4" x14ac:dyDescent="0.35">
      <c r="A3475" s="18">
        <v>37744</v>
      </c>
      <c r="B3475" s="18">
        <v>38013.106267144591</v>
      </c>
      <c r="C3475" s="4">
        <v>8.4505558013916016E-2</v>
      </c>
      <c r="D3475" s="4">
        <v>2597.9064211483947</v>
      </c>
    </row>
    <row r="3476" spans="1:4" x14ac:dyDescent="0.35">
      <c r="A3476" s="18">
        <v>38282</v>
      </c>
      <c r="B3476" s="18">
        <v>38377.044848665348</v>
      </c>
      <c r="C3476" s="4">
        <v>0.99416935443878174</v>
      </c>
      <c r="D3476" s="4">
        <v>3836.1447025940474</v>
      </c>
    </row>
    <row r="3477" spans="1:4" x14ac:dyDescent="0.35">
      <c r="A3477" s="18">
        <v>37886</v>
      </c>
      <c r="B3477" s="18">
        <v>38338.094684873606</v>
      </c>
      <c r="C3477" s="4">
        <v>0.32005953788757324</v>
      </c>
      <c r="D3477" s="4">
        <v>2844.7963669324945</v>
      </c>
    </row>
    <row r="3478" spans="1:4" x14ac:dyDescent="0.35">
      <c r="A3478" s="18">
        <v>37851</v>
      </c>
      <c r="B3478" s="18">
        <v>37955.959356461208</v>
      </c>
      <c r="C3478" s="4">
        <v>3.3153295516967773E-3</v>
      </c>
      <c r="D3478" s="4">
        <v>2272.2263426625818</v>
      </c>
    </row>
    <row r="3479" spans="1:4" x14ac:dyDescent="0.35">
      <c r="A3479" s="18">
        <v>38100</v>
      </c>
      <c r="B3479" s="18">
        <v>38569.301536030238</v>
      </c>
      <c r="C3479" s="4">
        <v>0.40481472015380859</v>
      </c>
      <c r="D3479" s="4">
        <v>2910.0035772946171</v>
      </c>
    </row>
    <row r="3480" spans="1:4" x14ac:dyDescent="0.35">
      <c r="A3480" s="18">
        <v>36940</v>
      </c>
      <c r="B3480" s="18">
        <v>37577.277001634058</v>
      </c>
      <c r="C3480" s="4">
        <v>0.78808462619781494</v>
      </c>
      <c r="D3480" s="4">
        <v>3229.1663876364551</v>
      </c>
    </row>
    <row r="3481" spans="1:4" x14ac:dyDescent="0.35">
      <c r="A3481" s="18">
        <v>38419</v>
      </c>
      <c r="B3481" s="18">
        <v>38872.987486215017</v>
      </c>
      <c r="C3481" s="4">
        <v>0.66549229621887207</v>
      </c>
      <c r="D3481" s="4">
        <v>3111.1570240870305</v>
      </c>
    </row>
    <row r="3482" spans="1:4" x14ac:dyDescent="0.35">
      <c r="A3482" s="18">
        <v>37104</v>
      </c>
      <c r="B3482" s="18">
        <v>37466.108190055107</v>
      </c>
      <c r="C3482" s="4">
        <v>0.91396796703338623</v>
      </c>
      <c r="D3482" s="4">
        <v>3417.1431784934739</v>
      </c>
    </row>
    <row r="3483" spans="1:4" x14ac:dyDescent="0.35">
      <c r="A3483" s="18">
        <v>37921</v>
      </c>
      <c r="B3483" s="18">
        <v>39859.680168511921</v>
      </c>
      <c r="C3483" s="4">
        <v>0.81650876998901367</v>
      </c>
      <c r="D3483" s="4">
        <v>3262.3856722691894</v>
      </c>
    </row>
    <row r="3484" spans="1:4" x14ac:dyDescent="0.35">
      <c r="A3484" s="18">
        <v>37726</v>
      </c>
      <c r="B3484" s="18">
        <v>39309.42604839291</v>
      </c>
      <c r="C3484" s="4">
        <v>0.43571388721466064</v>
      </c>
      <c r="D3484" s="4">
        <v>2933.1009354654338</v>
      </c>
    </row>
    <row r="3485" spans="1:4" x14ac:dyDescent="0.35">
      <c r="A3485" s="18">
        <v>38285</v>
      </c>
      <c r="B3485" s="18">
        <v>38629.334284529803</v>
      </c>
      <c r="C3485" s="4">
        <v>0.9756009578704834</v>
      </c>
      <c r="D3485" s="4">
        <v>3630.1714723078076</v>
      </c>
    </row>
    <row r="3486" spans="1:4" x14ac:dyDescent="0.35">
      <c r="A3486" s="18">
        <v>38042</v>
      </c>
      <c r="B3486" s="18">
        <v>38152.28861825855</v>
      </c>
      <c r="C3486" s="4">
        <v>3.7953734397888184E-2</v>
      </c>
      <c r="D3486" s="4">
        <v>2496.1524432354427</v>
      </c>
    </row>
    <row r="3487" spans="1:4" x14ac:dyDescent="0.35">
      <c r="A3487" s="18">
        <v>38593</v>
      </c>
      <c r="B3487" s="18">
        <v>38804.797742913244</v>
      </c>
      <c r="C3487" s="4">
        <v>0.92945098876953125</v>
      </c>
      <c r="D3487" s="4">
        <v>3453.5965252251144</v>
      </c>
    </row>
    <row r="3488" spans="1:4" x14ac:dyDescent="0.35">
      <c r="A3488" s="18">
        <v>37605</v>
      </c>
      <c r="B3488" s="18">
        <v>37827.175696061648</v>
      </c>
      <c r="C3488" s="4">
        <v>0.42582666873931885</v>
      </c>
      <c r="D3488" s="4">
        <v>2925.7293222343437</v>
      </c>
    </row>
    <row r="3489" spans="1:4" x14ac:dyDescent="0.35">
      <c r="A3489" s="18">
        <v>38238</v>
      </c>
      <c r="B3489" s="18">
        <v>38453.639122672612</v>
      </c>
      <c r="C3489" s="4">
        <v>0.64931130409240723</v>
      </c>
      <c r="D3489" s="4">
        <v>3097.4862659743426</v>
      </c>
    </row>
    <row r="3490" spans="1:4" x14ac:dyDescent="0.35">
      <c r="A3490" s="18">
        <v>37917</v>
      </c>
      <c r="B3490" s="18">
        <v>38069.090710547833</v>
      </c>
      <c r="C3490" s="4">
        <v>0.96560466289520264</v>
      </c>
      <c r="D3490" s="4">
        <v>3575.9251614232539</v>
      </c>
    </row>
    <row r="3491" spans="1:4" x14ac:dyDescent="0.35">
      <c r="A3491" s="18">
        <v>38107</v>
      </c>
      <c r="B3491" s="18">
        <v>38437.071730962889</v>
      </c>
      <c r="C3491" s="4">
        <v>5.6629657745361328E-2</v>
      </c>
      <c r="D3491" s="4">
        <v>2544.3457386030104</v>
      </c>
    </row>
    <row r="3492" spans="1:4" x14ac:dyDescent="0.35">
      <c r="A3492" s="18">
        <v>37316</v>
      </c>
      <c r="B3492" s="18">
        <v>37688.821476583005</v>
      </c>
      <c r="C3492" s="4">
        <v>0.57531750202178955</v>
      </c>
      <c r="D3492" s="4">
        <v>3038.1160163618238</v>
      </c>
    </row>
    <row r="3493" spans="1:4" x14ac:dyDescent="0.35">
      <c r="A3493" s="18">
        <v>36925</v>
      </c>
      <c r="B3493" s="18">
        <v>37033.405152870793</v>
      </c>
      <c r="C3493" s="4">
        <v>3.8674116134643555E-2</v>
      </c>
      <c r="D3493" s="4">
        <v>2498.3145677149419</v>
      </c>
    </row>
    <row r="3494" spans="1:4" x14ac:dyDescent="0.35">
      <c r="A3494" s="18">
        <v>38312</v>
      </c>
      <c r="B3494" s="18">
        <v>38472.239126486187</v>
      </c>
      <c r="C3494" s="4">
        <v>0.86537778377532959</v>
      </c>
      <c r="D3494" s="4">
        <v>3329.1770549827352</v>
      </c>
    </row>
    <row r="3495" spans="1:4" x14ac:dyDescent="0.35">
      <c r="A3495" s="18">
        <v>37157</v>
      </c>
      <c r="B3495" s="18">
        <v>37453.291397213994</v>
      </c>
      <c r="C3495" s="4">
        <v>0.71415805816650391</v>
      </c>
      <c r="D3495" s="4">
        <v>3154.411820399921</v>
      </c>
    </row>
    <row r="3496" spans="1:4" x14ac:dyDescent="0.35">
      <c r="A3496" s="18">
        <v>37664</v>
      </c>
      <c r="B3496" s="18">
        <v>37982.492800245011</v>
      </c>
      <c r="C3496" s="4">
        <v>0.52920591831207275</v>
      </c>
      <c r="D3496" s="4">
        <v>3002.8808483471039</v>
      </c>
    </row>
    <row r="3497" spans="1:4" x14ac:dyDescent="0.35">
      <c r="A3497" s="18">
        <v>37849</v>
      </c>
      <c r="B3497" s="18">
        <v>38150.457760658122</v>
      </c>
      <c r="C3497" s="4">
        <v>0.94886517524719238</v>
      </c>
      <c r="D3497" s="4">
        <v>3510.0826291563194</v>
      </c>
    </row>
    <row r="3498" spans="1:4" x14ac:dyDescent="0.35">
      <c r="A3498" s="18">
        <v>37268</v>
      </c>
      <c r="B3498" s="18">
        <v>37444.772357219823</v>
      </c>
      <c r="C3498" s="4">
        <v>0.98385512828826904</v>
      </c>
      <c r="D3498" s="4">
        <v>3692.57944246027</v>
      </c>
    </row>
    <row r="3499" spans="1:4" x14ac:dyDescent="0.35">
      <c r="A3499" s="18">
        <v>38042</v>
      </c>
      <c r="B3499" s="18">
        <v>40310.229422217351</v>
      </c>
      <c r="C3499" s="4">
        <v>0.12127447128295898</v>
      </c>
      <c r="D3499" s="4">
        <v>2652.1769144314935</v>
      </c>
    </row>
    <row r="3500" spans="1:4" x14ac:dyDescent="0.35">
      <c r="A3500" s="18">
        <v>37040</v>
      </c>
      <c r="B3500" s="18">
        <v>37075.795263480548</v>
      </c>
      <c r="C3500" s="4">
        <v>0.26063644886016846</v>
      </c>
      <c r="D3500" s="4">
        <v>2795.7663932030009</v>
      </c>
    </row>
    <row r="3501" spans="1:4" x14ac:dyDescent="0.35">
      <c r="A3501" s="18">
        <v>37029</v>
      </c>
      <c r="B3501" s="18">
        <v>38459.465385754986</v>
      </c>
      <c r="C3501" s="4">
        <v>0.13818526268005371</v>
      </c>
      <c r="D3501" s="4">
        <v>2673.5143277418042</v>
      </c>
    </row>
    <row r="3502" spans="1:4" x14ac:dyDescent="0.35">
      <c r="A3502" s="18">
        <v>36993</v>
      </c>
      <c r="B3502" s="18">
        <v>37357.269928939459</v>
      </c>
      <c r="C3502" s="4">
        <v>0.145743727684021</v>
      </c>
      <c r="D3502" s="4">
        <v>2682.5244360937454</v>
      </c>
    </row>
    <row r="3503" spans="1:4" x14ac:dyDescent="0.35">
      <c r="A3503" s="18">
        <v>38700</v>
      </c>
      <c r="B3503" s="18">
        <v>38761.304317403752</v>
      </c>
      <c r="C3503" s="4">
        <v>0.70034217834472656</v>
      </c>
      <c r="D3503" s="4">
        <v>3141.7601863054083</v>
      </c>
    </row>
    <row r="3504" spans="1:4" x14ac:dyDescent="0.35">
      <c r="A3504" s="18">
        <v>38144</v>
      </c>
      <c r="B3504" s="18">
        <v>38357.951383599437</v>
      </c>
      <c r="C3504" s="4">
        <v>0.57087862491607666</v>
      </c>
      <c r="D3504" s="4">
        <v>3034.6796674019179</v>
      </c>
    </row>
    <row r="3505" spans="1:4" x14ac:dyDescent="0.35">
      <c r="A3505" s="18">
        <v>37674</v>
      </c>
      <c r="B3505" s="18">
        <v>38089.99475115801</v>
      </c>
      <c r="C3505" s="4">
        <v>0.81806015968322754</v>
      </c>
      <c r="D3505" s="4">
        <v>3264.2970628793441</v>
      </c>
    </row>
    <row r="3506" spans="1:4" x14ac:dyDescent="0.35">
      <c r="A3506" s="18">
        <v>38512</v>
      </c>
      <c r="B3506" s="18">
        <v>39929.065201811463</v>
      </c>
      <c r="C3506" s="4">
        <v>0.25387561321258545</v>
      </c>
      <c r="D3506" s="4">
        <v>2789.9129372100479</v>
      </c>
    </row>
    <row r="3507" spans="1:4" x14ac:dyDescent="0.35">
      <c r="A3507" s="18">
        <v>36952</v>
      </c>
      <c r="B3507" s="18">
        <v>37266.469743383132</v>
      </c>
      <c r="C3507" s="4">
        <v>0.57684946060180664</v>
      </c>
      <c r="D3507" s="4">
        <v>3039.304578239648</v>
      </c>
    </row>
    <row r="3508" spans="1:4" x14ac:dyDescent="0.35">
      <c r="A3508" s="18">
        <v>38177</v>
      </c>
      <c r="B3508" s="18">
        <v>38602.201597456529</v>
      </c>
      <c r="C3508" s="4">
        <v>0.58932697772979736</v>
      </c>
      <c r="D3508" s="4">
        <v>3049.0379864569013</v>
      </c>
    </row>
    <row r="3509" spans="1:4" x14ac:dyDescent="0.35">
      <c r="A3509" s="18">
        <v>37109</v>
      </c>
      <c r="B3509" s="18">
        <v>37524.810335827533</v>
      </c>
      <c r="C3509" s="4">
        <v>0.15304064750671387</v>
      </c>
      <c r="D3509" s="4">
        <v>2690.956734394565</v>
      </c>
    </row>
    <row r="3510" spans="1:4" x14ac:dyDescent="0.35">
      <c r="A3510" s="18">
        <v>37086</v>
      </c>
      <c r="B3510" s="18">
        <v>37347.923314992935</v>
      </c>
      <c r="C3510" s="4">
        <v>0.7892078161239624</v>
      </c>
      <c r="D3510" s="4">
        <v>3230.4203814770422</v>
      </c>
    </row>
    <row r="3511" spans="1:4" x14ac:dyDescent="0.35">
      <c r="A3511" s="18">
        <v>37544</v>
      </c>
      <c r="B3511" s="18">
        <v>37764.537210887334</v>
      </c>
      <c r="C3511" s="4">
        <v>7.9409599304199219E-2</v>
      </c>
      <c r="D3511" s="4">
        <v>2589.1750723920059</v>
      </c>
    </row>
    <row r="3512" spans="1:4" x14ac:dyDescent="0.35">
      <c r="A3512" s="18">
        <v>38096</v>
      </c>
      <c r="B3512" s="18">
        <v>38298.944959190587</v>
      </c>
      <c r="C3512" s="4">
        <v>0.27350103855133057</v>
      </c>
      <c r="D3512" s="4">
        <v>2806.7265360409997</v>
      </c>
    </row>
    <row r="3513" spans="1:4" x14ac:dyDescent="0.35">
      <c r="A3513" s="18">
        <v>37685</v>
      </c>
      <c r="B3513" s="18">
        <v>38055.864731246897</v>
      </c>
      <c r="C3513" s="4">
        <v>0.7608025074005127</v>
      </c>
      <c r="D3513" s="4">
        <v>3199.9441593011084</v>
      </c>
    </row>
    <row r="3514" spans="1:4" x14ac:dyDescent="0.35">
      <c r="A3514" s="18">
        <v>37102</v>
      </c>
      <c r="B3514" s="18">
        <v>37605.180845373594</v>
      </c>
      <c r="C3514" s="4">
        <v>0.31082236766815186</v>
      </c>
      <c r="D3514" s="4">
        <v>2837.4128071442233</v>
      </c>
    </row>
    <row r="3515" spans="1:4" x14ac:dyDescent="0.35">
      <c r="A3515" s="18">
        <v>37740</v>
      </c>
      <c r="B3515" s="18">
        <v>38031.97803853645</v>
      </c>
      <c r="C3515" s="4">
        <v>0.2397608757019043</v>
      </c>
      <c r="D3515" s="4">
        <v>2777.4618959803092</v>
      </c>
    </row>
    <row r="3516" spans="1:4" x14ac:dyDescent="0.35">
      <c r="A3516" s="18">
        <v>37216</v>
      </c>
      <c r="B3516" s="18">
        <v>38359.48516485907</v>
      </c>
      <c r="C3516" s="4">
        <v>0.90904533863067627</v>
      </c>
      <c r="D3516" s="4">
        <v>3406.6678592728226</v>
      </c>
    </row>
    <row r="3517" spans="1:4" x14ac:dyDescent="0.35">
      <c r="A3517" s="18">
        <v>38715</v>
      </c>
      <c r="B3517" s="18">
        <v>38808.89962387344</v>
      </c>
      <c r="C3517" s="4">
        <v>0.21214652061462402</v>
      </c>
      <c r="D3517" s="4">
        <v>2752.0474844714663</v>
      </c>
    </row>
    <row r="3518" spans="1:4" x14ac:dyDescent="0.35">
      <c r="A3518" s="18">
        <v>37239</v>
      </c>
      <c r="B3518" s="18">
        <v>37536.840307177779</v>
      </c>
      <c r="C3518" s="4">
        <v>0.95592629909515381</v>
      </c>
      <c r="D3518" s="4">
        <v>3535.2002272863219</v>
      </c>
    </row>
    <row r="3519" spans="1:4" x14ac:dyDescent="0.35">
      <c r="A3519" s="18">
        <v>38628</v>
      </c>
      <c r="B3519" s="18">
        <v>39822.78821000061</v>
      </c>
      <c r="C3519" s="4">
        <v>0.29276657104492188</v>
      </c>
      <c r="D3519" s="4">
        <v>2822.7530739914932</v>
      </c>
    </row>
    <row r="3520" spans="1:4" x14ac:dyDescent="0.35">
      <c r="A3520" s="18">
        <v>37745</v>
      </c>
      <c r="B3520" s="18">
        <v>37840.878472089287</v>
      </c>
      <c r="C3520" s="4">
        <v>0.60972940921783447</v>
      </c>
      <c r="D3520" s="4">
        <v>3065.1794204654548</v>
      </c>
    </row>
    <row r="3521" spans="1:4" x14ac:dyDescent="0.35">
      <c r="A3521" s="18">
        <v>37184</v>
      </c>
      <c r="B3521" s="18">
        <v>37448.529806833903</v>
      </c>
      <c r="C3521" s="4">
        <v>0.53099846839904785</v>
      </c>
      <c r="D3521" s="4">
        <v>3004.2342796863809</v>
      </c>
    </row>
    <row r="3522" spans="1:4" x14ac:dyDescent="0.35">
      <c r="A3522" s="18">
        <v>38463</v>
      </c>
      <c r="B3522" s="18">
        <v>38622.777770011773</v>
      </c>
      <c r="C3522" s="4">
        <v>0.93985164165496826</v>
      </c>
      <c r="D3522" s="4">
        <v>3481.9680261124163</v>
      </c>
    </row>
    <row r="3523" spans="1:4" x14ac:dyDescent="0.35">
      <c r="A3523" s="18">
        <v>37383</v>
      </c>
      <c r="B3523" s="18">
        <v>37729.08043445996</v>
      </c>
      <c r="C3523" s="4">
        <v>0.17641496658325195</v>
      </c>
      <c r="D3523" s="4">
        <v>2716.4701708708744</v>
      </c>
    </row>
    <row r="3524" spans="1:4" x14ac:dyDescent="0.35">
      <c r="A3524" s="18">
        <v>38429</v>
      </c>
      <c r="B3524" s="18">
        <v>38932.853474731506</v>
      </c>
      <c r="C3524" s="4">
        <v>0.81744778156280518</v>
      </c>
      <c r="D3524" s="4">
        <v>3263.54123708731</v>
      </c>
    </row>
    <row r="3525" spans="1:4" x14ac:dyDescent="0.35">
      <c r="A3525" s="18">
        <v>38521</v>
      </c>
      <c r="B3525" s="18">
        <v>39019.889187044879</v>
      </c>
      <c r="C3525" s="4">
        <v>0.69440913200378418</v>
      </c>
      <c r="D3525" s="4">
        <v>3136.4244913302796</v>
      </c>
    </row>
    <row r="3526" spans="1:4" x14ac:dyDescent="0.35">
      <c r="A3526" s="18">
        <v>38126</v>
      </c>
      <c r="B3526" s="18">
        <v>38503.511564584878</v>
      </c>
      <c r="C3526" s="4">
        <v>5.6055426597595215E-2</v>
      </c>
      <c r="D3526" s="4">
        <v>2543.0574249024321</v>
      </c>
    </row>
    <row r="3527" spans="1:4" x14ac:dyDescent="0.35">
      <c r="A3527" s="18">
        <v>37456</v>
      </c>
      <c r="B3527" s="18">
        <v>37748.08255588582</v>
      </c>
      <c r="C3527" s="4">
        <v>3.1819343566894531E-2</v>
      </c>
      <c r="D3527" s="4">
        <v>2476.3221289738085</v>
      </c>
    </row>
    <row r="3528" spans="1:4" x14ac:dyDescent="0.35">
      <c r="A3528" s="18">
        <v>37281</v>
      </c>
      <c r="B3528" s="18">
        <v>37744.197261237357</v>
      </c>
      <c r="C3528" s="4">
        <v>0.80221998691558838</v>
      </c>
      <c r="D3528" s="4">
        <v>3245.282719209602</v>
      </c>
    </row>
    <row r="3529" spans="1:4" x14ac:dyDescent="0.35">
      <c r="A3529" s="18">
        <v>37351</v>
      </c>
      <c r="B3529" s="18">
        <v>37701.886171870487</v>
      </c>
      <c r="C3529" s="4">
        <v>0.13255429267883301</v>
      </c>
      <c r="D3529" s="4">
        <v>2666.6018470563313</v>
      </c>
    </row>
    <row r="3530" spans="1:4" x14ac:dyDescent="0.35">
      <c r="A3530" s="18">
        <v>38348</v>
      </c>
      <c r="B3530" s="18">
        <v>38804.877643126296</v>
      </c>
      <c r="C3530" s="4">
        <v>0.17611968517303467</v>
      </c>
      <c r="D3530" s="4">
        <v>2716.1604365161184</v>
      </c>
    </row>
    <row r="3531" spans="1:4" x14ac:dyDescent="0.35">
      <c r="A3531" s="18">
        <v>37920</v>
      </c>
      <c r="B3531" s="18">
        <v>38321.370694074583</v>
      </c>
      <c r="C3531" s="4">
        <v>0.70321798324584961</v>
      </c>
      <c r="D3531" s="4">
        <v>3144.366893763156</v>
      </c>
    </row>
    <row r="3532" spans="1:4" x14ac:dyDescent="0.35">
      <c r="A3532" s="18">
        <v>37887</v>
      </c>
      <c r="B3532" s="18">
        <v>41525.646552915823</v>
      </c>
      <c r="C3532" s="4">
        <v>0.16219055652618408</v>
      </c>
      <c r="D3532" s="4">
        <v>2701.1976449092763</v>
      </c>
    </row>
    <row r="3533" spans="1:4" x14ac:dyDescent="0.35">
      <c r="A3533" s="18">
        <v>38304</v>
      </c>
      <c r="B3533" s="18">
        <v>38898.959315710395</v>
      </c>
      <c r="C3533" s="4">
        <v>0.22873473167419434</v>
      </c>
      <c r="D3533" s="4">
        <v>2767.495343642905</v>
      </c>
    </row>
    <row r="3534" spans="1:4" x14ac:dyDescent="0.35">
      <c r="A3534" s="18">
        <v>38317</v>
      </c>
      <c r="B3534" s="18">
        <v>39106.970596973944</v>
      </c>
      <c r="C3534" s="4">
        <v>0.74975144863128662</v>
      </c>
      <c r="D3534" s="4">
        <v>3188.7069853846351</v>
      </c>
    </row>
    <row r="3535" spans="1:4" x14ac:dyDescent="0.35">
      <c r="A3535" s="18">
        <v>38507</v>
      </c>
      <c r="B3535" s="18">
        <v>38570.867898155702</v>
      </c>
      <c r="C3535" s="4">
        <v>0.23797416687011719</v>
      </c>
      <c r="D3535" s="4">
        <v>2775.8619089161116</v>
      </c>
    </row>
    <row r="3536" spans="1:4" x14ac:dyDescent="0.35">
      <c r="A3536" s="18">
        <v>37220</v>
      </c>
      <c r="B3536" s="18">
        <v>37297.174409271407</v>
      </c>
      <c r="C3536" s="4">
        <v>0.32362902164459229</v>
      </c>
      <c r="D3536" s="4">
        <v>2847.630525092874</v>
      </c>
    </row>
    <row r="3537" spans="1:4" x14ac:dyDescent="0.35">
      <c r="A3537" s="18">
        <v>37020</v>
      </c>
      <c r="B3537" s="18">
        <v>37318.876933768159</v>
      </c>
      <c r="C3537" s="4">
        <v>0.81937623023986816</v>
      </c>
      <c r="D3537" s="4">
        <v>3265.9274177833076</v>
      </c>
    </row>
    <row r="3538" spans="1:4" x14ac:dyDescent="0.35">
      <c r="A3538" s="18">
        <v>38094</v>
      </c>
      <c r="B3538" s="18">
        <v>38174.332752937</v>
      </c>
      <c r="C3538" s="4">
        <v>0.30478274822235107</v>
      </c>
      <c r="D3538" s="4">
        <v>2832.5442696162113</v>
      </c>
    </row>
    <row r="3539" spans="1:4" x14ac:dyDescent="0.35">
      <c r="A3539" s="18">
        <v>37508</v>
      </c>
      <c r="B3539" s="18">
        <v>38210.442229787834</v>
      </c>
      <c r="C3539" s="4">
        <v>0.38657617568969727</v>
      </c>
      <c r="D3539" s="4">
        <v>2896.2573242537874</v>
      </c>
    </row>
    <row r="3540" spans="1:4" x14ac:dyDescent="0.35">
      <c r="A3540" s="18">
        <v>36967</v>
      </c>
      <c r="B3540" s="18">
        <v>37081.206779097469</v>
      </c>
      <c r="C3540" s="4">
        <v>4.0929913520812988E-2</v>
      </c>
      <c r="D3540" s="4">
        <v>2504.8909027465338</v>
      </c>
    </row>
    <row r="3541" spans="1:4" x14ac:dyDescent="0.35">
      <c r="A3541" s="18">
        <v>36944</v>
      </c>
      <c r="B3541" s="18">
        <v>36957.424829705356</v>
      </c>
      <c r="C3541" s="4">
        <v>0.69402956962585449</v>
      </c>
      <c r="D3541" s="4">
        <v>3136.085031500807</v>
      </c>
    </row>
    <row r="3542" spans="1:4" x14ac:dyDescent="0.35">
      <c r="A3542" s="18">
        <v>37271</v>
      </c>
      <c r="B3542" s="18">
        <v>37667.174876281453</v>
      </c>
      <c r="C3542" s="4">
        <v>0.94717061519622803</v>
      </c>
      <c r="D3542" s="4">
        <v>3504.4952351914108</v>
      </c>
    </row>
    <row r="3543" spans="1:4" x14ac:dyDescent="0.35">
      <c r="A3543" s="18">
        <v>38457</v>
      </c>
      <c r="B3543" s="18">
        <v>40120.234614885347</v>
      </c>
      <c r="C3543" s="4">
        <v>0.10263729095458984</v>
      </c>
      <c r="D3543" s="4">
        <v>2626.3054224633929</v>
      </c>
    </row>
    <row r="3544" spans="1:4" x14ac:dyDescent="0.35">
      <c r="A3544" s="18">
        <v>37116</v>
      </c>
      <c r="B3544" s="18">
        <v>38044.244359521057</v>
      </c>
      <c r="C3544" s="4">
        <v>0.89661276340484619</v>
      </c>
      <c r="D3544" s="4">
        <v>3382.0876898601955</v>
      </c>
    </row>
    <row r="3545" spans="1:4" x14ac:dyDescent="0.35">
      <c r="A3545" s="18">
        <v>38059</v>
      </c>
      <c r="B3545" s="18">
        <v>38129.506546722063</v>
      </c>
      <c r="C3545" s="4">
        <v>9.537053108215332E-2</v>
      </c>
      <c r="D3545" s="4">
        <v>2615.370371273777</v>
      </c>
    </row>
    <row r="3546" spans="1:4" x14ac:dyDescent="0.35">
      <c r="A3546" s="18">
        <v>37468</v>
      </c>
      <c r="B3546" s="18">
        <v>37544.8283718358</v>
      </c>
      <c r="C3546" s="4">
        <v>0.86099708080291748</v>
      </c>
      <c r="D3546" s="4">
        <v>3322.527258763741</v>
      </c>
    </row>
    <row r="3547" spans="1:4" x14ac:dyDescent="0.35">
      <c r="A3547" s="18">
        <v>37918</v>
      </c>
      <c r="B3547" s="18">
        <v>38241.885192208967</v>
      </c>
      <c r="C3547" s="4">
        <v>4.2895793914794922E-2</v>
      </c>
      <c r="D3547" s="4">
        <v>2510.3996527620779</v>
      </c>
    </row>
    <row r="3548" spans="1:4" x14ac:dyDescent="0.35">
      <c r="A3548" s="18">
        <v>38436</v>
      </c>
      <c r="B3548" s="18">
        <v>38995.199705941501</v>
      </c>
      <c r="C3548" s="4">
        <v>0.80132210254669189</v>
      </c>
      <c r="D3548" s="4">
        <v>3244.236478558953</v>
      </c>
    </row>
    <row r="3549" spans="1:4" x14ac:dyDescent="0.35">
      <c r="A3549" s="18">
        <v>37397</v>
      </c>
      <c r="B3549" s="18">
        <v>37671.632476236591</v>
      </c>
      <c r="C3549" s="4">
        <v>0.21919989585876465</v>
      </c>
      <c r="D3549" s="4">
        <v>2758.687151822453</v>
      </c>
    </row>
    <row r="3550" spans="1:4" x14ac:dyDescent="0.35">
      <c r="A3550" s="18">
        <v>38063</v>
      </c>
      <c r="B3550" s="18">
        <v>38371.60840104361</v>
      </c>
      <c r="C3550" s="4">
        <v>0.80846917629241943</v>
      </c>
      <c r="D3550" s="4">
        <v>3252.6551127970301</v>
      </c>
    </row>
    <row r="3551" spans="1:4" x14ac:dyDescent="0.35">
      <c r="A3551" s="18">
        <v>38467</v>
      </c>
      <c r="B3551" s="18">
        <v>38956.284459910123</v>
      </c>
      <c r="C3551" s="4">
        <v>6.72149658203125E-2</v>
      </c>
      <c r="D3551" s="4">
        <v>2566.5403220115777</v>
      </c>
    </row>
    <row r="3552" spans="1:4" x14ac:dyDescent="0.35">
      <c r="A3552" s="18">
        <v>38199</v>
      </c>
      <c r="B3552" s="18">
        <v>38660.078329807249</v>
      </c>
      <c r="C3552" s="4">
        <v>0.4938274621963501</v>
      </c>
      <c r="D3552" s="4">
        <v>2976.3491544779386</v>
      </c>
    </row>
    <row r="3553" spans="1:4" x14ac:dyDescent="0.35">
      <c r="A3553" s="18">
        <v>38260</v>
      </c>
      <c r="B3553" s="18">
        <v>38508.947727021565</v>
      </c>
      <c r="C3553" s="4">
        <v>0.71444344520568848</v>
      </c>
      <c r="D3553" s="4">
        <v>3154.6766847704125</v>
      </c>
    </row>
    <row r="3554" spans="1:4" x14ac:dyDescent="0.35">
      <c r="A3554" s="18">
        <v>37954</v>
      </c>
      <c r="B3554" s="18">
        <v>38174.275082285101</v>
      </c>
      <c r="C3554" s="4">
        <v>0.62991893291473389</v>
      </c>
      <c r="D3554" s="4">
        <v>3081.4756383980384</v>
      </c>
    </row>
    <row r="3555" spans="1:4" x14ac:dyDescent="0.35">
      <c r="A3555" s="18">
        <v>37848</v>
      </c>
      <c r="B3555" s="18">
        <v>38097.06022225129</v>
      </c>
      <c r="C3555" s="4">
        <v>0.73858308792114258</v>
      </c>
      <c r="D3555" s="4">
        <v>3177.6535487837159</v>
      </c>
    </row>
    <row r="3556" spans="1:4" x14ac:dyDescent="0.35">
      <c r="A3556" s="18">
        <v>38467</v>
      </c>
      <c r="B3556" s="18">
        <v>38755.761502413501</v>
      </c>
      <c r="C3556" s="4">
        <v>4.1023373603820801E-2</v>
      </c>
      <c r="D3556" s="4">
        <v>2505.1573171467812</v>
      </c>
    </row>
    <row r="3557" spans="1:4" x14ac:dyDescent="0.35">
      <c r="A3557" s="18">
        <v>37755</v>
      </c>
      <c r="B3557" s="18">
        <v>37918.337038291102</v>
      </c>
      <c r="C3557" s="4">
        <v>0.1831519603729248</v>
      </c>
      <c r="D3557" s="4">
        <v>2723.4593417463543</v>
      </c>
    </row>
    <row r="3558" spans="1:4" x14ac:dyDescent="0.35">
      <c r="A3558" s="18">
        <v>37285</v>
      </c>
      <c r="B3558" s="18">
        <v>37522.407432954707</v>
      </c>
      <c r="C3558" s="4">
        <v>0.74380338191986084</v>
      </c>
      <c r="D3558" s="4">
        <v>3182.7840316128463</v>
      </c>
    </row>
    <row r="3559" spans="1:4" x14ac:dyDescent="0.35">
      <c r="A3559" s="18">
        <v>37576</v>
      </c>
      <c r="B3559" s="18">
        <v>39621.841969784393</v>
      </c>
      <c r="C3559" s="4">
        <v>0.82311344146728516</v>
      </c>
      <c r="D3559" s="4">
        <v>3270.6026793330093</v>
      </c>
    </row>
    <row r="3560" spans="1:4" x14ac:dyDescent="0.35">
      <c r="A3560" s="18">
        <v>37043</v>
      </c>
      <c r="B3560" s="18">
        <v>37269.70685789745</v>
      </c>
      <c r="C3560" s="4">
        <v>0.337929368019104</v>
      </c>
      <c r="D3560" s="4">
        <v>2858.8876984012782</v>
      </c>
    </row>
    <row r="3561" spans="1:4" x14ac:dyDescent="0.35">
      <c r="A3561" s="18">
        <v>38189</v>
      </c>
      <c r="B3561" s="18">
        <v>38960.263262759348</v>
      </c>
      <c r="C3561" s="4">
        <v>0.68050122261047363</v>
      </c>
      <c r="D3561" s="4">
        <v>3124.126754457528</v>
      </c>
    </row>
    <row r="3562" spans="1:4" x14ac:dyDescent="0.35">
      <c r="A3562" s="18">
        <v>36911</v>
      </c>
      <c r="B3562" s="18">
        <v>38105.655967486862</v>
      </c>
      <c r="C3562" s="4">
        <v>0.64670455455780029</v>
      </c>
      <c r="D3562" s="4">
        <v>3095.3115891198595</v>
      </c>
    </row>
    <row r="3563" spans="1:4" x14ac:dyDescent="0.35">
      <c r="A3563" s="18">
        <v>37077</v>
      </c>
      <c r="B3563" s="18">
        <v>37304.780943816149</v>
      </c>
      <c r="C3563" s="4">
        <v>0.79004430770874023</v>
      </c>
      <c r="D3563" s="4">
        <v>3231.3571541451856</v>
      </c>
    </row>
    <row r="3564" spans="1:4" x14ac:dyDescent="0.35">
      <c r="A3564" s="18">
        <v>38151</v>
      </c>
      <c r="B3564" s="18">
        <v>38436.127015900216</v>
      </c>
      <c r="C3564" s="4">
        <v>0.60768997669219971</v>
      </c>
      <c r="D3564" s="4">
        <v>3063.5520861493551</v>
      </c>
    </row>
    <row r="3565" spans="1:4" x14ac:dyDescent="0.35">
      <c r="A3565" s="18">
        <v>38586</v>
      </c>
      <c r="B3565" s="18">
        <v>39737.969579217781</v>
      </c>
      <c r="C3565" s="4">
        <v>0.21479201316833496</v>
      </c>
      <c r="D3565" s="4">
        <v>2754.5507268345073</v>
      </c>
    </row>
    <row r="3566" spans="1:4" x14ac:dyDescent="0.35">
      <c r="A3566" s="18">
        <v>37701</v>
      </c>
      <c r="B3566" s="18">
        <v>37943.230820403645</v>
      </c>
      <c r="C3566" s="4">
        <v>0.41332948207855225</v>
      </c>
      <c r="D3566" s="4">
        <v>2916.388003974183</v>
      </c>
    </row>
    <row r="3567" spans="1:4" x14ac:dyDescent="0.35">
      <c r="A3567" s="18">
        <v>37225</v>
      </c>
      <c r="B3567" s="18">
        <v>38280.843812805244</v>
      </c>
      <c r="C3567" s="4">
        <v>0.31173896789550781</v>
      </c>
      <c r="D3567" s="4">
        <v>2838.1487773272047</v>
      </c>
    </row>
    <row r="3568" spans="1:4" x14ac:dyDescent="0.35">
      <c r="A3568" s="18">
        <v>38589</v>
      </c>
      <c r="B3568" s="18">
        <v>38728.759395622197</v>
      </c>
      <c r="C3568" s="4">
        <v>0.90157473087310791</v>
      </c>
      <c r="D3568" s="4">
        <v>3391.6020128125697</v>
      </c>
    </row>
    <row r="3569" spans="1:4" x14ac:dyDescent="0.35">
      <c r="A3569" s="18">
        <v>37588</v>
      </c>
      <c r="B3569" s="18">
        <v>38577.209109603267</v>
      </c>
      <c r="C3569" s="4">
        <v>0.24745011329650879</v>
      </c>
      <c r="D3569" s="4">
        <v>2784.2850978834595</v>
      </c>
    </row>
    <row r="3570" spans="1:4" x14ac:dyDescent="0.35">
      <c r="A3570" s="18">
        <v>37315</v>
      </c>
      <c r="B3570" s="18">
        <v>39228.775471786197</v>
      </c>
      <c r="C3570" s="4">
        <v>0.1965101957321167</v>
      </c>
      <c r="D3570" s="4">
        <v>2736.909739984078</v>
      </c>
    </row>
    <row r="3571" spans="1:4" x14ac:dyDescent="0.35">
      <c r="A3571" s="18">
        <v>37914</v>
      </c>
      <c r="B3571" s="18">
        <v>38275.511276488469</v>
      </c>
      <c r="C3571" s="4">
        <v>0.76368570327758789</v>
      </c>
      <c r="D3571" s="4">
        <v>3202.9286501092724</v>
      </c>
    </row>
    <row r="3572" spans="1:4" x14ac:dyDescent="0.35">
      <c r="A3572" s="18">
        <v>38062</v>
      </c>
      <c r="B3572" s="18">
        <v>42408.503803099273</v>
      </c>
      <c r="C3572" s="4">
        <v>0.59897816181182861</v>
      </c>
      <c r="D3572" s="4">
        <v>3056.6361973097978</v>
      </c>
    </row>
    <row r="3573" spans="1:4" x14ac:dyDescent="0.35">
      <c r="A3573" s="18">
        <v>37831</v>
      </c>
      <c r="B3573" s="18">
        <v>37908.750479417795</v>
      </c>
      <c r="C3573" s="4">
        <v>0.19302630424499512</v>
      </c>
      <c r="D3573" s="4">
        <v>2733.450975955479</v>
      </c>
    </row>
    <row r="3574" spans="1:4" x14ac:dyDescent="0.35">
      <c r="A3574" s="18">
        <v>38563</v>
      </c>
      <c r="B3574" s="18">
        <v>39569.791254593605</v>
      </c>
      <c r="C3574" s="4">
        <v>0.72720372676849365</v>
      </c>
      <c r="D3574" s="4">
        <v>3166.6761124340696</v>
      </c>
    </row>
    <row r="3575" spans="1:4" x14ac:dyDescent="0.35">
      <c r="A3575" s="18">
        <v>37087</v>
      </c>
      <c r="B3575" s="18">
        <v>37593.415142402344</v>
      </c>
      <c r="C3575" s="4">
        <v>0.72449779510498047</v>
      </c>
      <c r="D3575" s="4">
        <v>3164.1051817310813</v>
      </c>
    </row>
    <row r="3576" spans="1:4" x14ac:dyDescent="0.35">
      <c r="A3576" s="18">
        <v>37279</v>
      </c>
      <c r="B3576" s="18">
        <v>37677.842846033702</v>
      </c>
      <c r="C3576" s="4">
        <v>0.90741980075836182</v>
      </c>
      <c r="D3576" s="4">
        <v>3403.3082153639966</v>
      </c>
    </row>
    <row r="3577" spans="1:4" x14ac:dyDescent="0.35">
      <c r="A3577" s="18">
        <v>37335</v>
      </c>
      <c r="B3577" s="18">
        <v>37591.951902849112</v>
      </c>
      <c r="C3577" s="4">
        <v>0.91919636726379395</v>
      </c>
      <c r="D3577" s="4">
        <v>3428.8103189846952</v>
      </c>
    </row>
    <row r="3578" spans="1:4" x14ac:dyDescent="0.35">
      <c r="A3578" s="18">
        <v>37983</v>
      </c>
      <c r="B3578" s="18">
        <v>38021.069297640097</v>
      </c>
      <c r="C3578" s="4">
        <v>0.81449210643768311</v>
      </c>
      <c r="D3578" s="4">
        <v>3259.9176907829997</v>
      </c>
    </row>
    <row r="3579" spans="1:4" x14ac:dyDescent="0.35">
      <c r="A3579" s="18">
        <v>37310</v>
      </c>
      <c r="B3579" s="18">
        <v>37518.380127581804</v>
      </c>
      <c r="C3579" s="4">
        <v>0.47591352462768555</v>
      </c>
      <c r="D3579" s="4">
        <v>2963.0035426919126</v>
      </c>
    </row>
    <row r="3580" spans="1:4" x14ac:dyDescent="0.35">
      <c r="A3580" s="18">
        <v>37781</v>
      </c>
      <c r="B3580" s="18">
        <v>38232.451510143685</v>
      </c>
      <c r="C3580" s="4">
        <v>0.36254417896270752</v>
      </c>
      <c r="D3580" s="4">
        <v>2877.9495165805733</v>
      </c>
    </row>
    <row r="3581" spans="1:4" x14ac:dyDescent="0.35">
      <c r="A3581" s="18">
        <v>37997</v>
      </c>
      <c r="B3581" s="18">
        <v>38650.474482631769</v>
      </c>
      <c r="C3581" s="4">
        <v>0.24676108360290527</v>
      </c>
      <c r="D3581" s="4">
        <v>2783.6776947691765</v>
      </c>
    </row>
    <row r="3582" spans="1:4" x14ac:dyDescent="0.35">
      <c r="A3582" s="18">
        <v>38167</v>
      </c>
      <c r="B3582" s="18">
        <v>38440.422384728459</v>
      </c>
      <c r="C3582" s="4">
        <v>0.84558236598968506</v>
      </c>
      <c r="D3582" s="4">
        <v>3300.2942277368138</v>
      </c>
    </row>
    <row r="3583" spans="1:4" x14ac:dyDescent="0.35">
      <c r="A3583" s="18">
        <v>37609</v>
      </c>
      <c r="B3583" s="18">
        <v>38597.109651279279</v>
      </c>
      <c r="C3583" s="4">
        <v>0.50279617309570313</v>
      </c>
      <c r="D3583" s="4">
        <v>2983.0480800183168</v>
      </c>
    </row>
    <row r="3584" spans="1:4" x14ac:dyDescent="0.35">
      <c r="A3584" s="18">
        <v>37060</v>
      </c>
      <c r="B3584" s="18">
        <v>37187.771242483839</v>
      </c>
      <c r="C3584" s="4">
        <v>0.32812082767486572</v>
      </c>
      <c r="D3584" s="4">
        <v>2851.1827658987827</v>
      </c>
    </row>
    <row r="3585" spans="1:4" x14ac:dyDescent="0.35">
      <c r="A3585" s="18">
        <v>38693</v>
      </c>
      <c r="B3585" s="18">
        <v>39036.503331089567</v>
      </c>
      <c r="C3585" s="4">
        <v>0.4496462345123291</v>
      </c>
      <c r="D3585" s="4">
        <v>2943.4701326213622</v>
      </c>
    </row>
    <row r="3586" spans="1:4" x14ac:dyDescent="0.35">
      <c r="A3586" s="18">
        <v>37873</v>
      </c>
      <c r="B3586" s="18">
        <v>38651.086226926927</v>
      </c>
      <c r="C3586" s="4">
        <v>0.28580653667449951</v>
      </c>
      <c r="D3586" s="4">
        <v>2817.012642789909</v>
      </c>
    </row>
    <row r="3587" spans="1:4" x14ac:dyDescent="0.35">
      <c r="A3587" s="18">
        <v>38674</v>
      </c>
      <c r="B3587" s="18">
        <v>38906.39330599086</v>
      </c>
      <c r="C3587" s="4">
        <v>0.9931340217590332</v>
      </c>
      <c r="D3587" s="4">
        <v>3813.9473195447727</v>
      </c>
    </row>
    <row r="3588" spans="1:4" x14ac:dyDescent="0.35">
      <c r="A3588" s="18">
        <v>38286</v>
      </c>
      <c r="B3588" s="18">
        <v>38407.179419673615</v>
      </c>
      <c r="C3588" s="4">
        <v>0.49604427814483643</v>
      </c>
      <c r="D3588" s="4">
        <v>2978.003627452691</v>
      </c>
    </row>
    <row r="3589" spans="1:4" x14ac:dyDescent="0.35">
      <c r="A3589" s="18">
        <v>37430</v>
      </c>
      <c r="B3589" s="18">
        <v>37538.179896933485</v>
      </c>
      <c r="C3589" s="4">
        <v>0.75490260124206543</v>
      </c>
      <c r="D3589" s="4">
        <v>3193.9060153714231</v>
      </c>
    </row>
    <row r="3590" spans="1:4" x14ac:dyDescent="0.35">
      <c r="A3590" s="18">
        <v>37858</v>
      </c>
      <c r="B3590" s="18">
        <v>39604.327819519982</v>
      </c>
      <c r="C3590" s="4">
        <v>0.17862164974212646</v>
      </c>
      <c r="D3590" s="4">
        <v>2718.7756681977621</v>
      </c>
    </row>
    <row r="3591" spans="1:4" x14ac:dyDescent="0.35">
      <c r="A3591" s="18">
        <v>38059</v>
      </c>
      <c r="B3591" s="18">
        <v>38210.145213796357</v>
      </c>
      <c r="C3591" s="4">
        <v>0.33804035186767578</v>
      </c>
      <c r="D3591" s="4">
        <v>2858.9744921863112</v>
      </c>
    </row>
    <row r="3592" spans="1:4" x14ac:dyDescent="0.35">
      <c r="A3592" s="18">
        <v>37171</v>
      </c>
      <c r="B3592" s="18">
        <v>38487.552860729164</v>
      </c>
      <c r="C3592" s="4">
        <v>0.38633406162261963</v>
      </c>
      <c r="D3592" s="4">
        <v>2896.074086131378</v>
      </c>
    </row>
    <row r="3593" spans="1:4" x14ac:dyDescent="0.35">
      <c r="A3593" s="18">
        <v>37708</v>
      </c>
      <c r="B3593" s="18">
        <v>38063.806371956074</v>
      </c>
      <c r="C3593" s="4">
        <v>0.84270596504211426</v>
      </c>
      <c r="D3593" s="4">
        <v>3296.3271623704604</v>
      </c>
    </row>
    <row r="3594" spans="1:4" x14ac:dyDescent="0.35">
      <c r="A3594" s="18">
        <v>37617</v>
      </c>
      <c r="B3594" s="18">
        <v>37820.726287979844</v>
      </c>
      <c r="C3594" s="4">
        <v>0.64560973644256592</v>
      </c>
      <c r="D3594" s="4">
        <v>3094.4004108440936</v>
      </c>
    </row>
    <row r="3595" spans="1:4" x14ac:dyDescent="0.35">
      <c r="A3595" s="18">
        <v>37269</v>
      </c>
      <c r="B3595" s="18">
        <v>37644.658758912876</v>
      </c>
      <c r="C3595" s="4">
        <v>0.63175344467163086</v>
      </c>
      <c r="D3595" s="4">
        <v>3082.9743198982305</v>
      </c>
    </row>
    <row r="3596" spans="1:4" x14ac:dyDescent="0.35">
      <c r="A3596" s="18">
        <v>38008</v>
      </c>
      <c r="B3596" s="18">
        <v>38483.039457913575</v>
      </c>
      <c r="C3596" s="4">
        <v>0.84713470935821533</v>
      </c>
      <c r="D3596" s="4">
        <v>3302.4575021146261</v>
      </c>
    </row>
    <row r="3597" spans="1:4" x14ac:dyDescent="0.35">
      <c r="A3597" s="18">
        <v>37022</v>
      </c>
      <c r="B3597" s="18">
        <v>37540.163472114262</v>
      </c>
      <c r="C3597" s="4">
        <v>0.34635710716247559</v>
      </c>
      <c r="D3597" s="4">
        <v>2865.4553847605998</v>
      </c>
    </row>
    <row r="3598" spans="1:4" x14ac:dyDescent="0.35">
      <c r="A3598" s="18">
        <v>37885</v>
      </c>
      <c r="B3598" s="18">
        <v>38232.018049676997</v>
      </c>
      <c r="C3598" s="4">
        <v>0.38647782802581787</v>
      </c>
      <c r="D3598" s="4">
        <v>2896.182894860975</v>
      </c>
    </row>
    <row r="3599" spans="1:4" x14ac:dyDescent="0.35">
      <c r="A3599" s="18">
        <v>37804</v>
      </c>
      <c r="B3599" s="18">
        <v>38498.377471729305</v>
      </c>
      <c r="C3599" s="4">
        <v>0.17163658142089844</v>
      </c>
      <c r="D3599" s="4">
        <v>2711.4212560386236</v>
      </c>
    </row>
    <row r="3600" spans="1:4" x14ac:dyDescent="0.35">
      <c r="A3600" s="18">
        <v>37486</v>
      </c>
      <c r="B3600" s="18">
        <v>39763.813919244756</v>
      </c>
      <c r="C3600" s="4">
        <v>0.55471575260162354</v>
      </c>
      <c r="D3600" s="4">
        <v>3022.2549060857323</v>
      </c>
    </row>
    <row r="3601" spans="1:4" x14ac:dyDescent="0.35">
      <c r="A3601" s="18">
        <v>38013</v>
      </c>
      <c r="B3601" s="18">
        <v>38065.736794771568</v>
      </c>
      <c r="C3601" s="4">
        <v>0.35228180885314941</v>
      </c>
      <c r="D3601" s="4">
        <v>2870.0458034029939</v>
      </c>
    </row>
    <row r="3602" spans="1:4" x14ac:dyDescent="0.35">
      <c r="A3602" s="18">
        <v>37414</v>
      </c>
      <c r="B3602" s="18">
        <v>38183.968799046146</v>
      </c>
      <c r="C3602" s="4">
        <v>0.17905795574188232</v>
      </c>
      <c r="D3602" s="4">
        <v>2719.2296125653929</v>
      </c>
    </row>
    <row r="3603" spans="1:4" x14ac:dyDescent="0.35">
      <c r="A3603" s="18">
        <v>38363</v>
      </c>
      <c r="B3603" s="18">
        <v>38418.426938362856</v>
      </c>
      <c r="C3603" s="4">
        <v>0.95817804336547852</v>
      </c>
      <c r="D3603" s="4">
        <v>3543.9328612781715</v>
      </c>
    </row>
    <row r="3604" spans="1:4" x14ac:dyDescent="0.35">
      <c r="A3604" s="18">
        <v>37663</v>
      </c>
      <c r="B3604" s="18">
        <v>37900.941799946995</v>
      </c>
      <c r="C3604" s="4">
        <v>0.51347172260284424</v>
      </c>
      <c r="D3604" s="4">
        <v>2991.0432007826835</v>
      </c>
    </row>
    <row r="3605" spans="1:4" x14ac:dyDescent="0.35">
      <c r="A3605" s="18">
        <v>38438</v>
      </c>
      <c r="B3605" s="18">
        <v>38521.162509460395</v>
      </c>
      <c r="C3605" s="4">
        <v>0.90003085136413574</v>
      </c>
      <c r="D3605" s="4">
        <v>3388.6020402868039</v>
      </c>
    </row>
    <row r="3606" spans="1:4" x14ac:dyDescent="0.35">
      <c r="A3606" s="18">
        <v>38268</v>
      </c>
      <c r="B3606" s="18">
        <v>38618.581244888454</v>
      </c>
      <c r="C3606" s="4">
        <v>0.37930715084075928</v>
      </c>
      <c r="D3606" s="4">
        <v>2890.7460701694608</v>
      </c>
    </row>
    <row r="3607" spans="1:4" x14ac:dyDescent="0.35">
      <c r="A3607" s="18">
        <v>37529</v>
      </c>
      <c r="B3607" s="18">
        <v>38239.8990732163</v>
      </c>
      <c r="C3607" s="4">
        <v>0.19499111175537109</v>
      </c>
      <c r="D3607" s="4">
        <v>2735.4056986798</v>
      </c>
    </row>
    <row r="3608" spans="1:4" x14ac:dyDescent="0.35">
      <c r="A3608" s="18">
        <v>38588</v>
      </c>
      <c r="B3608" s="18">
        <v>39268.515377510063</v>
      </c>
      <c r="C3608" s="4">
        <v>0.55592215061187744</v>
      </c>
      <c r="D3608" s="4">
        <v>3023.1778607085284</v>
      </c>
    </row>
    <row r="3609" spans="1:4" x14ac:dyDescent="0.35">
      <c r="A3609" s="18">
        <v>38703</v>
      </c>
      <c r="B3609" s="18">
        <v>39604.608603346416</v>
      </c>
      <c r="C3609" s="4">
        <v>0.48228001594543457</v>
      </c>
      <c r="D3609" s="4">
        <v>2967.7423676329199</v>
      </c>
    </row>
    <row r="3610" spans="1:4" x14ac:dyDescent="0.35">
      <c r="A3610" s="18">
        <v>37726</v>
      </c>
      <c r="B3610" s="18">
        <v>38336.941392317225</v>
      </c>
      <c r="C3610" s="4">
        <v>0.42130744457244873</v>
      </c>
      <c r="D3610" s="4">
        <v>2922.3548196898041</v>
      </c>
    </row>
    <row r="3611" spans="1:4" x14ac:dyDescent="0.35">
      <c r="A3611" s="18">
        <v>38086</v>
      </c>
      <c r="B3611" s="18">
        <v>38225.895323758639</v>
      </c>
      <c r="C3611" s="4">
        <v>0.78881406784057617</v>
      </c>
      <c r="D3611" s="4">
        <v>3229.9802782064226</v>
      </c>
    </row>
    <row r="3612" spans="1:4" x14ac:dyDescent="0.35">
      <c r="A3612" s="18">
        <v>36975</v>
      </c>
      <c r="B3612" s="18">
        <v>38272.186820911986</v>
      </c>
      <c r="C3612" s="4">
        <v>0.84271156787872314</v>
      </c>
      <c r="D3612" s="4">
        <v>3296.3348384241035</v>
      </c>
    </row>
    <row r="3613" spans="1:4" x14ac:dyDescent="0.35">
      <c r="A3613" s="18">
        <v>37640</v>
      </c>
      <c r="B3613" s="18">
        <v>37841.425192239345</v>
      </c>
      <c r="C3613" s="4">
        <v>0.5448300838470459</v>
      </c>
      <c r="D3613" s="4">
        <v>3014.7162454545391</v>
      </c>
    </row>
    <row r="3614" spans="1:4" x14ac:dyDescent="0.35">
      <c r="A3614" s="18">
        <v>38702</v>
      </c>
      <c r="B3614" s="18">
        <v>39093.538898353916</v>
      </c>
      <c r="C3614" s="4">
        <v>0.31726586818695068</v>
      </c>
      <c r="D3614" s="4">
        <v>2842.5709551172122</v>
      </c>
    </row>
    <row r="3615" spans="1:4" x14ac:dyDescent="0.35">
      <c r="A3615" s="18">
        <v>37174</v>
      </c>
      <c r="B3615" s="18">
        <v>37847.350789221375</v>
      </c>
      <c r="C3615" s="4">
        <v>0.84951019287109375</v>
      </c>
      <c r="D3615" s="4">
        <v>3305.7990485167074</v>
      </c>
    </row>
    <row r="3616" spans="1:4" x14ac:dyDescent="0.35">
      <c r="A3616" s="18">
        <v>37684</v>
      </c>
      <c r="B3616" s="18">
        <v>40933.594341673153</v>
      </c>
      <c r="C3616" s="4">
        <v>0.36260950565338135</v>
      </c>
      <c r="D3616" s="4">
        <v>2877.9996478504509</v>
      </c>
    </row>
    <row r="3617" spans="1:4" x14ac:dyDescent="0.35">
      <c r="A3617" s="18">
        <v>38601</v>
      </c>
      <c r="B3617" s="18">
        <v>38663.476362333597</v>
      </c>
      <c r="C3617" s="4">
        <v>0.98660683631896973</v>
      </c>
      <c r="D3617" s="4">
        <v>3719.9360399998918</v>
      </c>
    </row>
    <row r="3618" spans="1:4" x14ac:dyDescent="0.35">
      <c r="A3618" s="18">
        <v>37056</v>
      </c>
      <c r="B3618" s="18">
        <v>38007.589093665942</v>
      </c>
      <c r="C3618" s="4">
        <v>0.15751445293426514</v>
      </c>
      <c r="D3618" s="4">
        <v>2696.0079502788649</v>
      </c>
    </row>
    <row r="3619" spans="1:4" x14ac:dyDescent="0.35">
      <c r="A3619" s="18">
        <v>38254</v>
      </c>
      <c r="B3619" s="18">
        <v>38800.955643043155</v>
      </c>
      <c r="C3619" s="4">
        <v>0.19006776809692383</v>
      </c>
      <c r="D3619" s="4">
        <v>2730.4872190591514</v>
      </c>
    </row>
    <row r="3620" spans="1:4" x14ac:dyDescent="0.35">
      <c r="A3620" s="18">
        <v>38570</v>
      </c>
      <c r="B3620" s="18">
        <v>38630.701874227772</v>
      </c>
      <c r="C3620" s="4">
        <v>0.43251049518585205</v>
      </c>
      <c r="D3620" s="4">
        <v>2930.7140638267515</v>
      </c>
    </row>
    <row r="3621" spans="1:4" x14ac:dyDescent="0.35">
      <c r="A3621" s="18">
        <v>38437</v>
      </c>
      <c r="B3621" s="18">
        <v>38835.95397959555</v>
      </c>
      <c r="C3621" s="4">
        <v>0.65966105461120605</v>
      </c>
      <c r="D3621" s="4">
        <v>3106.1951329517292</v>
      </c>
    </row>
    <row r="3622" spans="1:4" x14ac:dyDescent="0.35">
      <c r="A3622" s="18">
        <v>36986</v>
      </c>
      <c r="B3622" s="18">
        <v>37326.64796715734</v>
      </c>
      <c r="C3622" s="4">
        <v>0.61051023006439209</v>
      </c>
      <c r="D3622" s="4">
        <v>3065.8033291929141</v>
      </c>
    </row>
    <row r="3623" spans="1:4" x14ac:dyDescent="0.35">
      <c r="A3623" s="18">
        <v>38101</v>
      </c>
      <c r="B3623" s="18">
        <v>38420.899485278162</v>
      </c>
      <c r="C3623" s="4">
        <v>0.82660007476806641</v>
      </c>
      <c r="D3623" s="4">
        <v>3275.0272390416944</v>
      </c>
    </row>
    <row r="3624" spans="1:4" x14ac:dyDescent="0.35">
      <c r="A3624" s="18">
        <v>37464</v>
      </c>
      <c r="B3624" s="18">
        <v>37828.669677391481</v>
      </c>
      <c r="C3624" s="4">
        <v>0.19743406772613525</v>
      </c>
      <c r="D3624" s="4">
        <v>2737.8214212980474</v>
      </c>
    </row>
    <row r="3625" spans="1:4" x14ac:dyDescent="0.35">
      <c r="A3625" s="18">
        <v>36911</v>
      </c>
      <c r="B3625" s="18">
        <v>39942.522374313827</v>
      </c>
      <c r="C3625" s="4">
        <v>0.86916851997375488</v>
      </c>
      <c r="D3625" s="4">
        <v>3335.0632659915032</v>
      </c>
    </row>
    <row r="3626" spans="1:4" x14ac:dyDescent="0.35">
      <c r="A3626" s="18">
        <v>37549</v>
      </c>
      <c r="B3626" s="18">
        <v>37665.217042004639</v>
      </c>
      <c r="C3626" s="4">
        <v>0.42283523082733154</v>
      </c>
      <c r="D3626" s="4">
        <v>2923.4960240145369</v>
      </c>
    </row>
    <row r="3627" spans="1:4" x14ac:dyDescent="0.35">
      <c r="A3627" s="18">
        <v>38046</v>
      </c>
      <c r="B3627" s="18">
        <v>38308.794470892826</v>
      </c>
      <c r="C3627" s="4">
        <v>0.47834539413452148</v>
      </c>
      <c r="D3627" s="4">
        <v>2964.8132572511413</v>
      </c>
    </row>
    <row r="3628" spans="1:4" x14ac:dyDescent="0.35">
      <c r="A3628" s="18">
        <v>37942</v>
      </c>
      <c r="B3628" s="18">
        <v>38797.804854730806</v>
      </c>
      <c r="C3628" s="4">
        <v>0.13052475452423096</v>
      </c>
      <c r="D3628" s="4">
        <v>2664.065449325115</v>
      </c>
    </row>
    <row r="3629" spans="1:4" x14ac:dyDescent="0.35">
      <c r="A3629" s="18">
        <v>36964</v>
      </c>
      <c r="B3629" s="18">
        <v>37173.16994623762</v>
      </c>
      <c r="C3629" s="4">
        <v>0.87343001365661621</v>
      </c>
      <c r="D3629" s="4">
        <v>3341.835832294008</v>
      </c>
    </row>
    <row r="3630" spans="1:4" x14ac:dyDescent="0.35">
      <c r="A3630" s="18">
        <v>38120</v>
      </c>
      <c r="B3630" s="18">
        <v>38428.765138797768</v>
      </c>
      <c r="C3630" s="4">
        <v>0.9191964864730835</v>
      </c>
      <c r="D3630" s="4">
        <v>3428.8105918583833</v>
      </c>
    </row>
    <row r="3631" spans="1:4" x14ac:dyDescent="0.35">
      <c r="A3631" s="18">
        <v>37515</v>
      </c>
      <c r="B3631" s="18">
        <v>42263.111265647487</v>
      </c>
      <c r="C3631" s="4">
        <v>6.7667007446289063E-2</v>
      </c>
      <c r="D3631" s="4">
        <v>2567.4297344144979</v>
      </c>
    </row>
    <row r="3632" spans="1:4" x14ac:dyDescent="0.35">
      <c r="A3632" s="18">
        <v>37628</v>
      </c>
      <c r="B3632" s="18">
        <v>38080.201637842707</v>
      </c>
      <c r="C3632" s="4">
        <v>0.53305208683013916</v>
      </c>
      <c r="D3632" s="4">
        <v>3005.7861608578119</v>
      </c>
    </row>
    <row r="3633" spans="1:4" x14ac:dyDescent="0.35">
      <c r="A3633" s="18">
        <v>38422</v>
      </c>
      <c r="B3633" s="18">
        <v>38574.349177520606</v>
      </c>
      <c r="C3633" s="4">
        <v>0.38387131690979004</v>
      </c>
      <c r="D3633" s="4">
        <v>2894.2089595472289</v>
      </c>
    </row>
    <row r="3634" spans="1:4" x14ac:dyDescent="0.35">
      <c r="A3634" s="18">
        <v>38691</v>
      </c>
      <c r="B3634" s="18">
        <v>39703.618923217284</v>
      </c>
      <c r="C3634" s="4">
        <v>0.50242602825164795</v>
      </c>
      <c r="D3634" s="4">
        <v>2982.7713150858272</v>
      </c>
    </row>
    <row r="3635" spans="1:4" x14ac:dyDescent="0.35">
      <c r="A3635" s="18">
        <v>38569</v>
      </c>
      <c r="B3635" s="18">
        <v>38899.795426469653</v>
      </c>
      <c r="C3635" s="4">
        <v>0.22005319595336914</v>
      </c>
      <c r="D3635" s="4">
        <v>2759.4830577742127</v>
      </c>
    </row>
    <row r="3636" spans="1:4" x14ac:dyDescent="0.35">
      <c r="A3636" s="18">
        <v>37104</v>
      </c>
      <c r="B3636" s="18">
        <v>37488.177341756476</v>
      </c>
      <c r="C3636" s="4">
        <v>3.4410595893859863E-2</v>
      </c>
      <c r="D3636" s="4">
        <v>2485.0320113616854</v>
      </c>
    </row>
    <row r="3637" spans="1:4" x14ac:dyDescent="0.35">
      <c r="A3637" s="18">
        <v>37545</v>
      </c>
      <c r="B3637" s="18">
        <v>37723.899167447169</v>
      </c>
      <c r="C3637" s="4">
        <v>6.5043210983276367E-2</v>
      </c>
      <c r="D3637" s="4">
        <v>2562.2059921628284</v>
      </c>
    </row>
    <row r="3638" spans="1:4" x14ac:dyDescent="0.35">
      <c r="A3638" s="18">
        <v>36945</v>
      </c>
      <c r="B3638" s="18">
        <v>37770.997417565821</v>
      </c>
      <c r="C3638" s="4">
        <v>0.1534808874130249</v>
      </c>
      <c r="D3638" s="4">
        <v>2691.4576641740232</v>
      </c>
    </row>
    <row r="3639" spans="1:4" x14ac:dyDescent="0.35">
      <c r="A3639" s="18">
        <v>37697</v>
      </c>
      <c r="B3639" s="18">
        <v>38041.564790835073</v>
      </c>
      <c r="C3639" s="4">
        <v>0.76411724090576172</v>
      </c>
      <c r="D3639" s="4">
        <v>3203.3773072297554</v>
      </c>
    </row>
    <row r="3640" spans="1:4" x14ac:dyDescent="0.35">
      <c r="A3640" s="18">
        <v>37402</v>
      </c>
      <c r="B3640" s="18">
        <v>37891.11817034195</v>
      </c>
      <c r="C3640" s="4">
        <v>9.2119812965393066E-2</v>
      </c>
      <c r="D3640" s="4">
        <v>2610.2952583285287</v>
      </c>
    </row>
    <row r="3641" spans="1:4" x14ac:dyDescent="0.35">
      <c r="A3641" s="18">
        <v>37260</v>
      </c>
      <c r="B3641" s="18">
        <v>37693.189900514713</v>
      </c>
      <c r="C3641" s="4">
        <v>3.4621477127075195E-2</v>
      </c>
      <c r="D3641" s="4">
        <v>2485.7181076381075</v>
      </c>
    </row>
    <row r="3642" spans="1:4" x14ac:dyDescent="0.35">
      <c r="A3642" s="18">
        <v>38075</v>
      </c>
      <c r="B3642" s="18">
        <v>38388.63325822982</v>
      </c>
      <c r="C3642" s="4">
        <v>0.93144309520721436</v>
      </c>
      <c r="D3642" s="4">
        <v>3458.7499861282968</v>
      </c>
    </row>
    <row r="3643" spans="1:4" x14ac:dyDescent="0.35">
      <c r="A3643" s="18">
        <v>37210</v>
      </c>
      <c r="B3643" s="18">
        <v>37437.353552675995</v>
      </c>
      <c r="C3643" s="4">
        <v>0.2315974235534668</v>
      </c>
      <c r="D3643" s="4">
        <v>2770.1046409881787</v>
      </c>
    </row>
    <row r="3644" spans="1:4" x14ac:dyDescent="0.35">
      <c r="A3644" s="18">
        <v>38494</v>
      </c>
      <c r="B3644" s="18">
        <v>39275.199412329326</v>
      </c>
      <c r="C3644" s="4">
        <v>0.49182426929473877</v>
      </c>
      <c r="D3644" s="4">
        <v>2974.8547841991972</v>
      </c>
    </row>
    <row r="3645" spans="1:4" x14ac:dyDescent="0.35">
      <c r="A3645" s="18">
        <v>38612</v>
      </c>
      <c r="B3645" s="18">
        <v>38847.04254613888</v>
      </c>
      <c r="C3645" s="4">
        <v>0.36340689659118652</v>
      </c>
      <c r="D3645" s="4">
        <v>2878.6113839081745</v>
      </c>
    </row>
    <row r="3646" spans="1:4" x14ac:dyDescent="0.35">
      <c r="A3646" s="18">
        <v>37752</v>
      </c>
      <c r="B3646" s="18">
        <v>37868.312035042036</v>
      </c>
      <c r="C3646" s="4">
        <v>0.47351968288421631</v>
      </c>
      <c r="D3646" s="4">
        <v>2961.2225546921868</v>
      </c>
    </row>
    <row r="3647" spans="1:4" x14ac:dyDescent="0.35">
      <c r="A3647" s="18">
        <v>37321</v>
      </c>
      <c r="B3647" s="18">
        <v>37753.171250464809</v>
      </c>
      <c r="C3647" s="4">
        <v>0.35735702514648438</v>
      </c>
      <c r="D3647" s="4">
        <v>2873.961766390727</v>
      </c>
    </row>
    <row r="3648" spans="1:4" x14ac:dyDescent="0.35">
      <c r="A3648" s="18">
        <v>38378</v>
      </c>
      <c r="B3648" s="18">
        <v>38573.864906431649</v>
      </c>
      <c r="C3648" s="4">
        <v>0.84729349613189697</v>
      </c>
      <c r="D3648" s="4">
        <v>3302.6796794387105</v>
      </c>
    </row>
    <row r="3649" spans="1:4" x14ac:dyDescent="0.35">
      <c r="A3649" s="18">
        <v>37380</v>
      </c>
      <c r="B3649" s="18">
        <v>37530.69683397538</v>
      </c>
      <c r="C3649" s="4">
        <v>0.57532525062561035</v>
      </c>
      <c r="D3649" s="4">
        <v>3038.1220246689436</v>
      </c>
    </row>
    <row r="3650" spans="1:4" x14ac:dyDescent="0.35">
      <c r="A3650" s="18">
        <v>38497</v>
      </c>
      <c r="B3650" s="18">
        <v>39137.15285805337</v>
      </c>
      <c r="C3650" s="4">
        <v>0.49504268169403076</v>
      </c>
      <c r="D3650" s="4">
        <v>2977.2560079429145</v>
      </c>
    </row>
    <row r="3651" spans="1:4" x14ac:dyDescent="0.35">
      <c r="A3651" s="18">
        <v>37891</v>
      </c>
      <c r="B3651" s="18">
        <v>38339.635796720475</v>
      </c>
      <c r="C3651" s="4">
        <v>0.57938432693481445</v>
      </c>
      <c r="D3651" s="4">
        <v>3041.2742538251309</v>
      </c>
    </row>
    <row r="3652" spans="1:4" x14ac:dyDescent="0.35">
      <c r="A3652" s="18">
        <v>38053</v>
      </c>
      <c r="B3652" s="18">
        <v>38272.780164500145</v>
      </c>
      <c r="C3652" s="4">
        <v>0.10042202472686768</v>
      </c>
      <c r="D3652" s="4">
        <v>2623.0287646143493</v>
      </c>
    </row>
    <row r="3653" spans="1:4" x14ac:dyDescent="0.35">
      <c r="A3653" s="18">
        <v>36934</v>
      </c>
      <c r="B3653" s="18">
        <v>37795.291869185785</v>
      </c>
      <c r="C3653" s="4">
        <v>0.14742732048034668</v>
      </c>
      <c r="D3653" s="4">
        <v>2684.4922368477073</v>
      </c>
    </row>
    <row r="3654" spans="1:4" x14ac:dyDescent="0.35">
      <c r="A3654" s="18">
        <v>38397</v>
      </c>
      <c r="B3654" s="18">
        <v>38611.700072921252</v>
      </c>
      <c r="C3654" s="4">
        <v>0.28946912288665771</v>
      </c>
      <c r="D3654" s="4">
        <v>2820.0400671846951</v>
      </c>
    </row>
    <row r="3655" spans="1:4" x14ac:dyDescent="0.35">
      <c r="A3655" s="18">
        <v>38510</v>
      </c>
      <c r="B3655" s="18">
        <v>38557.092897485265</v>
      </c>
      <c r="C3655" s="4">
        <v>0.53879261016845703</v>
      </c>
      <c r="D3655" s="4">
        <v>3010.1320886042981</v>
      </c>
    </row>
    <row r="3656" spans="1:4" x14ac:dyDescent="0.35">
      <c r="A3656" s="18">
        <v>38209</v>
      </c>
      <c r="B3656" s="18">
        <v>38539.310086557321</v>
      </c>
      <c r="C3656" s="4">
        <v>2.1229386329650879E-2</v>
      </c>
      <c r="D3656" s="4">
        <v>2433.5356371368848</v>
      </c>
    </row>
    <row r="3657" spans="1:4" x14ac:dyDescent="0.35">
      <c r="A3657" s="18">
        <v>38355</v>
      </c>
      <c r="B3657" s="18">
        <v>38599.417134683754</v>
      </c>
      <c r="C3657" s="4">
        <v>9.8888874053955078E-3</v>
      </c>
      <c r="D3657" s="4">
        <v>2361.2496657144957</v>
      </c>
    </row>
    <row r="3658" spans="1:4" x14ac:dyDescent="0.35">
      <c r="A3658" s="18">
        <v>37523</v>
      </c>
      <c r="B3658" s="18">
        <v>37990.660766949753</v>
      </c>
      <c r="C3658" s="4">
        <v>0.22838103771209717</v>
      </c>
      <c r="D3658" s="4">
        <v>2767.1718615746768</v>
      </c>
    </row>
    <row r="3659" spans="1:4" x14ac:dyDescent="0.35">
      <c r="A3659" s="18">
        <v>38370</v>
      </c>
      <c r="B3659" s="18">
        <v>38505.388977867704</v>
      </c>
      <c r="C3659" s="4">
        <v>0.57982015609741211</v>
      </c>
      <c r="D3659" s="4">
        <v>3041.6132916737106</v>
      </c>
    </row>
    <row r="3660" spans="1:4" x14ac:dyDescent="0.35">
      <c r="A3660" s="18">
        <v>38160</v>
      </c>
      <c r="B3660" s="18">
        <v>38323.43358393856</v>
      </c>
      <c r="C3660" s="4">
        <v>0.70786011219024658</v>
      </c>
      <c r="D3660" s="4">
        <v>3148.6038279879481</v>
      </c>
    </row>
    <row r="3661" spans="1:4" x14ac:dyDescent="0.35">
      <c r="A3661" s="18">
        <v>37548</v>
      </c>
      <c r="B3661" s="18">
        <v>37639.973010787086</v>
      </c>
      <c r="C3661" s="4">
        <v>4.6010732650756836E-2</v>
      </c>
      <c r="D3661" s="4">
        <v>2518.7475342740004</v>
      </c>
    </row>
    <row r="3662" spans="1:4" x14ac:dyDescent="0.35">
      <c r="A3662" s="18">
        <v>38455</v>
      </c>
      <c r="B3662" s="18">
        <v>38777.695747520353</v>
      </c>
      <c r="C3662" s="4">
        <v>0.26148545742034912</v>
      </c>
      <c r="D3662" s="4">
        <v>2796.4967330764771</v>
      </c>
    </row>
    <row r="3663" spans="1:4" x14ac:dyDescent="0.35">
      <c r="A3663" s="18">
        <v>37625</v>
      </c>
      <c r="B3663" s="18">
        <v>38338.181546963729</v>
      </c>
      <c r="C3663" s="4">
        <v>0.24983024597167969</v>
      </c>
      <c r="D3663" s="4">
        <v>2786.3773661581845</v>
      </c>
    </row>
    <row r="3664" spans="1:4" x14ac:dyDescent="0.35">
      <c r="A3664" s="18">
        <v>38145</v>
      </c>
      <c r="B3664" s="18">
        <v>38416.252780625517</v>
      </c>
      <c r="C3664" s="4">
        <v>8.6583733558654785E-2</v>
      </c>
      <c r="D3664" s="4">
        <v>2601.3618124145692</v>
      </c>
    </row>
    <row r="3665" spans="1:4" x14ac:dyDescent="0.35">
      <c r="A3665" s="18">
        <v>37962</v>
      </c>
      <c r="B3665" s="18">
        <v>38505.314825848989</v>
      </c>
      <c r="C3665" s="4">
        <v>0.59221863746643066</v>
      </c>
      <c r="D3665" s="4">
        <v>3051.3078680228236</v>
      </c>
    </row>
    <row r="3666" spans="1:4" x14ac:dyDescent="0.35">
      <c r="A3666" s="18">
        <v>37537</v>
      </c>
      <c r="B3666" s="18">
        <v>37790.018844699152</v>
      </c>
      <c r="C3666" s="4">
        <v>0.41661441326141357</v>
      </c>
      <c r="D3666" s="4">
        <v>2918.8464597399452</v>
      </c>
    </row>
    <row r="3667" spans="1:4" x14ac:dyDescent="0.35">
      <c r="A3667" s="18">
        <v>37339</v>
      </c>
      <c r="B3667" s="18">
        <v>37481.524070284715</v>
      </c>
      <c r="C3667" s="4">
        <v>0.79931116104125977</v>
      </c>
      <c r="D3667" s="4">
        <v>3241.9047768657415</v>
      </c>
    </row>
    <row r="3668" spans="1:4" x14ac:dyDescent="0.35">
      <c r="A3668" s="18">
        <v>38506</v>
      </c>
      <c r="B3668" s="18">
        <v>39273.136147662641</v>
      </c>
      <c r="C3668" s="4">
        <v>0.41179478168487549</v>
      </c>
      <c r="D3668" s="4">
        <v>2915.2385930531564</v>
      </c>
    </row>
    <row r="3669" spans="1:4" x14ac:dyDescent="0.35">
      <c r="A3669" s="18">
        <v>38406</v>
      </c>
      <c r="B3669" s="18">
        <v>39603.015243536211</v>
      </c>
      <c r="C3669" s="4">
        <v>0.93806338310241699</v>
      </c>
      <c r="D3669" s="4">
        <v>3476.814458838915</v>
      </c>
    </row>
    <row r="3670" spans="1:4" x14ac:dyDescent="0.35">
      <c r="A3670" s="18">
        <v>38059</v>
      </c>
      <c r="B3670" s="18">
        <v>41666.521242642033</v>
      </c>
      <c r="C3670" s="4">
        <v>0.29972493648529053</v>
      </c>
      <c r="D3670" s="4">
        <v>2828.4406202400833</v>
      </c>
    </row>
    <row r="3671" spans="1:4" x14ac:dyDescent="0.35">
      <c r="A3671" s="18">
        <v>38393</v>
      </c>
      <c r="B3671" s="18">
        <v>38508.482486419947</v>
      </c>
      <c r="C3671" s="4">
        <v>0.68187618255615234</v>
      </c>
      <c r="D3671" s="4">
        <v>3125.3300435913507</v>
      </c>
    </row>
    <row r="3672" spans="1:4" x14ac:dyDescent="0.35">
      <c r="A3672" s="18">
        <v>38165</v>
      </c>
      <c r="B3672" s="18">
        <v>38490.801804637864</v>
      </c>
      <c r="C3672" s="4">
        <v>0.76601278781890869</v>
      </c>
      <c r="D3672" s="4">
        <v>3205.3541857742243</v>
      </c>
    </row>
    <row r="3673" spans="1:4" x14ac:dyDescent="0.35">
      <c r="A3673" s="18">
        <v>37132</v>
      </c>
      <c r="B3673" s="18">
        <v>39436.229181919785</v>
      </c>
      <c r="C3673" s="4">
        <v>0.82622075080871582</v>
      </c>
      <c r="D3673" s="4">
        <v>3274.5428604145186</v>
      </c>
    </row>
    <row r="3674" spans="1:4" x14ac:dyDescent="0.35">
      <c r="A3674" s="18">
        <v>37318</v>
      </c>
      <c r="B3674" s="18">
        <v>37661.045350971566</v>
      </c>
      <c r="C3674" s="4">
        <v>0.59489905834197998</v>
      </c>
      <c r="D3674" s="4">
        <v>3053.4169672357484</v>
      </c>
    </row>
    <row r="3675" spans="1:4" x14ac:dyDescent="0.35">
      <c r="A3675" s="18">
        <v>37944</v>
      </c>
      <c r="B3675" s="18">
        <v>38015.102185832686</v>
      </c>
      <c r="C3675" s="4">
        <v>5.4263591766357422E-2</v>
      </c>
      <c r="D3675" s="4">
        <v>2538.9735532685054</v>
      </c>
    </row>
    <row r="3676" spans="1:4" x14ac:dyDescent="0.35">
      <c r="A3676" s="18">
        <v>37569</v>
      </c>
      <c r="B3676" s="18">
        <v>37947.722506395825</v>
      </c>
      <c r="C3676" s="4">
        <v>0.55988228321075439</v>
      </c>
      <c r="D3676" s="4">
        <v>3026.2123795971893</v>
      </c>
    </row>
    <row r="3677" spans="1:4" x14ac:dyDescent="0.35">
      <c r="A3677" s="18">
        <v>36988</v>
      </c>
      <c r="B3677" s="18">
        <v>37114.699070949311</v>
      </c>
      <c r="C3677" s="4">
        <v>0.95249152183532715</v>
      </c>
      <c r="D3677" s="4">
        <v>3522.5861266785819</v>
      </c>
    </row>
    <row r="3678" spans="1:4" x14ac:dyDescent="0.35">
      <c r="A3678" s="18">
        <v>38568</v>
      </c>
      <c r="B3678" s="18">
        <v>38833.303583199493</v>
      </c>
      <c r="C3678" s="4">
        <v>0.56434381008148193</v>
      </c>
      <c r="D3678" s="4">
        <v>3029.6402778937299</v>
      </c>
    </row>
    <row r="3679" spans="1:4" x14ac:dyDescent="0.35">
      <c r="A3679" s="18">
        <v>37439</v>
      </c>
      <c r="B3679" s="18">
        <v>37925.589834060207</v>
      </c>
      <c r="C3679" s="4">
        <v>0.276336669921875</v>
      </c>
      <c r="D3679" s="4">
        <v>2809.1131392240354</v>
      </c>
    </row>
    <row r="3680" spans="1:4" x14ac:dyDescent="0.35">
      <c r="A3680" s="18">
        <v>37010</v>
      </c>
      <c r="B3680" s="18">
        <v>37260.544473451904</v>
      </c>
      <c r="C3680" s="4">
        <v>3.2172799110412598E-2</v>
      </c>
      <c r="D3680" s="4">
        <v>2477.5420315929628</v>
      </c>
    </row>
    <row r="3681" spans="1:4" x14ac:dyDescent="0.35">
      <c r="A3681" s="18">
        <v>38626</v>
      </c>
      <c r="B3681" s="18">
        <v>38815.69029956634</v>
      </c>
      <c r="C3681" s="4">
        <v>0.46580147743225098</v>
      </c>
      <c r="D3681" s="4">
        <v>2955.482430972882</v>
      </c>
    </row>
    <row r="3682" spans="1:4" x14ac:dyDescent="0.35">
      <c r="A3682" s="18">
        <v>37898</v>
      </c>
      <c r="B3682" s="18">
        <v>38515.715582656558</v>
      </c>
      <c r="C3682" s="4">
        <v>0.54839122295379639</v>
      </c>
      <c r="D3682" s="4">
        <v>3017.4270596305691</v>
      </c>
    </row>
    <row r="3683" spans="1:4" x14ac:dyDescent="0.35">
      <c r="A3683" s="18">
        <v>37708</v>
      </c>
      <c r="B3683" s="18">
        <v>37963.77280335634</v>
      </c>
      <c r="C3683" s="4">
        <v>0.41108369827270508</v>
      </c>
      <c r="D3683" s="4">
        <v>2914.7058406680994</v>
      </c>
    </row>
    <row r="3684" spans="1:4" x14ac:dyDescent="0.35">
      <c r="A3684" s="18">
        <v>38444</v>
      </c>
      <c r="B3684" s="18">
        <v>38650.632070438325</v>
      </c>
      <c r="C3684" s="4">
        <v>0.7497788667678833</v>
      </c>
      <c r="D3684" s="4">
        <v>3188.7344843427391</v>
      </c>
    </row>
    <row r="3685" spans="1:4" x14ac:dyDescent="0.35">
      <c r="A3685" s="18">
        <v>36930</v>
      </c>
      <c r="B3685" s="18">
        <v>37038.431213687421</v>
      </c>
      <c r="C3685" s="4">
        <v>0.4682013988494873</v>
      </c>
      <c r="D3685" s="4">
        <v>2957.2670115653182</v>
      </c>
    </row>
    <row r="3686" spans="1:4" x14ac:dyDescent="0.35">
      <c r="A3686" s="18">
        <v>37794</v>
      </c>
      <c r="B3686" s="18">
        <v>38292.223909714652</v>
      </c>
      <c r="C3686" s="4">
        <v>0.46549832820892334</v>
      </c>
      <c r="D3686" s="4">
        <v>2955.2570215414949</v>
      </c>
    </row>
    <row r="3687" spans="1:4" x14ac:dyDescent="0.35">
      <c r="A3687" s="18">
        <v>37634</v>
      </c>
      <c r="B3687" s="18">
        <v>37704.578045786999</v>
      </c>
      <c r="C3687" s="4">
        <v>0.72461795806884766</v>
      </c>
      <c r="D3687" s="4">
        <v>3164.2190404435673</v>
      </c>
    </row>
    <row r="3688" spans="1:4" x14ac:dyDescent="0.35">
      <c r="A3688" s="18">
        <v>38518</v>
      </c>
      <c r="B3688" s="18">
        <v>38580.066789688615</v>
      </c>
      <c r="C3688" s="4">
        <v>0.1077200174331665</v>
      </c>
      <c r="D3688" s="4">
        <v>2633.6487562144043</v>
      </c>
    </row>
    <row r="3689" spans="1:4" x14ac:dyDescent="0.35">
      <c r="A3689" s="18">
        <v>37150</v>
      </c>
      <c r="B3689" s="18">
        <v>37184.624460522617</v>
      </c>
      <c r="C3689" s="4">
        <v>0.51486706733703613</v>
      </c>
      <c r="D3689" s="4">
        <v>2992.0901952897993</v>
      </c>
    </row>
    <row r="3690" spans="1:4" x14ac:dyDescent="0.35">
      <c r="A3690" s="18">
        <v>37695</v>
      </c>
      <c r="B3690" s="18">
        <v>37750.284153817374</v>
      </c>
      <c r="C3690" s="4">
        <v>0.31224715709686279</v>
      </c>
      <c r="D3690" s="4">
        <v>2838.5564985113383</v>
      </c>
    </row>
    <row r="3691" spans="1:4" x14ac:dyDescent="0.35">
      <c r="A3691" s="18">
        <v>38342</v>
      </c>
      <c r="B3691" s="18">
        <v>38447.973908346423</v>
      </c>
      <c r="C3691" s="4">
        <v>0.18617773056030273</v>
      </c>
      <c r="D3691" s="4">
        <v>2726.5517889712855</v>
      </c>
    </row>
    <row r="3692" spans="1:4" x14ac:dyDescent="0.35">
      <c r="A3692" s="18">
        <v>38541</v>
      </c>
      <c r="B3692" s="18">
        <v>38656.454906761144</v>
      </c>
      <c r="C3692" s="4">
        <v>0.82914078235626221</v>
      </c>
      <c r="D3692" s="4">
        <v>3278.2910151623978</v>
      </c>
    </row>
    <row r="3693" spans="1:4" x14ac:dyDescent="0.35">
      <c r="A3693" s="18">
        <v>38111</v>
      </c>
      <c r="B3693" s="18">
        <v>38272.273962947598</v>
      </c>
      <c r="C3693" s="4">
        <v>0.11409926414489746</v>
      </c>
      <c r="D3693" s="4">
        <v>2642.5476861973402</v>
      </c>
    </row>
    <row r="3694" spans="1:4" x14ac:dyDescent="0.35">
      <c r="A3694" s="18">
        <v>37476</v>
      </c>
      <c r="B3694" s="18">
        <v>38329.14406111931</v>
      </c>
      <c r="C3694" s="4">
        <v>0.66334474086761475</v>
      </c>
      <c r="D3694" s="4">
        <v>3109.3248411599034</v>
      </c>
    </row>
    <row r="3695" spans="1:4" x14ac:dyDescent="0.35">
      <c r="A3695" s="18">
        <v>37616</v>
      </c>
      <c r="B3695" s="18">
        <v>37861.781166112101</v>
      </c>
      <c r="C3695" s="4">
        <v>0.96812629699707031</v>
      </c>
      <c r="D3695" s="4">
        <v>3588.1579233629886</v>
      </c>
    </row>
    <row r="3696" spans="1:4" x14ac:dyDescent="0.35">
      <c r="A3696" s="18">
        <v>38382</v>
      </c>
      <c r="B3696" s="18">
        <v>38826.915950408169</v>
      </c>
      <c r="C3696" s="4">
        <v>0.46531069278717041</v>
      </c>
      <c r="D3696" s="4">
        <v>2955.1175046376452</v>
      </c>
    </row>
    <row r="3697" spans="1:4" x14ac:dyDescent="0.35">
      <c r="A3697" s="18">
        <v>38034</v>
      </c>
      <c r="B3697" s="18">
        <v>38566.016866101811</v>
      </c>
      <c r="C3697" s="4">
        <v>0.22732377052307129</v>
      </c>
      <c r="D3697" s="4">
        <v>2766.2034473828562</v>
      </c>
    </row>
    <row r="3698" spans="1:4" x14ac:dyDescent="0.35">
      <c r="A3698" s="18">
        <v>37330</v>
      </c>
      <c r="B3698" s="18">
        <v>37819.487631970456</v>
      </c>
      <c r="C3698" s="4">
        <v>0.1716231107711792</v>
      </c>
      <c r="D3698" s="4">
        <v>2711.4069103923312</v>
      </c>
    </row>
    <row r="3699" spans="1:4" x14ac:dyDescent="0.35">
      <c r="A3699" s="18">
        <v>37335</v>
      </c>
      <c r="B3699" s="18">
        <v>37575.206802825851</v>
      </c>
      <c r="C3699" s="4">
        <v>0.94595193862915039</v>
      </c>
      <c r="D3699" s="4">
        <v>3500.5695703988813</v>
      </c>
    </row>
    <row r="3700" spans="1:4" x14ac:dyDescent="0.35">
      <c r="A3700" s="18">
        <v>36966</v>
      </c>
      <c r="B3700" s="18">
        <v>37176.520383992312</v>
      </c>
      <c r="C3700" s="4">
        <v>0.89562427997589111</v>
      </c>
      <c r="D3700" s="4">
        <v>3380.2353165154059</v>
      </c>
    </row>
    <row r="3701" spans="1:4" x14ac:dyDescent="0.35">
      <c r="A3701" s="18">
        <v>37136</v>
      </c>
      <c r="B3701" s="18">
        <v>37275.967347986545</v>
      </c>
      <c r="C3701" s="4">
        <v>0.76909136772155762</v>
      </c>
      <c r="D3701" s="4">
        <v>3208.5864990883433</v>
      </c>
    </row>
    <row r="3702" spans="1:4" x14ac:dyDescent="0.35">
      <c r="A3702" s="18">
        <v>37022</v>
      </c>
      <c r="B3702" s="18">
        <v>37201.781154317323</v>
      </c>
      <c r="C3702" s="4">
        <v>6.8039298057556152E-2</v>
      </c>
      <c r="D3702" s="4">
        <v>2568.1590223232556</v>
      </c>
    </row>
    <row r="3703" spans="1:4" x14ac:dyDescent="0.35">
      <c r="A3703" s="18">
        <v>38608</v>
      </c>
      <c r="B3703" s="18">
        <v>39914.416176353676</v>
      </c>
      <c r="C3703" s="4">
        <v>0.19826793670654297</v>
      </c>
      <c r="D3703" s="4">
        <v>2738.6423343445381</v>
      </c>
    </row>
    <row r="3704" spans="1:4" x14ac:dyDescent="0.35">
      <c r="A3704" s="18">
        <v>38042</v>
      </c>
      <c r="B3704" s="18">
        <v>38410.546608155739</v>
      </c>
      <c r="C3704" s="4">
        <v>0.82760107517242432</v>
      </c>
      <c r="D3704" s="4">
        <v>3276.3090630489696</v>
      </c>
    </row>
    <row r="3705" spans="1:4" x14ac:dyDescent="0.35">
      <c r="A3705" s="18">
        <v>37839</v>
      </c>
      <c r="B3705" s="18">
        <v>37960.48526930494</v>
      </c>
      <c r="C3705" s="4">
        <v>0.10707783699035645</v>
      </c>
      <c r="D3705" s="4">
        <v>2632.733854324038</v>
      </c>
    </row>
    <row r="3706" spans="1:4" x14ac:dyDescent="0.35">
      <c r="A3706" s="18">
        <v>38100</v>
      </c>
      <c r="B3706" s="18">
        <v>38184.944421338376</v>
      </c>
      <c r="C3706" s="4">
        <v>0.66167533397674561</v>
      </c>
      <c r="D3706" s="4">
        <v>3107.9044729093462</v>
      </c>
    </row>
    <row r="3707" spans="1:4" x14ac:dyDescent="0.35">
      <c r="A3707" s="18">
        <v>36992</v>
      </c>
      <c r="B3707" s="18">
        <v>37364.518138420732</v>
      </c>
      <c r="C3707" s="4">
        <v>0.50681257247924805</v>
      </c>
      <c r="D3707" s="4">
        <v>2986.0530425337952</v>
      </c>
    </row>
    <row r="3708" spans="1:4" x14ac:dyDescent="0.35">
      <c r="A3708" s="18">
        <v>38343</v>
      </c>
      <c r="B3708" s="18">
        <v>38611.576813022184</v>
      </c>
      <c r="C3708" s="4">
        <v>0.29688560962677002</v>
      </c>
      <c r="D3708" s="4">
        <v>2826.1258505727128</v>
      </c>
    </row>
    <row r="3709" spans="1:4" x14ac:dyDescent="0.35">
      <c r="A3709" s="18">
        <v>37817</v>
      </c>
      <c r="B3709" s="18">
        <v>40036.33302485216</v>
      </c>
      <c r="C3709" s="4">
        <v>0.56208395957946777</v>
      </c>
      <c r="D3709" s="4">
        <v>3027.9027373705972</v>
      </c>
    </row>
    <row r="3710" spans="1:4" x14ac:dyDescent="0.35">
      <c r="A3710" s="18">
        <v>37386</v>
      </c>
      <c r="B3710" s="18">
        <v>37836.901107526101</v>
      </c>
      <c r="C3710" s="4">
        <v>0.83973824977874756</v>
      </c>
      <c r="D3710" s="4">
        <v>3292.2887404079802</v>
      </c>
    </row>
    <row r="3711" spans="1:4" x14ac:dyDescent="0.35">
      <c r="A3711" s="18">
        <v>38166</v>
      </c>
      <c r="B3711" s="18">
        <v>38278.665987810571</v>
      </c>
      <c r="C3711" s="4">
        <v>0.85644912719726563</v>
      </c>
      <c r="D3711" s="4">
        <v>3315.7864436078953</v>
      </c>
    </row>
    <row r="3712" spans="1:4" x14ac:dyDescent="0.35">
      <c r="A3712" s="18">
        <v>38532</v>
      </c>
      <c r="B3712" s="18">
        <v>38861.623336529017</v>
      </c>
      <c r="C3712" s="4">
        <v>0.16724741458892822</v>
      </c>
      <c r="D3712" s="4">
        <v>2706.7123445500715</v>
      </c>
    </row>
    <row r="3713" spans="1:4" x14ac:dyDescent="0.35">
      <c r="A3713" s="18">
        <v>37743</v>
      </c>
      <c r="B3713" s="18">
        <v>38084.976155627141</v>
      </c>
      <c r="C3713" s="4">
        <v>0.9080355167388916</v>
      </c>
      <c r="D3713" s="4">
        <v>3404.5752012146854</v>
      </c>
    </row>
    <row r="3714" spans="1:4" x14ac:dyDescent="0.35">
      <c r="A3714" s="18">
        <v>37968</v>
      </c>
      <c r="B3714" s="18">
        <v>38043.01121423312</v>
      </c>
      <c r="C3714" s="4">
        <v>0.56756007671356201</v>
      </c>
      <c r="D3714" s="4">
        <v>3032.117706295764</v>
      </c>
    </row>
    <row r="3715" spans="1:4" x14ac:dyDescent="0.35">
      <c r="A3715" s="18">
        <v>38417</v>
      </c>
      <c r="B3715" s="18">
        <v>38603.237389302107</v>
      </c>
      <c r="C3715" s="4">
        <v>0.9351658821105957</v>
      </c>
      <c r="D3715" s="4">
        <v>3468.7207550829085</v>
      </c>
    </row>
    <row r="3716" spans="1:4" x14ac:dyDescent="0.35">
      <c r="A3716" s="18">
        <v>38147</v>
      </c>
      <c r="B3716" s="18">
        <v>38300.130974492007</v>
      </c>
      <c r="C3716" s="4">
        <v>0.63058102130889893</v>
      </c>
      <c r="D3716" s="4">
        <v>3082.0161587168368</v>
      </c>
    </row>
    <row r="3717" spans="1:4" x14ac:dyDescent="0.35">
      <c r="A3717" s="18">
        <v>37978</v>
      </c>
      <c r="B3717" s="18">
        <v>38618.411797996181</v>
      </c>
      <c r="C3717" s="4">
        <v>0.87198328971862793</v>
      </c>
      <c r="D3717" s="4">
        <v>3339.5175784015323</v>
      </c>
    </row>
    <row r="3718" spans="1:4" x14ac:dyDescent="0.35">
      <c r="A3718" s="18">
        <v>37473</v>
      </c>
      <c r="B3718" s="18">
        <v>38092.056905666366</v>
      </c>
      <c r="C3718" s="4">
        <v>0.38859784603118896</v>
      </c>
      <c r="D3718" s="4">
        <v>2897.7865318877957</v>
      </c>
    </row>
    <row r="3719" spans="1:4" x14ac:dyDescent="0.35">
      <c r="A3719" s="18">
        <v>36902</v>
      </c>
      <c r="B3719" s="18">
        <v>37876.025980473038</v>
      </c>
      <c r="C3719" s="4">
        <v>0.63407611846923828</v>
      </c>
      <c r="D3719" s="4">
        <v>3084.8763770309124</v>
      </c>
    </row>
    <row r="3720" spans="1:4" x14ac:dyDescent="0.35">
      <c r="A3720" s="18">
        <v>36930</v>
      </c>
      <c r="B3720" s="18">
        <v>37192.25999488309</v>
      </c>
      <c r="C3720" s="4">
        <v>0.70690596103668213</v>
      </c>
      <c r="D3720" s="4">
        <v>3147.7299672740123</v>
      </c>
    </row>
    <row r="3721" spans="1:4" x14ac:dyDescent="0.35">
      <c r="A3721" s="18">
        <v>37052</v>
      </c>
      <c r="B3721" s="18">
        <v>37137.294259715985</v>
      </c>
      <c r="C3721" s="4">
        <v>0.63410305976867676</v>
      </c>
      <c r="D3721" s="4">
        <v>3084.8984698400409</v>
      </c>
    </row>
    <row r="3722" spans="1:4" x14ac:dyDescent="0.35">
      <c r="A3722" s="18">
        <v>37783</v>
      </c>
      <c r="B3722" s="18">
        <v>38189.966545928124</v>
      </c>
      <c r="C3722" s="4">
        <v>0.92443358898162842</v>
      </c>
      <c r="D3722" s="4">
        <v>3441.1264744884438</v>
      </c>
    </row>
    <row r="3723" spans="1:4" x14ac:dyDescent="0.35">
      <c r="A3723" s="18">
        <v>37723</v>
      </c>
      <c r="B3723" s="18">
        <v>38036.728115112957</v>
      </c>
      <c r="C3723" s="4">
        <v>0.54741811752319336</v>
      </c>
      <c r="D3723" s="4">
        <v>3016.6857842688842</v>
      </c>
    </row>
    <row r="3724" spans="1:4" x14ac:dyDescent="0.35">
      <c r="A3724" s="18">
        <v>37153</v>
      </c>
      <c r="B3724" s="18">
        <v>37890.408673684942</v>
      </c>
      <c r="C3724" s="4">
        <v>0.74436676502227783</v>
      </c>
      <c r="D3724" s="4">
        <v>3183.3414519259986</v>
      </c>
    </row>
    <row r="3725" spans="1:4" x14ac:dyDescent="0.35">
      <c r="A3725" s="18">
        <v>37097</v>
      </c>
      <c r="B3725" s="18">
        <v>37123.380245313703</v>
      </c>
      <c r="C3725" s="4">
        <v>0.32769560813903809</v>
      </c>
      <c r="D3725" s="4">
        <v>2850.8471535105164</v>
      </c>
    </row>
    <row r="3726" spans="1:4" x14ac:dyDescent="0.35">
      <c r="A3726" s="18">
        <v>37827</v>
      </c>
      <c r="B3726" s="18">
        <v>38418.765459069306</v>
      </c>
      <c r="C3726" s="4">
        <v>0.37477433681488037</v>
      </c>
      <c r="D3726" s="4">
        <v>2887.2984365699376</v>
      </c>
    </row>
    <row r="3727" spans="1:4" x14ac:dyDescent="0.35">
      <c r="A3727" s="18">
        <v>37557</v>
      </c>
      <c r="B3727" s="18">
        <v>37633.723407124686</v>
      </c>
      <c r="C3727" s="4">
        <v>0.47255516052246094</v>
      </c>
      <c r="D3727" s="4">
        <v>2960.5050674875288</v>
      </c>
    </row>
    <row r="3728" spans="1:4" x14ac:dyDescent="0.35">
      <c r="A3728" s="18">
        <v>38303</v>
      </c>
      <c r="B3728" s="18">
        <v>38593.733974192306</v>
      </c>
      <c r="C3728" s="4">
        <v>0.91923296451568604</v>
      </c>
      <c r="D3728" s="4">
        <v>3428.8941065082936</v>
      </c>
    </row>
    <row r="3729" spans="1:4" x14ac:dyDescent="0.35">
      <c r="A3729" s="18">
        <v>38158</v>
      </c>
      <c r="B3729" s="18">
        <v>38446.882607896274</v>
      </c>
      <c r="C3729" s="4">
        <v>0.53918671607971191</v>
      </c>
      <c r="D3729" s="4">
        <v>3010.4308955973429</v>
      </c>
    </row>
    <row r="3730" spans="1:4" x14ac:dyDescent="0.35">
      <c r="A3730" s="18">
        <v>37118</v>
      </c>
      <c r="B3730" s="18">
        <v>38207.690204637162</v>
      </c>
      <c r="C3730" s="4">
        <v>1.7452120780944824E-2</v>
      </c>
      <c r="D3730" s="4">
        <v>2414.0309968143451</v>
      </c>
    </row>
    <row r="3731" spans="1:4" x14ac:dyDescent="0.35">
      <c r="A3731" s="18">
        <v>38445</v>
      </c>
      <c r="B3731" s="18">
        <v>38629.078074885838</v>
      </c>
      <c r="C3731" s="4">
        <v>0.90997552871704102</v>
      </c>
      <c r="D3731" s="4">
        <v>3408.6119529800853</v>
      </c>
    </row>
    <row r="3732" spans="1:4" x14ac:dyDescent="0.35">
      <c r="A3732" s="18">
        <v>37292</v>
      </c>
      <c r="B3732" s="18">
        <v>37552.897656272646</v>
      </c>
      <c r="C3732" s="4">
        <v>0.73589909076690674</v>
      </c>
      <c r="D3732" s="4">
        <v>3175.0394412818086</v>
      </c>
    </row>
    <row r="3733" spans="1:4" x14ac:dyDescent="0.35">
      <c r="A3733" s="18">
        <v>38204</v>
      </c>
      <c r="B3733" s="18">
        <v>38478.618378386993</v>
      </c>
      <c r="C3733" s="4">
        <v>0.80812716484069824</v>
      </c>
      <c r="D3733" s="4">
        <v>3252.247431087977</v>
      </c>
    </row>
    <row r="3734" spans="1:4" x14ac:dyDescent="0.35">
      <c r="A3734" s="18">
        <v>38418</v>
      </c>
      <c r="B3734" s="18">
        <v>40138.276347926127</v>
      </c>
      <c r="C3734" s="4">
        <v>0.70842397212982178</v>
      </c>
      <c r="D3734" s="4">
        <v>3149.1209783079476</v>
      </c>
    </row>
    <row r="3735" spans="1:4" x14ac:dyDescent="0.35">
      <c r="A3735" s="18">
        <v>36905</v>
      </c>
      <c r="B3735" s="18">
        <v>36973.275198559255</v>
      </c>
      <c r="C3735" s="4">
        <v>0.56329250335693359</v>
      </c>
      <c r="D3735" s="4">
        <v>3028.8316339888397</v>
      </c>
    </row>
    <row r="3736" spans="1:4" x14ac:dyDescent="0.35">
      <c r="A3736" s="18">
        <v>37478</v>
      </c>
      <c r="B3736" s="18">
        <v>37543.229238384476</v>
      </c>
      <c r="C3736" s="4">
        <v>0.52688467502593994</v>
      </c>
      <c r="D3736" s="4">
        <v>3001.1298022916662</v>
      </c>
    </row>
    <row r="3737" spans="1:4" x14ac:dyDescent="0.35">
      <c r="A3737" s="18">
        <v>36924</v>
      </c>
      <c r="B3737" s="18">
        <v>37205.983081055652</v>
      </c>
      <c r="C3737" s="4">
        <v>0.12719273567199707</v>
      </c>
      <c r="D3737" s="4">
        <v>2659.8467851310174</v>
      </c>
    </row>
    <row r="3738" spans="1:4" x14ac:dyDescent="0.35">
      <c r="A3738" s="18">
        <v>37688</v>
      </c>
      <c r="B3738" s="18">
        <v>37966.123180553725</v>
      </c>
      <c r="C3738" s="4">
        <v>0.38177192211151123</v>
      </c>
      <c r="D3738" s="4">
        <v>2892.6171583440591</v>
      </c>
    </row>
    <row r="3739" spans="1:4" x14ac:dyDescent="0.35">
      <c r="A3739" s="18">
        <v>37816</v>
      </c>
      <c r="B3739" s="18">
        <v>37898.827369938947</v>
      </c>
      <c r="C3739" s="4">
        <v>0.83924436569213867</v>
      </c>
      <c r="D3739" s="4">
        <v>3291.62191052355</v>
      </c>
    </row>
    <row r="3740" spans="1:4" x14ac:dyDescent="0.35">
      <c r="A3740" s="18">
        <v>37275</v>
      </c>
      <c r="B3740" s="18">
        <v>37755.907001490967</v>
      </c>
      <c r="C3740" s="4">
        <v>0.95283424854278564</v>
      </c>
      <c r="D3740" s="4">
        <v>3523.80927221194</v>
      </c>
    </row>
    <row r="3741" spans="1:4" x14ac:dyDescent="0.35">
      <c r="A3741" s="18">
        <v>37075</v>
      </c>
      <c r="B3741" s="18">
        <v>37103.454621820201</v>
      </c>
      <c r="C3741" s="4">
        <v>0.4421842098236084</v>
      </c>
      <c r="D3741" s="4">
        <v>2937.9185254335443</v>
      </c>
    </row>
    <row r="3742" spans="1:4" x14ac:dyDescent="0.35">
      <c r="A3742" s="18">
        <v>38339</v>
      </c>
      <c r="B3742" s="18">
        <v>38384.834126435708</v>
      </c>
      <c r="C3742" s="4">
        <v>0.54970300197601318</v>
      </c>
      <c r="D3742" s="4">
        <v>3018.4269637653197</v>
      </c>
    </row>
    <row r="3743" spans="1:4" x14ac:dyDescent="0.35">
      <c r="A3743" s="18">
        <v>38668</v>
      </c>
      <c r="B3743" s="18">
        <v>38877.472399327082</v>
      </c>
      <c r="C3743" s="4">
        <v>0.34769439697265625</v>
      </c>
      <c r="D3743" s="4">
        <v>2866.4933629110883</v>
      </c>
    </row>
    <row r="3744" spans="1:4" x14ac:dyDescent="0.35">
      <c r="A3744" s="18">
        <v>38128</v>
      </c>
      <c r="B3744" s="18">
        <v>39206.66820478611</v>
      </c>
      <c r="C3744" s="4">
        <v>0.50251734256744385</v>
      </c>
      <c r="D3744" s="4">
        <v>2982.8395901423237</v>
      </c>
    </row>
    <row r="3745" spans="1:4" x14ac:dyDescent="0.35">
      <c r="A3745" s="18">
        <v>37887</v>
      </c>
      <c r="B3745" s="18">
        <v>37998.805999760916</v>
      </c>
      <c r="C3745" s="4">
        <v>0.15202736854553223</v>
      </c>
      <c r="D3745" s="4">
        <v>2689.8004827621357</v>
      </c>
    </row>
    <row r="3746" spans="1:4" x14ac:dyDescent="0.35">
      <c r="A3746" s="18">
        <v>37682</v>
      </c>
      <c r="B3746" s="18">
        <v>37703.21398060878</v>
      </c>
      <c r="C3746" s="4">
        <v>0.80254924297332764</v>
      </c>
      <c r="D3746" s="4">
        <v>3245.6671813214066</v>
      </c>
    </row>
    <row r="3747" spans="1:4" x14ac:dyDescent="0.35">
      <c r="A3747" s="18">
        <v>37754</v>
      </c>
      <c r="B3747" s="18">
        <v>38101.623895581703</v>
      </c>
      <c r="C3747" s="4">
        <v>0.40163087844848633</v>
      </c>
      <c r="D3747" s="4">
        <v>2907.6113993653935</v>
      </c>
    </row>
    <row r="3748" spans="1:4" x14ac:dyDescent="0.35">
      <c r="A3748" s="18">
        <v>37988</v>
      </c>
      <c r="B3748" s="18">
        <v>38179.789723086447</v>
      </c>
      <c r="C3748" s="4">
        <v>0.99282848834991455</v>
      </c>
      <c r="D3748" s="4">
        <v>3807.9854485067281</v>
      </c>
    </row>
    <row r="3749" spans="1:4" x14ac:dyDescent="0.35">
      <c r="A3749" s="18">
        <v>38308</v>
      </c>
      <c r="B3749" s="18">
        <v>39638.720831768078</v>
      </c>
      <c r="C3749" s="4">
        <v>0.60877299308776855</v>
      </c>
      <c r="D3749" s="4">
        <v>3064.4158580541352</v>
      </c>
    </row>
    <row r="3750" spans="1:4" x14ac:dyDescent="0.35">
      <c r="A3750" s="18">
        <v>38678</v>
      </c>
      <c r="B3750" s="18">
        <v>39478.354067440654</v>
      </c>
      <c r="C3750" s="4">
        <v>0.30876767635345459</v>
      </c>
      <c r="D3750" s="4">
        <v>2835.7602817726033</v>
      </c>
    </row>
    <row r="3751" spans="1:4" x14ac:dyDescent="0.35">
      <c r="A3751" s="18">
        <v>38658</v>
      </c>
      <c r="B3751" s="18">
        <v>39158.135005222233</v>
      </c>
      <c r="C3751" s="4">
        <v>0.51716709136962891</v>
      </c>
      <c r="D3751" s="4">
        <v>2993.8171188212596</v>
      </c>
    </row>
    <row r="3752" spans="1:4" x14ac:dyDescent="0.35">
      <c r="A3752" s="18">
        <v>37578</v>
      </c>
      <c r="B3752" s="18">
        <v>38577.697474194327</v>
      </c>
      <c r="C3752" s="4">
        <v>6.8787217140197754E-2</v>
      </c>
      <c r="D3752" s="4">
        <v>2569.6154963713557</v>
      </c>
    </row>
    <row r="3753" spans="1:4" x14ac:dyDescent="0.35">
      <c r="A3753" s="18">
        <v>38184</v>
      </c>
      <c r="B3753" s="18">
        <v>39281.852739089176</v>
      </c>
      <c r="C3753" s="4">
        <v>0.61759686470031738</v>
      </c>
      <c r="D3753" s="4">
        <v>3071.4883667787367</v>
      </c>
    </row>
    <row r="3754" spans="1:4" x14ac:dyDescent="0.35">
      <c r="A3754" s="18">
        <v>37114</v>
      </c>
      <c r="B3754" s="18">
        <v>37480.7759906262</v>
      </c>
      <c r="C3754" s="4">
        <v>0.31494033336639404</v>
      </c>
      <c r="D3754" s="4">
        <v>2840.7134605049732</v>
      </c>
    </row>
    <row r="3755" spans="1:4" x14ac:dyDescent="0.35">
      <c r="A3755" s="18">
        <v>37210</v>
      </c>
      <c r="B3755" s="18">
        <v>37539.941702810072</v>
      </c>
      <c r="C3755" s="4">
        <v>0.91354131698608398</v>
      </c>
      <c r="D3755" s="4">
        <v>3416.216534531306</v>
      </c>
    </row>
    <row r="3756" spans="1:4" x14ac:dyDescent="0.35">
      <c r="A3756" s="18">
        <v>37789</v>
      </c>
      <c r="B3756" s="18">
        <v>38049.927904533368</v>
      </c>
      <c r="C3756" s="4">
        <v>0.70353806018829346</v>
      </c>
      <c r="D3756" s="4">
        <v>3144.657865769846</v>
      </c>
    </row>
    <row r="3757" spans="1:4" x14ac:dyDescent="0.35">
      <c r="A3757" s="18">
        <v>38030</v>
      </c>
      <c r="B3757" s="18">
        <v>38481.88059114819</v>
      </c>
      <c r="C3757" s="4">
        <v>0.93679976463317871</v>
      </c>
      <c r="D3757" s="4">
        <v>3473.2469376796703</v>
      </c>
    </row>
    <row r="3758" spans="1:4" x14ac:dyDescent="0.35">
      <c r="A3758" s="18">
        <v>37402</v>
      </c>
      <c r="B3758" s="18">
        <v>37674.192729806193</v>
      </c>
      <c r="C3758" s="4">
        <v>0.645774245262146</v>
      </c>
      <c r="D3758" s="4">
        <v>3094.5372444355708</v>
      </c>
    </row>
    <row r="3759" spans="1:4" x14ac:dyDescent="0.35">
      <c r="A3759" s="18">
        <v>38379</v>
      </c>
      <c r="B3759" s="18">
        <v>38457.515068711327</v>
      </c>
      <c r="C3759" s="4">
        <v>1.3116836547851563E-2</v>
      </c>
      <c r="D3759" s="4">
        <v>2386.8421571929525</v>
      </c>
    </row>
    <row r="3760" spans="1:4" x14ac:dyDescent="0.35">
      <c r="A3760" s="18">
        <v>37238</v>
      </c>
      <c r="B3760" s="18">
        <v>37368.784582983171</v>
      </c>
      <c r="C3760" s="4">
        <v>0.69835054874420166</v>
      </c>
      <c r="D3760" s="4">
        <v>3139.9628239847625</v>
      </c>
    </row>
    <row r="3761" spans="1:4" x14ac:dyDescent="0.35">
      <c r="A3761" s="18">
        <v>37912</v>
      </c>
      <c r="B3761" s="18">
        <v>38074.424908503555</v>
      </c>
      <c r="C3761" s="4">
        <v>0.77780747413635254</v>
      </c>
      <c r="D3761" s="4">
        <v>3217.8893415709545</v>
      </c>
    </row>
    <row r="3762" spans="1:4" x14ac:dyDescent="0.35">
      <c r="A3762" s="18">
        <v>38223</v>
      </c>
      <c r="B3762" s="18">
        <v>38429.168687979778</v>
      </c>
      <c r="C3762" s="4">
        <v>0.20410144329071045</v>
      </c>
      <c r="D3762" s="4">
        <v>2744.3347376933102</v>
      </c>
    </row>
    <row r="3763" spans="1:4" x14ac:dyDescent="0.35">
      <c r="A3763" s="18">
        <v>37098</v>
      </c>
      <c r="B3763" s="18">
        <v>37221.696728338073</v>
      </c>
      <c r="C3763" s="4">
        <v>0.94138193130493164</v>
      </c>
      <c r="D3763" s="4">
        <v>3486.4805361902663</v>
      </c>
    </row>
    <row r="3764" spans="1:4" x14ac:dyDescent="0.35">
      <c r="A3764" s="18">
        <v>38124</v>
      </c>
      <c r="B3764" s="18">
        <v>38311.433583953556</v>
      </c>
      <c r="C3764" s="4">
        <v>0.18261921405792236</v>
      </c>
      <c r="D3764" s="4">
        <v>2722.9119350362284</v>
      </c>
    </row>
    <row r="3765" spans="1:4" x14ac:dyDescent="0.35">
      <c r="A3765" s="18">
        <v>37061</v>
      </c>
      <c r="B3765" s="18">
        <v>37986.934813851134</v>
      </c>
      <c r="C3765" s="4">
        <v>0.30517077445983887</v>
      </c>
      <c r="D3765" s="4">
        <v>2832.8580767331018</v>
      </c>
    </row>
    <row r="3766" spans="1:4" x14ac:dyDescent="0.35">
      <c r="A3766" s="18">
        <v>37165</v>
      </c>
      <c r="B3766" s="18">
        <v>37324.899370136227</v>
      </c>
      <c r="C3766" s="4">
        <v>0.4708789587020874</v>
      </c>
      <c r="D3766" s="4">
        <v>2959.2583038069702</v>
      </c>
    </row>
    <row r="3767" spans="1:4" x14ac:dyDescent="0.35">
      <c r="A3767" s="18">
        <v>38158</v>
      </c>
      <c r="B3767" s="18">
        <v>39041.170825651512</v>
      </c>
      <c r="C3767" s="4">
        <v>2.6949882507324219E-2</v>
      </c>
      <c r="D3767" s="4">
        <v>2458.3259166416688</v>
      </c>
    </row>
    <row r="3768" spans="1:4" x14ac:dyDescent="0.35">
      <c r="A3768" s="18">
        <v>37723</v>
      </c>
      <c r="B3768" s="18">
        <v>37892.488164663286</v>
      </c>
      <c r="C3768" s="4">
        <v>0.11386358737945557</v>
      </c>
      <c r="D3768" s="4">
        <v>2642.2248126279223</v>
      </c>
    </row>
    <row r="3769" spans="1:4" x14ac:dyDescent="0.35">
      <c r="A3769" s="18">
        <v>38106</v>
      </c>
      <c r="B3769" s="18">
        <v>38176.830432783128</v>
      </c>
      <c r="C3769" s="4">
        <v>0.1365654468536377</v>
      </c>
      <c r="D3769" s="4">
        <v>2671.5441267766605</v>
      </c>
    </row>
    <row r="3770" spans="1:4" x14ac:dyDescent="0.35">
      <c r="A3770" s="18">
        <v>37142</v>
      </c>
      <c r="B3770" s="18">
        <v>37970.488839500802</v>
      </c>
      <c r="C3770" s="4">
        <v>5.1888227462768555E-3</v>
      </c>
      <c r="D3770" s="4">
        <v>2306.9958844886264</v>
      </c>
    </row>
    <row r="3771" spans="1:4" x14ac:dyDescent="0.35">
      <c r="A3771" s="18">
        <v>37693</v>
      </c>
      <c r="B3771" s="18">
        <v>38947.385221012017</v>
      </c>
      <c r="C3771" s="4">
        <v>0.3015589714050293</v>
      </c>
      <c r="D3771" s="4">
        <v>2829.9315420478893</v>
      </c>
    </row>
    <row r="3772" spans="1:4" x14ac:dyDescent="0.35">
      <c r="A3772" s="18">
        <v>38634</v>
      </c>
      <c r="B3772" s="18">
        <v>38947.802523034559</v>
      </c>
      <c r="C3772" s="4">
        <v>0.77772819995880127</v>
      </c>
      <c r="D3772" s="4">
        <v>3217.8036852381188</v>
      </c>
    </row>
    <row r="3773" spans="1:4" x14ac:dyDescent="0.35">
      <c r="A3773" s="18">
        <v>37460</v>
      </c>
      <c r="B3773" s="18">
        <v>37812.405420762479</v>
      </c>
      <c r="C3773" s="4">
        <v>0.84279227256774902</v>
      </c>
      <c r="D3773" s="4">
        <v>3296.4454281945636</v>
      </c>
    </row>
    <row r="3774" spans="1:4" x14ac:dyDescent="0.35">
      <c r="A3774" s="18">
        <v>36960</v>
      </c>
      <c r="B3774" s="18">
        <v>37917.080990531198</v>
      </c>
      <c r="C3774" s="4">
        <v>0.94423806667327881</v>
      </c>
      <c r="D3774" s="4">
        <v>3495.1728016884113</v>
      </c>
    </row>
    <row r="3775" spans="1:4" x14ac:dyDescent="0.35">
      <c r="A3775" s="18">
        <v>38480</v>
      </c>
      <c r="B3775" s="18">
        <v>38776.836868746854</v>
      </c>
      <c r="C3775" s="4">
        <v>7.2479248046875E-5</v>
      </c>
      <c r="D3775" s="4">
        <v>2038.6536689378477</v>
      </c>
    </row>
    <row r="3776" spans="1:4" x14ac:dyDescent="0.35">
      <c r="A3776" s="18">
        <v>37493</v>
      </c>
      <c r="B3776" s="18">
        <v>38182.031301191171</v>
      </c>
      <c r="C3776" s="4">
        <v>0.28798258304595947</v>
      </c>
      <c r="D3776" s="4">
        <v>2818.8131242727654</v>
      </c>
    </row>
    <row r="3777" spans="1:4" x14ac:dyDescent="0.35">
      <c r="A3777" s="18">
        <v>37809</v>
      </c>
      <c r="B3777" s="18">
        <v>38071.143772794749</v>
      </c>
      <c r="C3777" s="4">
        <v>0.44777703285217285</v>
      </c>
      <c r="D3777" s="4">
        <v>2942.0798200211984</v>
      </c>
    </row>
    <row r="3778" spans="1:4" x14ac:dyDescent="0.35">
      <c r="A3778" s="18">
        <v>37526</v>
      </c>
      <c r="B3778" s="18">
        <v>38217.084593690452</v>
      </c>
      <c r="C3778" s="4">
        <v>0.50335872173309326</v>
      </c>
      <c r="D3778" s="4">
        <v>2983.4687619346073</v>
      </c>
    </row>
    <row r="3779" spans="1:4" x14ac:dyDescent="0.35">
      <c r="A3779" s="18">
        <v>38233</v>
      </c>
      <c r="B3779" s="18">
        <v>38462.790545874239</v>
      </c>
      <c r="C3779" s="4">
        <v>6.0478687286376953E-2</v>
      </c>
      <c r="D3779" s="4">
        <v>2552.7416935249635</v>
      </c>
    </row>
    <row r="3780" spans="1:4" x14ac:dyDescent="0.35">
      <c r="A3780" s="18">
        <v>37576</v>
      </c>
      <c r="B3780" s="18">
        <v>38331.433037239964</v>
      </c>
      <c r="C3780" s="4">
        <v>8.6521267890930176E-2</v>
      </c>
      <c r="D3780" s="4">
        <v>2601.2587938896063</v>
      </c>
    </row>
    <row r="3781" spans="1:4" x14ac:dyDescent="0.35">
      <c r="A3781" s="18">
        <v>37330</v>
      </c>
      <c r="B3781" s="18">
        <v>38457.357067537567</v>
      </c>
      <c r="C3781" s="4">
        <v>0.92857050895690918</v>
      </c>
      <c r="D3781" s="4">
        <v>3451.3567890845525</v>
      </c>
    </row>
    <row r="3782" spans="1:4" x14ac:dyDescent="0.35">
      <c r="A3782" s="18">
        <v>38538</v>
      </c>
      <c r="B3782" s="18">
        <v>38647.08732526395</v>
      </c>
      <c r="C3782" s="4">
        <v>0.47600781917572021</v>
      </c>
      <c r="D3782" s="4">
        <v>2963.0737048995152</v>
      </c>
    </row>
    <row r="3783" spans="1:4" x14ac:dyDescent="0.35">
      <c r="A3783" s="18">
        <v>37722</v>
      </c>
      <c r="B3783" s="18">
        <v>38326.315374079961</v>
      </c>
      <c r="C3783" s="4">
        <v>0.62389087677001953</v>
      </c>
      <c r="D3783" s="4">
        <v>3076.572950968643</v>
      </c>
    </row>
    <row r="3784" spans="1:4" x14ac:dyDescent="0.35">
      <c r="A3784" s="18">
        <v>37807</v>
      </c>
      <c r="B3784" s="18">
        <v>38276.572134701673</v>
      </c>
      <c r="C3784" s="4">
        <v>0.44336378574371338</v>
      </c>
      <c r="D3784" s="4">
        <v>2938.7963740436903</v>
      </c>
    </row>
    <row r="3785" spans="1:4" x14ac:dyDescent="0.35">
      <c r="A3785" s="18">
        <v>38142</v>
      </c>
      <c r="B3785" s="18">
        <v>38606.867726384582</v>
      </c>
      <c r="C3785" s="4">
        <v>0.71534848213195801</v>
      </c>
      <c r="D3785" s="4">
        <v>3155.5176213080163</v>
      </c>
    </row>
    <row r="3786" spans="1:4" x14ac:dyDescent="0.35">
      <c r="A3786" s="18">
        <v>37508</v>
      </c>
      <c r="B3786" s="18">
        <v>37630.183099835391</v>
      </c>
      <c r="C3786" s="4">
        <v>0.73376739025115967</v>
      </c>
      <c r="D3786" s="4">
        <v>3172.9744053789123</v>
      </c>
    </row>
    <row r="3787" spans="1:4" x14ac:dyDescent="0.35">
      <c r="A3787" s="18">
        <v>37012</v>
      </c>
      <c r="B3787" s="18">
        <v>37291.674950569264</v>
      </c>
      <c r="C3787" s="4">
        <v>0.53454732894897461</v>
      </c>
      <c r="D3787" s="4">
        <v>3006.9170080181034</v>
      </c>
    </row>
    <row r="3788" spans="1:4" x14ac:dyDescent="0.35">
      <c r="A3788" s="18">
        <v>37690</v>
      </c>
      <c r="B3788" s="18">
        <v>37867.310631071086</v>
      </c>
      <c r="C3788" s="4">
        <v>0.95665466785430908</v>
      </c>
      <c r="D3788" s="4">
        <v>3537.9823705465815</v>
      </c>
    </row>
    <row r="3789" spans="1:4" x14ac:dyDescent="0.35">
      <c r="A3789" s="18">
        <v>38266</v>
      </c>
      <c r="B3789" s="18">
        <v>38499.850613640869</v>
      </c>
      <c r="C3789" s="4">
        <v>0.19141173362731934</v>
      </c>
      <c r="D3789" s="4">
        <v>2731.8366352712133</v>
      </c>
    </row>
    <row r="3790" spans="1:4" x14ac:dyDescent="0.35">
      <c r="A3790" s="18">
        <v>37771</v>
      </c>
      <c r="B3790" s="18">
        <v>37911.435440615714</v>
      </c>
      <c r="C3790" s="4">
        <v>0.72634446620941162</v>
      </c>
      <c r="D3790" s="4">
        <v>3165.8581343742717</v>
      </c>
    </row>
    <row r="3791" spans="1:4" x14ac:dyDescent="0.35">
      <c r="A3791" s="18">
        <v>38460</v>
      </c>
      <c r="B3791" s="18">
        <v>38941.815632195496</v>
      </c>
      <c r="C3791" s="4">
        <v>0.83981132507324219</v>
      </c>
      <c r="D3791" s="4">
        <v>3292.3875303099435</v>
      </c>
    </row>
    <row r="3792" spans="1:4" x14ac:dyDescent="0.35">
      <c r="A3792" s="18">
        <v>37945</v>
      </c>
      <c r="B3792" s="18">
        <v>38008.845919942025</v>
      </c>
      <c r="C3792" s="4">
        <v>5.2663445472717285E-2</v>
      </c>
      <c r="D3792" s="4">
        <v>2535.2411236359985</v>
      </c>
    </row>
    <row r="3793" spans="1:4" x14ac:dyDescent="0.35">
      <c r="A3793" s="18">
        <v>36999</v>
      </c>
      <c r="B3793" s="18">
        <v>37196.858175918896</v>
      </c>
      <c r="C3793" s="4">
        <v>0.19318604469299316</v>
      </c>
      <c r="D3793" s="4">
        <v>2733.6102959555005</v>
      </c>
    </row>
    <row r="3794" spans="1:4" x14ac:dyDescent="0.35">
      <c r="A3794" s="18">
        <v>37887</v>
      </c>
      <c r="B3794" s="18">
        <v>38046.657422295852</v>
      </c>
      <c r="C3794" s="4">
        <v>0.98157107830047607</v>
      </c>
      <c r="D3794" s="4">
        <v>3672.8878869981904</v>
      </c>
    </row>
    <row r="3795" spans="1:4" x14ac:dyDescent="0.35">
      <c r="A3795" s="18">
        <v>38701</v>
      </c>
      <c r="B3795" s="18">
        <v>38879.937323213468</v>
      </c>
      <c r="C3795" s="4">
        <v>0.29017114639282227</v>
      </c>
      <c r="D3795" s="4">
        <v>2820.6186505040346</v>
      </c>
    </row>
    <row r="3796" spans="1:4" x14ac:dyDescent="0.35">
      <c r="A3796" s="18">
        <v>38224</v>
      </c>
      <c r="B3796" s="18">
        <v>38372.904071566474</v>
      </c>
      <c r="C3796" s="4">
        <v>0.48578464984893799</v>
      </c>
      <c r="D3796" s="4">
        <v>2970.3527202375381</v>
      </c>
    </row>
    <row r="3797" spans="1:4" x14ac:dyDescent="0.35">
      <c r="A3797" s="18">
        <v>38299</v>
      </c>
      <c r="B3797" s="18">
        <v>38839.482770889539</v>
      </c>
      <c r="C3797" s="4">
        <v>0.51022219657897949</v>
      </c>
      <c r="D3797" s="4">
        <v>2988.6068015749211</v>
      </c>
    </row>
    <row r="3798" spans="1:4" x14ac:dyDescent="0.35">
      <c r="A3798" s="18">
        <v>37848</v>
      </c>
      <c r="B3798" s="18">
        <v>38106.463346092482</v>
      </c>
      <c r="C3798" s="4">
        <v>0.60540425777435303</v>
      </c>
      <c r="D3798" s="4">
        <v>3061.7320560565358</v>
      </c>
    </row>
    <row r="3799" spans="1:4" x14ac:dyDescent="0.35">
      <c r="A3799" s="18">
        <v>37405</v>
      </c>
      <c r="B3799" s="18">
        <v>37729.431543290455</v>
      </c>
      <c r="C3799" s="4">
        <v>0.83924007415771484</v>
      </c>
      <c r="D3799" s="4">
        <v>3291.6161226613149</v>
      </c>
    </row>
    <row r="3800" spans="1:4" x14ac:dyDescent="0.35">
      <c r="A3800" s="18">
        <v>37002</v>
      </c>
      <c r="B3800" s="18">
        <v>37266.741941968394</v>
      </c>
      <c r="C3800" s="4">
        <v>0.83853781223297119</v>
      </c>
      <c r="D3800" s="4">
        <v>3290.6704951769348</v>
      </c>
    </row>
    <row r="3801" spans="1:4" x14ac:dyDescent="0.35">
      <c r="A3801" s="18">
        <v>36935</v>
      </c>
      <c r="B3801" s="18">
        <v>37108.818787794997</v>
      </c>
      <c r="C3801" s="4">
        <v>0.38519597053527832</v>
      </c>
      <c r="D3801" s="4">
        <v>2895.2124549012547</v>
      </c>
    </row>
    <row r="3802" spans="1:4" x14ac:dyDescent="0.35">
      <c r="A3802" s="18">
        <v>38246</v>
      </c>
      <c r="B3802" s="18">
        <v>38558.885243363846</v>
      </c>
      <c r="C3802" s="4">
        <v>0.78192603588104248</v>
      </c>
      <c r="D3802" s="4">
        <v>3222.3669539200432</v>
      </c>
    </row>
    <row r="3803" spans="1:4" x14ac:dyDescent="0.35">
      <c r="A3803" s="18">
        <v>37274</v>
      </c>
      <c r="B3803" s="18">
        <v>37447.902139357895</v>
      </c>
      <c r="C3803" s="4">
        <v>0.14375638961791992</v>
      </c>
      <c r="D3803" s="4">
        <v>2680.1837268391132</v>
      </c>
    </row>
    <row r="3804" spans="1:4" x14ac:dyDescent="0.35">
      <c r="A3804" s="18">
        <v>37548</v>
      </c>
      <c r="B3804" s="18">
        <v>37678.868610478516</v>
      </c>
      <c r="C3804" s="4">
        <v>2.1567463874816895E-2</v>
      </c>
      <c r="D3804" s="4">
        <v>2435.1408708314148</v>
      </c>
    </row>
    <row r="3805" spans="1:4" x14ac:dyDescent="0.35">
      <c r="A3805" s="18">
        <v>37546</v>
      </c>
      <c r="B3805" s="18">
        <v>38323.896609818243</v>
      </c>
      <c r="C3805" s="4">
        <v>1.3908147811889648E-2</v>
      </c>
      <c r="D3805" s="4">
        <v>2392.3065131956091</v>
      </c>
    </row>
    <row r="3806" spans="1:4" x14ac:dyDescent="0.35">
      <c r="A3806" s="18">
        <v>36985</v>
      </c>
      <c r="B3806" s="18">
        <v>37221.743321705835</v>
      </c>
      <c r="C3806" s="4">
        <v>0.27334344387054443</v>
      </c>
      <c r="D3806" s="4">
        <v>2806.593599035808</v>
      </c>
    </row>
    <row r="3807" spans="1:4" x14ac:dyDescent="0.35">
      <c r="A3807" s="18">
        <v>37598</v>
      </c>
      <c r="B3807" s="18">
        <v>38345.353607138837</v>
      </c>
      <c r="C3807" s="4">
        <v>6.35833740234375E-2</v>
      </c>
      <c r="D3807" s="4">
        <v>2559.2332075032868</v>
      </c>
    </row>
    <row r="3808" spans="1:4" x14ac:dyDescent="0.35">
      <c r="A3808" s="18">
        <v>38357</v>
      </c>
      <c r="B3808" s="18">
        <v>38626.996901950071</v>
      </c>
      <c r="C3808" s="4">
        <v>0.7736431360244751</v>
      </c>
      <c r="D3808" s="4">
        <v>3213.4160892652317</v>
      </c>
    </row>
    <row r="3809" spans="1:4" x14ac:dyDescent="0.35">
      <c r="A3809" s="18">
        <v>37990</v>
      </c>
      <c r="B3809" s="18">
        <v>38396.664195236845</v>
      </c>
      <c r="C3809" s="4">
        <v>4.5284509658813477E-2</v>
      </c>
      <c r="D3809" s="4">
        <v>2516.8405043655143</v>
      </c>
    </row>
    <row r="3810" spans="1:4" x14ac:dyDescent="0.35">
      <c r="A3810" s="18">
        <v>37900</v>
      </c>
      <c r="B3810" s="18">
        <v>38365.513975232498</v>
      </c>
      <c r="C3810" s="4">
        <v>0.91998851299285889</v>
      </c>
      <c r="D3810" s="4">
        <v>3430.6307992599668</v>
      </c>
    </row>
    <row r="3811" spans="1:4" x14ac:dyDescent="0.35">
      <c r="A3811" s="18">
        <v>37720</v>
      </c>
      <c r="B3811" s="18">
        <v>37788.043036078947</v>
      </c>
      <c r="C3811" s="4">
        <v>0.16170930862426758</v>
      </c>
      <c r="D3811" s="4">
        <v>2700.6676324787131</v>
      </c>
    </row>
    <row r="3812" spans="1:4" x14ac:dyDescent="0.35">
      <c r="A3812" s="18">
        <v>37292</v>
      </c>
      <c r="B3812" s="18">
        <v>39465.893212194889</v>
      </c>
      <c r="C3812" s="4">
        <v>0.1616593599319458</v>
      </c>
      <c r="D3812" s="4">
        <v>2700.6125696435543</v>
      </c>
    </row>
    <row r="3813" spans="1:4" x14ac:dyDescent="0.35">
      <c r="A3813" s="18">
        <v>38666</v>
      </c>
      <c r="B3813" s="18">
        <v>40008.855407438161</v>
      </c>
      <c r="C3813" s="4">
        <v>8.1375837326049805E-2</v>
      </c>
      <c r="D3813" s="4">
        <v>2592.5891973344746</v>
      </c>
    </row>
    <row r="3814" spans="1:4" x14ac:dyDescent="0.35">
      <c r="A3814" s="18">
        <v>37321</v>
      </c>
      <c r="B3814" s="18">
        <v>39464.28537385114</v>
      </c>
      <c r="C3814" s="4">
        <v>0.14031827449798584</v>
      </c>
      <c r="D3814" s="4">
        <v>2676.0870511630237</v>
      </c>
    </row>
    <row r="3815" spans="1:4" x14ac:dyDescent="0.35">
      <c r="A3815" s="18">
        <v>38440</v>
      </c>
      <c r="B3815" s="18">
        <v>38633.210593472169</v>
      </c>
      <c r="C3815" s="4">
        <v>0.20424747467041016</v>
      </c>
      <c r="D3815" s="4">
        <v>2744.4761303432483</v>
      </c>
    </row>
    <row r="3816" spans="1:4" x14ac:dyDescent="0.35">
      <c r="A3816" s="18">
        <v>36950</v>
      </c>
      <c r="B3816" s="18">
        <v>36971.8370323872</v>
      </c>
      <c r="C3816" s="4">
        <v>8.0635666847229004E-2</v>
      </c>
      <c r="D3816" s="4">
        <v>2591.3108486677252</v>
      </c>
    </row>
    <row r="3817" spans="1:4" x14ac:dyDescent="0.35">
      <c r="A3817" s="18">
        <v>37819</v>
      </c>
      <c r="B3817" s="18">
        <v>38244.742276073586</v>
      </c>
      <c r="C3817" s="4">
        <v>0.17735791206359863</v>
      </c>
      <c r="D3817" s="4">
        <v>2717.4573162262468</v>
      </c>
    </row>
    <row r="3818" spans="1:4" x14ac:dyDescent="0.35">
      <c r="A3818" s="18">
        <v>37630</v>
      </c>
      <c r="B3818" s="18">
        <v>38165.340471021642</v>
      </c>
      <c r="C3818" s="4">
        <v>0.43091475963592529</v>
      </c>
      <c r="D3818" s="4">
        <v>2929.52457129299</v>
      </c>
    </row>
    <row r="3819" spans="1:4" x14ac:dyDescent="0.35">
      <c r="A3819" s="18">
        <v>37084</v>
      </c>
      <c r="B3819" s="18">
        <v>37444.530082385594</v>
      </c>
      <c r="C3819" s="4">
        <v>0.66043615341186523</v>
      </c>
      <c r="D3819" s="4">
        <v>3106.852318344891</v>
      </c>
    </row>
    <row r="3820" spans="1:4" x14ac:dyDescent="0.35">
      <c r="A3820" s="18">
        <v>37860</v>
      </c>
      <c r="B3820" s="18">
        <v>38301.135741642596</v>
      </c>
      <c r="C3820" s="4">
        <v>0.75371658802032471</v>
      </c>
      <c r="D3820" s="4">
        <v>3192.7030869223886</v>
      </c>
    </row>
    <row r="3821" spans="1:4" x14ac:dyDescent="0.35">
      <c r="A3821" s="18">
        <v>38293</v>
      </c>
      <c r="B3821" s="18">
        <v>38605.714667377913</v>
      </c>
      <c r="C3821" s="4">
        <v>0.34153151512145996</v>
      </c>
      <c r="D3821" s="4">
        <v>2861.7004971186452</v>
      </c>
    </row>
    <row r="3822" spans="1:4" x14ac:dyDescent="0.35">
      <c r="A3822" s="18">
        <v>37518</v>
      </c>
      <c r="B3822" s="18">
        <v>37702.238547133515</v>
      </c>
      <c r="C3822" s="4">
        <v>0.86648499965667725</v>
      </c>
      <c r="D3822" s="4">
        <v>3330.8833307968039</v>
      </c>
    </row>
    <row r="3823" spans="1:4" x14ac:dyDescent="0.35">
      <c r="A3823" s="18">
        <v>36937</v>
      </c>
      <c r="B3823" s="18">
        <v>36999.387411106894</v>
      </c>
      <c r="C3823" s="4">
        <v>0.20263862609863281</v>
      </c>
      <c r="D3823" s="4">
        <v>2742.9154502896281</v>
      </c>
    </row>
    <row r="3824" spans="1:4" x14ac:dyDescent="0.35">
      <c r="A3824" s="18">
        <v>38668</v>
      </c>
      <c r="B3824" s="18">
        <v>38864.572083573548</v>
      </c>
      <c r="C3824" s="4">
        <v>0.23217165470123291</v>
      </c>
      <c r="D3824" s="4">
        <v>2770.6261655718181</v>
      </c>
    </row>
    <row r="3825" spans="1:4" x14ac:dyDescent="0.35">
      <c r="A3825" s="18">
        <v>37281</v>
      </c>
      <c r="B3825" s="18">
        <v>38501.415831239814</v>
      </c>
      <c r="C3825" s="4">
        <v>3.5322427749633789E-2</v>
      </c>
      <c r="D3825" s="4">
        <v>2487.9755787731569</v>
      </c>
    </row>
    <row r="3826" spans="1:4" x14ac:dyDescent="0.35">
      <c r="A3826" s="18">
        <v>37406</v>
      </c>
      <c r="B3826" s="18">
        <v>38452.053993126101</v>
      </c>
      <c r="C3826" s="4">
        <v>0.5998610258102417</v>
      </c>
      <c r="D3826" s="4">
        <v>3057.3345100617084</v>
      </c>
    </row>
    <row r="3827" spans="1:4" x14ac:dyDescent="0.35">
      <c r="A3827" s="18">
        <v>38053</v>
      </c>
      <c r="B3827" s="18">
        <v>39047.317517675925</v>
      </c>
      <c r="C3827" s="4">
        <v>0.20634317398071289</v>
      </c>
      <c r="D3827" s="4">
        <v>2746.4994704823403</v>
      </c>
    </row>
    <row r="3828" spans="1:4" x14ac:dyDescent="0.35">
      <c r="A3828" s="18">
        <v>37619</v>
      </c>
      <c r="B3828" s="18">
        <v>37899.984901452306</v>
      </c>
      <c r="C3828" s="4">
        <v>0.89539539813995361</v>
      </c>
      <c r="D3828" s="4">
        <v>3379.8083609892815</v>
      </c>
    </row>
    <row r="3829" spans="1:4" x14ac:dyDescent="0.35">
      <c r="A3829" s="18">
        <v>37641</v>
      </c>
      <c r="B3829" s="18">
        <v>37789.107145496258</v>
      </c>
      <c r="C3829" s="4">
        <v>0.67328143119812012</v>
      </c>
      <c r="D3829" s="4">
        <v>3117.8509338328827</v>
      </c>
    </row>
    <row r="3830" spans="1:4" x14ac:dyDescent="0.35">
      <c r="A3830" s="18">
        <v>36934</v>
      </c>
      <c r="B3830" s="18">
        <v>37497.582782389181</v>
      </c>
      <c r="C3830" s="4">
        <v>0.36199986934661865</v>
      </c>
      <c r="D3830" s="4">
        <v>2877.5317313740584</v>
      </c>
    </row>
    <row r="3831" spans="1:4" x14ac:dyDescent="0.35">
      <c r="A3831" s="18">
        <v>37732</v>
      </c>
      <c r="B3831" s="18">
        <v>37921.43334261913</v>
      </c>
      <c r="C3831" s="4">
        <v>0.25016307830810547</v>
      </c>
      <c r="D3831" s="4">
        <v>2786.6692226980313</v>
      </c>
    </row>
    <row r="3832" spans="1:4" x14ac:dyDescent="0.35">
      <c r="A3832" s="18">
        <v>37187</v>
      </c>
      <c r="B3832" s="18">
        <v>37910.964371056609</v>
      </c>
      <c r="C3832" s="4">
        <v>0.95090734958648682</v>
      </c>
      <c r="D3832" s="4">
        <v>3517.0278996481852</v>
      </c>
    </row>
    <row r="3833" spans="1:4" x14ac:dyDescent="0.35">
      <c r="A3833" s="18">
        <v>37018</v>
      </c>
      <c r="B3833" s="18">
        <v>37214.541190212505</v>
      </c>
      <c r="C3833" s="4">
        <v>0.12308430671691895</v>
      </c>
      <c r="D3833" s="4">
        <v>2654.5473283609226</v>
      </c>
    </row>
    <row r="3834" spans="1:4" x14ac:dyDescent="0.35">
      <c r="A3834" s="18">
        <v>38591</v>
      </c>
      <c r="B3834" s="18">
        <v>39115.548679136555</v>
      </c>
      <c r="C3834" s="4">
        <v>0.96198356151580811</v>
      </c>
      <c r="D3834" s="4">
        <v>3559.6528498295584</v>
      </c>
    </row>
    <row r="3835" spans="1:4" x14ac:dyDescent="0.35">
      <c r="A3835" s="18">
        <v>37479</v>
      </c>
      <c r="B3835" s="18">
        <v>37742.947410693203</v>
      </c>
      <c r="C3835" s="4">
        <v>0.61583662033081055</v>
      </c>
      <c r="D3835" s="4">
        <v>3070.0724114558197</v>
      </c>
    </row>
    <row r="3836" spans="1:4" x14ac:dyDescent="0.35">
      <c r="A3836" s="18">
        <v>37020</v>
      </c>
      <c r="B3836" s="18">
        <v>41145.856720048963</v>
      </c>
      <c r="C3836" s="4">
        <v>0.93435204029083252</v>
      </c>
      <c r="D3836" s="4">
        <v>3466.5013938542861</v>
      </c>
    </row>
    <row r="3837" spans="1:4" x14ac:dyDescent="0.35">
      <c r="A3837" s="18">
        <v>38535</v>
      </c>
      <c r="B3837" s="18">
        <v>38610.027169357352</v>
      </c>
      <c r="C3837" s="4">
        <v>0.20553183555603027</v>
      </c>
      <c r="D3837" s="4">
        <v>2745.7174231823442</v>
      </c>
    </row>
    <row r="3838" spans="1:4" x14ac:dyDescent="0.35">
      <c r="A3838" s="18">
        <v>37031</v>
      </c>
      <c r="B3838" s="18">
        <v>37916.059104818785</v>
      </c>
      <c r="C3838" s="4">
        <v>0.78701913356781006</v>
      </c>
      <c r="D3838" s="4">
        <v>3227.9808468991637</v>
      </c>
    </row>
    <row r="3839" spans="1:4" x14ac:dyDescent="0.35">
      <c r="A3839" s="18">
        <v>37638</v>
      </c>
      <c r="B3839" s="18">
        <v>38025.240018520555</v>
      </c>
      <c r="C3839" s="4">
        <v>0.78822708129882813</v>
      </c>
      <c r="D3839" s="4">
        <v>3229.3251899338134</v>
      </c>
    </row>
    <row r="3840" spans="1:4" x14ac:dyDescent="0.35">
      <c r="A3840" s="18">
        <v>37733</v>
      </c>
      <c r="B3840" s="18">
        <v>37823.990347632091</v>
      </c>
      <c r="C3840" s="4">
        <v>0.20949900150299072</v>
      </c>
      <c r="D3840" s="4">
        <v>2749.5262880514438</v>
      </c>
    </row>
    <row r="3841" spans="1:4" x14ac:dyDescent="0.35">
      <c r="A3841" s="18">
        <v>37866</v>
      </c>
      <c r="B3841" s="18">
        <v>39144.948747149618</v>
      </c>
      <c r="C3841" s="4">
        <v>0.1945497989654541</v>
      </c>
      <c r="D3841" s="4">
        <v>2734.9675779244058</v>
      </c>
    </row>
    <row r="3842" spans="1:4" x14ac:dyDescent="0.35">
      <c r="A3842" s="18">
        <v>37023</v>
      </c>
      <c r="B3842" s="18">
        <v>37962.960544782421</v>
      </c>
      <c r="C3842" s="4">
        <v>0.30243861675262451</v>
      </c>
      <c r="D3842" s="4">
        <v>2830.6454511195466</v>
      </c>
    </row>
    <row r="3843" spans="1:4" x14ac:dyDescent="0.35">
      <c r="A3843" s="18">
        <v>37786</v>
      </c>
      <c r="B3843" s="18">
        <v>38726.742419477989</v>
      </c>
      <c r="C3843" s="4">
        <v>0.9553227424621582</v>
      </c>
      <c r="D3843" s="4">
        <v>3532.9244087375278</v>
      </c>
    </row>
    <row r="3844" spans="1:4" x14ac:dyDescent="0.35">
      <c r="A3844" s="18">
        <v>38517</v>
      </c>
      <c r="B3844" s="18">
        <v>38585.085682943449</v>
      </c>
      <c r="C3844" s="4">
        <v>0.46824276447296143</v>
      </c>
      <c r="D3844" s="4">
        <v>2957.2977727477223</v>
      </c>
    </row>
    <row r="3845" spans="1:4" x14ac:dyDescent="0.35">
      <c r="A3845" s="18">
        <v>38683</v>
      </c>
      <c r="B3845" s="18">
        <v>38848.148230737454</v>
      </c>
      <c r="C3845" s="4">
        <v>0.31718897819519043</v>
      </c>
      <c r="D3845" s="4">
        <v>2842.5096133325846</v>
      </c>
    </row>
    <row r="3846" spans="1:4" x14ac:dyDescent="0.35">
      <c r="A3846" s="18">
        <v>37110</v>
      </c>
      <c r="B3846" s="18">
        <v>37471.646236847562</v>
      </c>
      <c r="C3846" s="4">
        <v>0.55169904232025146</v>
      </c>
      <c r="D3846" s="4">
        <v>3019.9498806638617</v>
      </c>
    </row>
    <row r="3847" spans="1:4" x14ac:dyDescent="0.35">
      <c r="A3847" s="18">
        <v>37823</v>
      </c>
      <c r="B3847" s="18">
        <v>38284.126921954739</v>
      </c>
      <c r="C3847" s="4">
        <v>0.50823688507080078</v>
      </c>
      <c r="D3847" s="4">
        <v>2987.1195104670692</v>
      </c>
    </row>
    <row r="3848" spans="1:4" x14ac:dyDescent="0.35">
      <c r="A3848" s="18">
        <v>37991</v>
      </c>
      <c r="B3848" s="18">
        <v>38122.73947715426</v>
      </c>
      <c r="C3848" s="4">
        <v>0.23060286045074463</v>
      </c>
      <c r="D3848" s="4">
        <v>2769.1998895718912</v>
      </c>
    </row>
    <row r="3849" spans="1:4" x14ac:dyDescent="0.35">
      <c r="A3849" s="18">
        <v>37822</v>
      </c>
      <c r="B3849" s="18">
        <v>37876.43316977474</v>
      </c>
      <c r="C3849" s="4">
        <v>0.25362515449523926</v>
      </c>
      <c r="D3849" s="4">
        <v>2789.6947775390713</v>
      </c>
    </row>
    <row r="3850" spans="1:4" x14ac:dyDescent="0.35">
      <c r="A3850" s="18">
        <v>37372</v>
      </c>
      <c r="B3850" s="18">
        <v>37604.53618468091</v>
      </c>
      <c r="C3850" s="4">
        <v>0.65638244152069092</v>
      </c>
      <c r="D3850" s="4">
        <v>3103.4230928179254</v>
      </c>
    </row>
    <row r="3851" spans="1:4" x14ac:dyDescent="0.35">
      <c r="A3851" s="18">
        <v>37377</v>
      </c>
      <c r="B3851" s="18">
        <v>37444.386074226357</v>
      </c>
      <c r="C3851" s="4">
        <v>0.54120779037475586</v>
      </c>
      <c r="D3851" s="4">
        <v>3011.9641845555775</v>
      </c>
    </row>
    <row r="3852" spans="1:4" x14ac:dyDescent="0.35">
      <c r="A3852" s="18">
        <v>37153</v>
      </c>
      <c r="B3852" s="18">
        <v>37704.528499552987</v>
      </c>
      <c r="C3852" s="4">
        <v>0.34472382068634033</v>
      </c>
      <c r="D3852" s="4">
        <v>2864.1861510220797</v>
      </c>
    </row>
    <row r="3853" spans="1:4" x14ac:dyDescent="0.35">
      <c r="A3853" s="18">
        <v>38691</v>
      </c>
      <c r="B3853" s="18">
        <v>38838.451845221287</v>
      </c>
      <c r="C3853" s="4">
        <v>0.63715910911560059</v>
      </c>
      <c r="D3853" s="4">
        <v>3087.4091212944472</v>
      </c>
    </row>
    <row r="3854" spans="1:4" x14ac:dyDescent="0.35">
      <c r="A3854" s="18">
        <v>38044</v>
      </c>
      <c r="B3854" s="18">
        <v>39590.461468983194</v>
      </c>
      <c r="C3854" s="4">
        <v>0.31619584560394287</v>
      </c>
      <c r="D3854" s="4">
        <v>2841.7168575147316</v>
      </c>
    </row>
    <row r="3855" spans="1:4" x14ac:dyDescent="0.35">
      <c r="A3855" s="18">
        <v>37346</v>
      </c>
      <c r="B3855" s="18">
        <v>37683.079286482862</v>
      </c>
      <c r="C3855" s="4">
        <v>0.35159873962402344</v>
      </c>
      <c r="D3855" s="4">
        <v>2869.5176329731994</v>
      </c>
    </row>
    <row r="3856" spans="1:4" x14ac:dyDescent="0.35">
      <c r="A3856" s="18">
        <v>37546</v>
      </c>
      <c r="B3856" s="18">
        <v>37690.400006978169</v>
      </c>
      <c r="C3856" s="4">
        <v>0.48687517642974854</v>
      </c>
      <c r="D3856" s="4">
        <v>2971.1652678266241</v>
      </c>
    </row>
    <row r="3857" spans="1:4" x14ac:dyDescent="0.35">
      <c r="A3857" s="18">
        <v>38018</v>
      </c>
      <c r="B3857" s="18">
        <v>38191.461352337821</v>
      </c>
      <c r="C3857" s="4">
        <v>0.55421662330627441</v>
      </c>
      <c r="D3857" s="4">
        <v>3021.8732435273751</v>
      </c>
    </row>
    <row r="3858" spans="1:4" x14ac:dyDescent="0.35">
      <c r="A3858" s="18">
        <v>38107</v>
      </c>
      <c r="B3858" s="18">
        <v>38413.573679506546</v>
      </c>
      <c r="C3858" s="4">
        <v>0.30897128582000732</v>
      </c>
      <c r="D3858" s="4">
        <v>2835.9242094526803</v>
      </c>
    </row>
    <row r="3859" spans="1:4" x14ac:dyDescent="0.35">
      <c r="A3859" s="18">
        <v>37959</v>
      </c>
      <c r="B3859" s="18">
        <v>38087.395331388805</v>
      </c>
      <c r="C3859" s="4">
        <v>0.93989801406860352</v>
      </c>
      <c r="D3859" s="4">
        <v>3482.1033544477791</v>
      </c>
    </row>
    <row r="3860" spans="1:4" x14ac:dyDescent="0.35">
      <c r="A3860" s="18">
        <v>37448</v>
      </c>
      <c r="B3860" s="18">
        <v>37594.96208436686</v>
      </c>
      <c r="C3860" s="4">
        <v>0.66145145893096924</v>
      </c>
      <c r="D3860" s="4">
        <v>3107.7142506634414</v>
      </c>
    </row>
    <row r="3861" spans="1:4" x14ac:dyDescent="0.35">
      <c r="A3861" s="18">
        <v>37816</v>
      </c>
      <c r="B3861" s="18">
        <v>38327.647726617528</v>
      </c>
      <c r="C3861" s="4">
        <v>4.4348478317260742E-2</v>
      </c>
      <c r="D3861" s="4">
        <v>2514.3480696813153</v>
      </c>
    </row>
    <row r="3862" spans="1:4" x14ac:dyDescent="0.35">
      <c r="A3862" s="18">
        <v>37019</v>
      </c>
      <c r="B3862" s="18">
        <v>37256.655688631778</v>
      </c>
      <c r="C3862" s="4">
        <v>0.99066579341888428</v>
      </c>
      <c r="D3862" s="4">
        <v>3771.4268728939278</v>
      </c>
    </row>
    <row r="3863" spans="1:4" x14ac:dyDescent="0.35">
      <c r="A3863" s="18">
        <v>37381</v>
      </c>
      <c r="B3863" s="18">
        <v>37687.082928435579</v>
      </c>
      <c r="C3863" s="4">
        <v>0.50971889495849609</v>
      </c>
      <c r="D3863" s="4">
        <v>2988.2296678833522</v>
      </c>
    </row>
    <row r="3864" spans="1:4" x14ac:dyDescent="0.35">
      <c r="A3864" s="18">
        <v>38159</v>
      </c>
      <c r="B3864" s="18">
        <v>38582.809637658786</v>
      </c>
      <c r="C3864" s="4">
        <v>0.70097219944000244</v>
      </c>
      <c r="D3864" s="4">
        <v>3142.3300927877926</v>
      </c>
    </row>
    <row r="3865" spans="1:4" x14ac:dyDescent="0.35">
      <c r="A3865" s="18">
        <v>37458</v>
      </c>
      <c r="B3865" s="18">
        <v>37735.238016039839</v>
      </c>
      <c r="C3865" s="4">
        <v>0.60023045539855957</v>
      </c>
      <c r="D3865" s="4">
        <v>3057.6268821598674</v>
      </c>
    </row>
    <row r="3866" spans="1:4" x14ac:dyDescent="0.35">
      <c r="A3866" s="18">
        <v>38617</v>
      </c>
      <c r="B3866" s="18">
        <v>39111.054245039166</v>
      </c>
      <c r="C3866" s="4">
        <v>0.79536139965057373</v>
      </c>
      <c r="D3866" s="4">
        <v>3237.370246519582</v>
      </c>
    </row>
    <row r="3867" spans="1:4" x14ac:dyDescent="0.35">
      <c r="A3867" s="18">
        <v>38365</v>
      </c>
      <c r="B3867" s="18">
        <v>38795.835791162826</v>
      </c>
      <c r="C3867" s="4">
        <v>0.96779966354370117</v>
      </c>
      <c r="D3867" s="4">
        <v>3586.5269360165353</v>
      </c>
    </row>
    <row r="3868" spans="1:4" x14ac:dyDescent="0.35">
      <c r="A3868" s="18">
        <v>38338</v>
      </c>
      <c r="B3868" s="18">
        <v>38455.765497428096</v>
      </c>
      <c r="C3868" s="4">
        <v>0.76608192920684814</v>
      </c>
      <c r="D3868" s="4">
        <v>3205.4264840344772</v>
      </c>
    </row>
    <row r="3869" spans="1:4" x14ac:dyDescent="0.35">
      <c r="A3869" s="18">
        <v>38634</v>
      </c>
      <c r="B3869" s="18">
        <v>39031.208808346804</v>
      </c>
      <c r="C3869" s="4">
        <v>0.6676633358001709</v>
      </c>
      <c r="D3869" s="4">
        <v>3113.0150463179893</v>
      </c>
    </row>
    <row r="3870" spans="1:4" x14ac:dyDescent="0.35">
      <c r="A3870" s="18">
        <v>37953</v>
      </c>
      <c r="B3870" s="18">
        <v>38266.474499776319</v>
      </c>
      <c r="C3870" s="4">
        <v>0.73526513576507568</v>
      </c>
      <c r="D3870" s="4">
        <v>3174.4242895527618</v>
      </c>
    </row>
    <row r="3871" spans="1:4" x14ac:dyDescent="0.35">
      <c r="A3871" s="18">
        <v>37725</v>
      </c>
      <c r="B3871" s="18">
        <v>37783.361783230219</v>
      </c>
      <c r="C3871" s="4">
        <v>0.42400360107421875</v>
      </c>
      <c r="D3871" s="4">
        <v>2924.3684714667047</v>
      </c>
    </row>
    <row r="3872" spans="1:4" x14ac:dyDescent="0.35">
      <c r="A3872" s="18">
        <v>38342</v>
      </c>
      <c r="B3872" s="18">
        <v>38400.850176283697</v>
      </c>
      <c r="C3872" s="4">
        <v>0.84555017948150635</v>
      </c>
      <c r="D3872" s="4">
        <v>3300.2495416634338</v>
      </c>
    </row>
    <row r="3873" spans="1:4" x14ac:dyDescent="0.35">
      <c r="A3873" s="18">
        <v>38626</v>
      </c>
      <c r="B3873" s="18">
        <v>39080.543229484538</v>
      </c>
      <c r="C3873" s="4">
        <v>0.14557290077209473</v>
      </c>
      <c r="D3873" s="4">
        <v>2682.3240013775476</v>
      </c>
    </row>
    <row r="3874" spans="1:4" x14ac:dyDescent="0.35">
      <c r="A3874" s="18">
        <v>38387</v>
      </c>
      <c r="B3874" s="18">
        <v>38877.996672177302</v>
      </c>
      <c r="C3874" s="4">
        <v>0.90070903301239014</v>
      </c>
      <c r="D3874" s="4">
        <v>3389.9153123310102</v>
      </c>
    </row>
    <row r="3875" spans="1:4" x14ac:dyDescent="0.35">
      <c r="A3875" s="18">
        <v>37471</v>
      </c>
      <c r="B3875" s="18">
        <v>37491.568716496186</v>
      </c>
      <c r="C3875" s="4">
        <v>0.69131898880004883</v>
      </c>
      <c r="D3875" s="4">
        <v>3133.667279540005</v>
      </c>
    </row>
    <row r="3876" spans="1:4" x14ac:dyDescent="0.35">
      <c r="A3876" s="18">
        <v>37127</v>
      </c>
      <c r="B3876" s="18">
        <v>37330.899523159031</v>
      </c>
      <c r="C3876" s="4">
        <v>0.25627148151397705</v>
      </c>
      <c r="D3876" s="4">
        <v>2791.9950217864166</v>
      </c>
    </row>
    <row r="3877" spans="1:4" x14ac:dyDescent="0.35">
      <c r="A3877" s="18">
        <v>37250</v>
      </c>
      <c r="B3877" s="18">
        <v>37360.362487076607</v>
      </c>
      <c r="C3877" s="4">
        <v>0.88600993156433105</v>
      </c>
      <c r="D3877" s="4">
        <v>3362.8961406827184</v>
      </c>
    </row>
    <row r="3878" spans="1:4" x14ac:dyDescent="0.35">
      <c r="A3878" s="18">
        <v>37848</v>
      </c>
      <c r="B3878" s="18">
        <v>37948.842511574323</v>
      </c>
      <c r="C3878" s="4">
        <v>0.96015012264251709</v>
      </c>
      <c r="D3878" s="4">
        <v>3551.9182285726756</v>
      </c>
    </row>
    <row r="3879" spans="1:4" x14ac:dyDescent="0.35">
      <c r="A3879" s="18">
        <v>38651</v>
      </c>
      <c r="B3879" s="18">
        <v>41301.692475533899</v>
      </c>
      <c r="C3879" s="4">
        <v>0.78585910797119141</v>
      </c>
      <c r="D3879" s="4">
        <v>3226.6945428302915</v>
      </c>
    </row>
    <row r="3880" spans="1:4" x14ac:dyDescent="0.35">
      <c r="A3880" s="18">
        <v>37863</v>
      </c>
      <c r="B3880" s="18">
        <v>38148.380604513004</v>
      </c>
      <c r="C3880" s="4">
        <v>0.14326536655426025</v>
      </c>
      <c r="D3880" s="4">
        <v>2679.6023544615168</v>
      </c>
    </row>
    <row r="3881" spans="1:4" x14ac:dyDescent="0.35">
      <c r="A3881" s="18">
        <v>37162</v>
      </c>
      <c r="B3881" s="18">
        <v>37289.342771211865</v>
      </c>
      <c r="C3881" s="4">
        <v>0.19415020942687988</v>
      </c>
      <c r="D3881" s="4">
        <v>2734.5704172465503</v>
      </c>
    </row>
    <row r="3882" spans="1:4" x14ac:dyDescent="0.35">
      <c r="A3882" s="18">
        <v>37437</v>
      </c>
      <c r="B3882" s="18">
        <v>37729.553039178805</v>
      </c>
      <c r="C3882" s="4">
        <v>0.66017043590545654</v>
      </c>
      <c r="D3882" s="4">
        <v>3106.6269433258458</v>
      </c>
    </row>
    <row r="3883" spans="1:4" x14ac:dyDescent="0.35">
      <c r="A3883" s="18">
        <v>38194</v>
      </c>
      <c r="B3883" s="18">
        <v>38351.682202973061</v>
      </c>
      <c r="C3883" s="4">
        <v>0.42686223983764648</v>
      </c>
      <c r="D3883" s="4">
        <v>2926.5020896149094</v>
      </c>
    </row>
    <row r="3884" spans="1:4" x14ac:dyDescent="0.35">
      <c r="A3884" s="18">
        <v>37139</v>
      </c>
      <c r="B3884" s="18">
        <v>37815.516964693146</v>
      </c>
      <c r="C3884" s="4">
        <v>0.97967636585235596</v>
      </c>
      <c r="D3884" s="4">
        <v>3658.1433540382986</v>
      </c>
    </row>
    <row r="3885" spans="1:4" x14ac:dyDescent="0.35">
      <c r="A3885" s="18">
        <v>38136</v>
      </c>
      <c r="B3885" s="18">
        <v>38945.281041992719</v>
      </c>
      <c r="C3885" s="4">
        <v>0.32829451560974121</v>
      </c>
      <c r="D3885" s="4">
        <v>2851.319813080805</v>
      </c>
    </row>
    <row r="3886" spans="1:4" x14ac:dyDescent="0.35">
      <c r="A3886" s="18">
        <v>38462</v>
      </c>
      <c r="B3886" s="18">
        <v>38711.35607343493</v>
      </c>
      <c r="C3886" s="4">
        <v>0.3254770040512085</v>
      </c>
      <c r="D3886" s="4">
        <v>2849.0938455156029</v>
      </c>
    </row>
    <row r="3887" spans="1:4" x14ac:dyDescent="0.35">
      <c r="A3887" s="18">
        <v>37992</v>
      </c>
      <c r="B3887" s="18">
        <v>38185.31484243436</v>
      </c>
      <c r="C3887" s="4">
        <v>0.53669166564941406</v>
      </c>
      <c r="D3887" s="4">
        <v>3008.5401546198177</v>
      </c>
    </row>
    <row r="3888" spans="1:4" x14ac:dyDescent="0.35">
      <c r="A3888" s="18">
        <v>37459</v>
      </c>
      <c r="B3888" s="18">
        <v>37486.521755993643</v>
      </c>
      <c r="C3888" s="4">
        <v>6.677401065826416E-2</v>
      </c>
      <c r="D3888" s="4">
        <v>2565.6685546741137</v>
      </c>
    </row>
    <row r="3889" spans="1:4" x14ac:dyDescent="0.35">
      <c r="A3889" s="18">
        <v>37417</v>
      </c>
      <c r="B3889" s="18">
        <v>37904.620014041611</v>
      </c>
      <c r="C3889" s="4">
        <v>0.99986863136291504</v>
      </c>
      <c r="D3889" s="4">
        <v>4293.9029010520417</v>
      </c>
    </row>
    <row r="3890" spans="1:4" x14ac:dyDescent="0.35">
      <c r="A3890" s="18">
        <v>37938</v>
      </c>
      <c r="B3890" s="18">
        <v>38129.770087018194</v>
      </c>
      <c r="C3890" s="4">
        <v>0.35890185832977295</v>
      </c>
      <c r="D3890" s="4">
        <v>2875.1508956906791</v>
      </c>
    </row>
    <row r="3891" spans="1:4" x14ac:dyDescent="0.35">
      <c r="A3891" s="18">
        <v>37178</v>
      </c>
      <c r="B3891" s="18">
        <v>37478.282329577603</v>
      </c>
      <c r="C3891" s="4">
        <v>0.74083566665649414</v>
      </c>
      <c r="D3891" s="4">
        <v>3179.8597975170906</v>
      </c>
    </row>
    <row r="3892" spans="1:4" x14ac:dyDescent="0.35">
      <c r="A3892" s="18">
        <v>38578</v>
      </c>
      <c r="B3892" s="18">
        <v>39302.345948332433</v>
      </c>
      <c r="C3892" s="4">
        <v>3.3952832221984863E-2</v>
      </c>
      <c r="D3892" s="4">
        <v>2483.5313760374102</v>
      </c>
    </row>
    <row r="3893" spans="1:4" x14ac:dyDescent="0.35">
      <c r="A3893" s="18">
        <v>38065</v>
      </c>
      <c r="B3893" s="18">
        <v>38261.751288353174</v>
      </c>
      <c r="C3893" s="4">
        <v>0.87342333793640137</v>
      </c>
      <c r="D3893" s="4">
        <v>3341.8250890581189</v>
      </c>
    </row>
    <row r="3894" spans="1:4" x14ac:dyDescent="0.35">
      <c r="A3894" s="18">
        <v>37187</v>
      </c>
      <c r="B3894" s="18">
        <v>37703.539756392689</v>
      </c>
      <c r="C3894" s="4">
        <v>0.7414020299911499</v>
      </c>
      <c r="D3894" s="4">
        <v>3180.4163092739172</v>
      </c>
    </row>
    <row r="3895" spans="1:4" x14ac:dyDescent="0.35">
      <c r="A3895" s="18">
        <v>37393</v>
      </c>
      <c r="B3895" s="18">
        <v>37579.480954723447</v>
      </c>
      <c r="C3895" s="4">
        <v>0.86790752410888672</v>
      </c>
      <c r="D3895" s="4">
        <v>3333.091155914527</v>
      </c>
    </row>
    <row r="3896" spans="1:4" x14ac:dyDescent="0.35">
      <c r="A3896" s="18">
        <v>37613</v>
      </c>
      <c r="B3896" s="18">
        <v>37716.650074106314</v>
      </c>
      <c r="C3896" s="4">
        <v>0.33873236179351807</v>
      </c>
      <c r="D3896" s="4">
        <v>2859.5154829913449</v>
      </c>
    </row>
    <row r="3897" spans="1:4" x14ac:dyDescent="0.35">
      <c r="A3897" s="18">
        <v>38387</v>
      </c>
      <c r="B3897" s="18">
        <v>39619.475591807262</v>
      </c>
      <c r="C3897" s="4">
        <v>6.6634416580200195E-2</v>
      </c>
      <c r="D3897" s="4">
        <v>2565.3917114451833</v>
      </c>
    </row>
    <row r="3898" spans="1:4" x14ac:dyDescent="0.35">
      <c r="A3898" s="18">
        <v>37078</v>
      </c>
      <c r="B3898" s="18">
        <v>37587.404330910707</v>
      </c>
      <c r="C3898" s="4">
        <v>0.53205955028533936</v>
      </c>
      <c r="D3898" s="4">
        <v>3005.0359389751266</v>
      </c>
    </row>
    <row r="3899" spans="1:4" x14ac:dyDescent="0.35">
      <c r="A3899" s="18">
        <v>38503</v>
      </c>
      <c r="B3899" s="18">
        <v>38588.978865566649</v>
      </c>
      <c r="C3899" s="4">
        <v>0.4496455192565918</v>
      </c>
      <c r="D3899" s="4">
        <v>2943.4696006493241</v>
      </c>
    </row>
    <row r="3900" spans="1:4" x14ac:dyDescent="0.35">
      <c r="A3900" s="18">
        <v>37241</v>
      </c>
      <c r="B3900" s="18">
        <v>38759.694574576039</v>
      </c>
      <c r="C3900" s="4">
        <v>0.76675713062286377</v>
      </c>
      <c r="D3900" s="4">
        <v>3206.1332233965923</v>
      </c>
    </row>
    <row r="3901" spans="1:4" x14ac:dyDescent="0.35">
      <c r="A3901" s="18">
        <v>38023</v>
      </c>
      <c r="B3901" s="18">
        <v>38422.150436298245</v>
      </c>
      <c r="C3901" s="4">
        <v>0.65030264854431152</v>
      </c>
      <c r="D3901" s="4">
        <v>3098.3152292595742</v>
      </c>
    </row>
    <row r="3902" spans="1:4" x14ac:dyDescent="0.35">
      <c r="A3902" s="18">
        <v>37869</v>
      </c>
      <c r="B3902" s="18">
        <v>38260.527320298541</v>
      </c>
      <c r="C3902" s="4">
        <v>0.36808145046234131</v>
      </c>
      <c r="D3902" s="4">
        <v>2882.1911566659351</v>
      </c>
    </row>
    <row r="3903" spans="1:4" x14ac:dyDescent="0.35">
      <c r="A3903" s="18">
        <v>37343</v>
      </c>
      <c r="B3903" s="18">
        <v>37635.41369294373</v>
      </c>
      <c r="C3903" s="4">
        <v>0.22091293334960938</v>
      </c>
      <c r="D3903" s="4">
        <v>2760.2834109189771</v>
      </c>
    </row>
    <row r="3904" spans="1:4" x14ac:dyDescent="0.35">
      <c r="A3904" s="18">
        <v>36904</v>
      </c>
      <c r="B3904" s="18">
        <v>37227.455522030825</v>
      </c>
      <c r="C3904" s="4">
        <v>0.93179666996002197</v>
      </c>
      <c r="D3904" s="4">
        <v>3459.6775026483288</v>
      </c>
    </row>
    <row r="3905" spans="1:4" x14ac:dyDescent="0.35">
      <c r="A3905" s="18">
        <v>37101</v>
      </c>
      <c r="B3905" s="18">
        <v>37125.511260409003</v>
      </c>
      <c r="C3905" s="4">
        <v>0.14835381507873535</v>
      </c>
      <c r="D3905" s="4">
        <v>2685.5693239523512</v>
      </c>
    </row>
    <row r="3906" spans="1:4" x14ac:dyDescent="0.35">
      <c r="A3906" s="18">
        <v>37314</v>
      </c>
      <c r="B3906" s="18">
        <v>37511.126192357544</v>
      </c>
      <c r="C3906" s="4">
        <v>0.96479976177215576</v>
      </c>
      <c r="D3906" s="4">
        <v>3572.1842868780623</v>
      </c>
    </row>
    <row r="3907" spans="1:4" x14ac:dyDescent="0.35">
      <c r="A3907" s="18">
        <v>37012</v>
      </c>
      <c r="B3907" s="18">
        <v>37650.473167132761</v>
      </c>
      <c r="C3907" s="4">
        <v>0.61969804763793945</v>
      </c>
      <c r="D3907" s="4">
        <v>3073.181997052408</v>
      </c>
    </row>
    <row r="3908" spans="1:4" x14ac:dyDescent="0.35">
      <c r="A3908" s="18">
        <v>38329</v>
      </c>
      <c r="B3908" s="18">
        <v>38364.648764349789</v>
      </c>
      <c r="C3908" s="4">
        <v>0.77574551105499268</v>
      </c>
      <c r="D3908" s="4">
        <v>3215.6677479124137</v>
      </c>
    </row>
    <row r="3909" spans="1:4" x14ac:dyDescent="0.35">
      <c r="A3909" s="18">
        <v>37529</v>
      </c>
      <c r="B3909" s="18">
        <v>38409.288750969652</v>
      </c>
      <c r="C3909" s="4">
        <v>3.783869743347168E-2</v>
      </c>
      <c r="D3909" s="4">
        <v>2495.8042577628917</v>
      </c>
    </row>
    <row r="3910" spans="1:4" x14ac:dyDescent="0.35">
      <c r="A3910" s="18">
        <v>37403</v>
      </c>
      <c r="B3910" s="18">
        <v>39201.078535409404</v>
      </c>
      <c r="C3910" s="4">
        <v>0.61567151546478271</v>
      </c>
      <c r="D3910" s="4">
        <v>3069.9397322489567</v>
      </c>
    </row>
    <row r="3911" spans="1:4" x14ac:dyDescent="0.35">
      <c r="A3911" s="18">
        <v>38250</v>
      </c>
      <c r="B3911" s="18">
        <v>38644.516551093438</v>
      </c>
      <c r="C3911" s="4">
        <v>0.28711414337158203</v>
      </c>
      <c r="D3911" s="4">
        <v>2818.0952065433416</v>
      </c>
    </row>
    <row r="3912" spans="1:4" x14ac:dyDescent="0.35">
      <c r="A3912" s="18">
        <v>36922</v>
      </c>
      <c r="B3912" s="18">
        <v>36981.750650101567</v>
      </c>
      <c r="C3912" s="4">
        <v>6.8623185157775879E-2</v>
      </c>
      <c r="D3912" s="4">
        <v>2569.2970448121487</v>
      </c>
    </row>
    <row r="3913" spans="1:4" x14ac:dyDescent="0.35">
      <c r="A3913" s="18">
        <v>37277</v>
      </c>
      <c r="B3913" s="18">
        <v>37456.630990239573</v>
      </c>
      <c r="C3913" s="4">
        <v>0.24893307685852051</v>
      </c>
      <c r="D3913" s="4">
        <v>2785.5897720733924</v>
      </c>
    </row>
    <row r="3914" spans="1:4" x14ac:dyDescent="0.35">
      <c r="A3914" s="18">
        <v>37501</v>
      </c>
      <c r="B3914" s="18">
        <v>37642.791323884609</v>
      </c>
      <c r="C3914" s="4">
        <v>0.69227874279022217</v>
      </c>
      <c r="D3914" s="4">
        <v>3134.5220641952528</v>
      </c>
    </row>
    <row r="3915" spans="1:4" x14ac:dyDescent="0.35">
      <c r="A3915" s="18">
        <v>38188</v>
      </c>
      <c r="B3915" s="18">
        <v>38397.193564050533</v>
      </c>
      <c r="C3915" s="4">
        <v>0.56739950180053711</v>
      </c>
      <c r="D3915" s="4">
        <v>3031.9938900776915</v>
      </c>
    </row>
    <row r="3916" spans="1:4" x14ac:dyDescent="0.35">
      <c r="A3916" s="18">
        <v>38052</v>
      </c>
      <c r="B3916" s="18">
        <v>38124.748743874203</v>
      </c>
      <c r="C3916" s="4">
        <v>0.90857422351837158</v>
      </c>
      <c r="D3916" s="4">
        <v>3405.689273821853</v>
      </c>
    </row>
    <row r="3917" spans="1:4" x14ac:dyDescent="0.35">
      <c r="A3917" s="18">
        <v>37899</v>
      </c>
      <c r="B3917" s="18">
        <v>38251.441344736755</v>
      </c>
      <c r="C3917" s="4">
        <v>0.66493773460388184</v>
      </c>
      <c r="D3917" s="4">
        <v>3110.6833578984024</v>
      </c>
    </row>
    <row r="3918" spans="1:4" x14ac:dyDescent="0.35">
      <c r="A3918" s="18">
        <v>36950</v>
      </c>
      <c r="B3918" s="18">
        <v>38345.665268992299</v>
      </c>
      <c r="C3918" s="4">
        <v>0.14432847499847412</v>
      </c>
      <c r="D3918" s="4">
        <v>2680.8595482786918</v>
      </c>
    </row>
    <row r="3919" spans="1:4" x14ac:dyDescent="0.35">
      <c r="A3919" s="18">
        <v>38417</v>
      </c>
      <c r="B3919" s="18">
        <v>38914.631286237971</v>
      </c>
      <c r="C3919" s="4">
        <v>7.9174041748046875E-3</v>
      </c>
      <c r="D3919" s="4">
        <v>2341.9282575014936</v>
      </c>
    </row>
    <row r="3920" spans="1:4" x14ac:dyDescent="0.35">
      <c r="A3920" s="18">
        <v>37173</v>
      </c>
      <c r="B3920" s="18">
        <v>38736.163814509127</v>
      </c>
      <c r="C3920" s="4">
        <v>0.22186815738677979</v>
      </c>
      <c r="D3920" s="4">
        <v>2761.1708382458314</v>
      </c>
    </row>
    <row r="3921" spans="1:4" x14ac:dyDescent="0.35">
      <c r="A3921" s="18">
        <v>37536</v>
      </c>
      <c r="B3921" s="18">
        <v>37738.385027900826</v>
      </c>
      <c r="C3921" s="4">
        <v>0.62227845191955566</v>
      </c>
      <c r="D3921" s="4">
        <v>3075.2670834072856</v>
      </c>
    </row>
    <row r="3922" spans="1:4" x14ac:dyDescent="0.35">
      <c r="A3922" s="18">
        <v>38072</v>
      </c>
      <c r="B3922" s="18">
        <v>38484.527457927616</v>
      </c>
      <c r="C3922" s="4">
        <v>0.99965274333953857</v>
      </c>
      <c r="D3922" s="4">
        <v>4184.6301190017512</v>
      </c>
    </row>
    <row r="3923" spans="1:4" x14ac:dyDescent="0.35">
      <c r="A3923" s="18">
        <v>37163</v>
      </c>
      <c r="B3923" s="18">
        <v>41124.38137115696</v>
      </c>
      <c r="C3923" s="4">
        <v>0.85915613174438477</v>
      </c>
      <c r="D3923" s="4">
        <v>3319.7792594885063</v>
      </c>
    </row>
    <row r="3924" spans="1:4" x14ac:dyDescent="0.35">
      <c r="A3924" s="18">
        <v>37485</v>
      </c>
      <c r="B3924" s="18">
        <v>37738.159134783426</v>
      </c>
      <c r="C3924" s="4">
        <v>0.26289951801300049</v>
      </c>
      <c r="D3924" s="4">
        <v>2797.7108718650306</v>
      </c>
    </row>
    <row r="3925" spans="1:4" x14ac:dyDescent="0.35">
      <c r="A3925" s="18">
        <v>37032</v>
      </c>
      <c r="B3925" s="18">
        <v>37268.420946332291</v>
      </c>
      <c r="C3925" s="4">
        <v>0.41050601005554199</v>
      </c>
      <c r="D3925" s="4">
        <v>2914.2729402205778</v>
      </c>
    </row>
    <row r="3926" spans="1:4" x14ac:dyDescent="0.35">
      <c r="A3926" s="18">
        <v>37808</v>
      </c>
      <c r="B3926" s="18">
        <v>38744.214519402703</v>
      </c>
      <c r="C3926" s="4">
        <v>0.86420857906341553</v>
      </c>
      <c r="D3926" s="4">
        <v>3327.3866151386301</v>
      </c>
    </row>
    <row r="3927" spans="1:4" x14ac:dyDescent="0.35">
      <c r="A3927" s="18">
        <v>38324</v>
      </c>
      <c r="B3927" s="18">
        <v>42419.40993629655</v>
      </c>
      <c r="C3927" s="4">
        <v>0.57472896575927734</v>
      </c>
      <c r="D3927" s="4">
        <v>3037.6597628110753</v>
      </c>
    </row>
    <row r="3928" spans="1:4" x14ac:dyDescent="0.35">
      <c r="A3928" s="18">
        <v>37231</v>
      </c>
      <c r="B3928" s="18">
        <v>37655.124731003096</v>
      </c>
      <c r="C3928" s="4">
        <v>0.11418783664703369</v>
      </c>
      <c r="D3928" s="4">
        <v>2642.6689165326729</v>
      </c>
    </row>
    <row r="3929" spans="1:4" x14ac:dyDescent="0.35">
      <c r="A3929" s="18">
        <v>37900</v>
      </c>
      <c r="B3929" s="18">
        <v>39808.296818414266</v>
      </c>
      <c r="C3929" s="4">
        <v>0.77229619026184082</v>
      </c>
      <c r="D3929" s="4">
        <v>3211.9805310981978</v>
      </c>
    </row>
    <row r="3930" spans="1:4" x14ac:dyDescent="0.35">
      <c r="A3930" s="18">
        <v>37641</v>
      </c>
      <c r="B3930" s="18">
        <v>39784.057901137116</v>
      </c>
      <c r="C3930" s="4">
        <v>0.42207801342010498</v>
      </c>
      <c r="D3930" s="4">
        <v>2922.9304621808883</v>
      </c>
    </row>
    <row r="3931" spans="1:4" x14ac:dyDescent="0.35">
      <c r="A3931" s="18">
        <v>37507</v>
      </c>
      <c r="B3931" s="18">
        <v>37603.666394011605</v>
      </c>
      <c r="C3931" s="4">
        <v>0.31137418746948242</v>
      </c>
      <c r="D3931" s="4">
        <v>2837.8559721003207</v>
      </c>
    </row>
    <row r="3932" spans="1:4" x14ac:dyDescent="0.35">
      <c r="A3932" s="18">
        <v>38281</v>
      </c>
      <c r="B3932" s="18">
        <v>38669.516265065293</v>
      </c>
      <c r="C3932" s="4">
        <v>0.18637764453887939</v>
      </c>
      <c r="D3932" s="4">
        <v>2726.7551285601085</v>
      </c>
    </row>
    <row r="3933" spans="1:4" x14ac:dyDescent="0.35">
      <c r="A3933" s="18">
        <v>38272</v>
      </c>
      <c r="B3933" s="18">
        <v>38478.027022988514</v>
      </c>
      <c r="C3933" s="4">
        <v>0.40344977378845215</v>
      </c>
      <c r="D3933" s="4">
        <v>2908.9783743659054</v>
      </c>
    </row>
    <row r="3934" spans="1:4" x14ac:dyDescent="0.35">
      <c r="A3934" s="18">
        <v>37836</v>
      </c>
      <c r="B3934" s="18">
        <v>38055.617529345975</v>
      </c>
      <c r="C3934" s="4">
        <v>0.93546807765960693</v>
      </c>
      <c r="D3934" s="4">
        <v>3469.5507191145225</v>
      </c>
    </row>
    <row r="3935" spans="1:4" x14ac:dyDescent="0.35">
      <c r="A3935" s="18">
        <v>37173</v>
      </c>
      <c r="B3935" s="18">
        <v>37249.490478945467</v>
      </c>
      <c r="C3935" s="4">
        <v>0.428955078125</v>
      </c>
      <c r="D3935" s="4">
        <v>2928.063294807102</v>
      </c>
    </row>
    <row r="3936" spans="1:4" x14ac:dyDescent="0.35">
      <c r="A3936" s="18">
        <v>38244</v>
      </c>
      <c r="B3936" s="18">
        <v>38834.326373254851</v>
      </c>
      <c r="C3936" s="4">
        <v>0.7182384729385376</v>
      </c>
      <c r="D3936" s="4">
        <v>3158.213035554109</v>
      </c>
    </row>
    <row r="3937" spans="1:4" x14ac:dyDescent="0.35">
      <c r="A3937" s="18">
        <v>38592</v>
      </c>
      <c r="B3937" s="18">
        <v>38767.142713550144</v>
      </c>
      <c r="C3937" s="4">
        <v>0.45289254188537598</v>
      </c>
      <c r="D3937" s="4">
        <v>2945.8843405159441</v>
      </c>
    </row>
    <row r="3938" spans="1:4" x14ac:dyDescent="0.35">
      <c r="A3938" s="18">
        <v>38434</v>
      </c>
      <c r="B3938" s="18">
        <v>38501.657520792673</v>
      </c>
      <c r="C3938" s="4">
        <v>0.74471080303192139</v>
      </c>
      <c r="D3938" s="4">
        <v>3183.6822122402668</v>
      </c>
    </row>
    <row r="3939" spans="1:4" x14ac:dyDescent="0.35">
      <c r="A3939" s="18">
        <v>37051</v>
      </c>
      <c r="B3939" s="18">
        <v>37270.484191016913</v>
      </c>
      <c r="C3939" s="4">
        <v>0.99045991897583008</v>
      </c>
      <c r="D3939" s="4">
        <v>3768.3635271258972</v>
      </c>
    </row>
    <row r="3940" spans="1:4" x14ac:dyDescent="0.35">
      <c r="A3940" s="18">
        <v>37688</v>
      </c>
      <c r="B3940" s="18">
        <v>37920.350860105551</v>
      </c>
      <c r="C3940" s="4">
        <v>0.2766648530960083</v>
      </c>
      <c r="D3940" s="4">
        <v>2809.3887051801516</v>
      </c>
    </row>
    <row r="3941" spans="1:4" x14ac:dyDescent="0.35">
      <c r="A3941" s="18">
        <v>38702</v>
      </c>
      <c r="B3941" s="18">
        <v>39107.855416258884</v>
      </c>
      <c r="C3941" s="4">
        <v>2.2675275802612305E-2</v>
      </c>
      <c r="D3941" s="4">
        <v>2440.2631520862847</v>
      </c>
    </row>
    <row r="3942" spans="1:4" x14ac:dyDescent="0.35">
      <c r="A3942" s="18">
        <v>38036</v>
      </c>
      <c r="B3942" s="18">
        <v>38217.350371551263</v>
      </c>
      <c r="C3942" s="4">
        <v>0.76826322078704834</v>
      </c>
      <c r="D3942" s="4">
        <v>3207.714330498482</v>
      </c>
    </row>
    <row r="3943" spans="1:4" x14ac:dyDescent="0.35">
      <c r="A3943" s="18">
        <v>38230</v>
      </c>
      <c r="B3943" s="18">
        <v>38759.161795414802</v>
      </c>
      <c r="C3943" s="4">
        <v>0.26200199127197266</v>
      </c>
      <c r="D3943" s="4">
        <v>2796.9405667043652</v>
      </c>
    </row>
    <row r="3944" spans="1:4" x14ac:dyDescent="0.35">
      <c r="A3944" s="18">
        <v>37577</v>
      </c>
      <c r="B3944" s="18">
        <v>37724.450110972924</v>
      </c>
      <c r="C3944" s="4">
        <v>0.2566763162612915</v>
      </c>
      <c r="D3944" s="4">
        <v>2792.3459832046519</v>
      </c>
    </row>
    <row r="3945" spans="1:4" x14ac:dyDescent="0.35">
      <c r="A3945" s="18">
        <v>37453</v>
      </c>
      <c r="B3945" s="18">
        <v>37865.006331350814</v>
      </c>
      <c r="C3945" s="4">
        <v>0.66797375679016113</v>
      </c>
      <c r="D3945" s="4">
        <v>3113.2811938701789</v>
      </c>
    </row>
    <row r="3946" spans="1:4" x14ac:dyDescent="0.35">
      <c r="A3946" s="18">
        <v>37905</v>
      </c>
      <c r="B3946" s="18">
        <v>38873.028144027427</v>
      </c>
      <c r="C3946" s="4">
        <v>2.707362174987793E-3</v>
      </c>
      <c r="D3946" s="4">
        <v>2257.1840862923909</v>
      </c>
    </row>
    <row r="3947" spans="1:4" x14ac:dyDescent="0.35">
      <c r="A3947" s="18">
        <v>37056</v>
      </c>
      <c r="B3947" s="18">
        <v>37466.372884262601</v>
      </c>
      <c r="C3947" s="4">
        <v>0.21281957626342773</v>
      </c>
      <c r="D3947" s="4">
        <v>2752.6858516660873</v>
      </c>
    </row>
    <row r="3948" spans="1:4" x14ac:dyDescent="0.35">
      <c r="A3948" s="18">
        <v>37518</v>
      </c>
      <c r="B3948" s="18">
        <v>38462.597105239518</v>
      </c>
      <c r="C3948" s="4">
        <v>0.38141739368438721</v>
      </c>
      <c r="D3948" s="4">
        <v>2892.3481757600011</v>
      </c>
    </row>
    <row r="3949" spans="1:4" x14ac:dyDescent="0.35">
      <c r="A3949" s="18">
        <v>38714</v>
      </c>
      <c r="B3949" s="18">
        <v>39153.728006283229</v>
      </c>
      <c r="C3949" s="4">
        <v>0.89708876609802246</v>
      </c>
      <c r="D3949" s="4">
        <v>3382.9846495882434</v>
      </c>
    </row>
    <row r="3950" spans="1:4" x14ac:dyDescent="0.35">
      <c r="A3950" s="18">
        <v>37998</v>
      </c>
      <c r="B3950" s="18">
        <v>38665.199727737367</v>
      </c>
      <c r="C3950" s="4">
        <v>2.2750258445739746E-2</v>
      </c>
      <c r="D3950" s="4">
        <v>2440.6025494414703</v>
      </c>
    </row>
    <row r="3951" spans="1:4" x14ac:dyDescent="0.35">
      <c r="A3951" s="18">
        <v>37725</v>
      </c>
      <c r="B3951" s="18">
        <v>38636.718898405416</v>
      </c>
      <c r="C3951" s="4">
        <v>1.5275955200195313E-2</v>
      </c>
      <c r="D3951" s="4">
        <v>2401.176128112802</v>
      </c>
    </row>
    <row r="3952" spans="1:4" x14ac:dyDescent="0.35">
      <c r="A3952" s="18">
        <v>37150</v>
      </c>
      <c r="B3952" s="18">
        <v>37320.954367155049</v>
      </c>
      <c r="C3952" s="4">
        <v>0.20215761661529541</v>
      </c>
      <c r="D3952" s="4">
        <v>2742.4475791426812</v>
      </c>
    </row>
    <row r="3953" spans="1:4" x14ac:dyDescent="0.35">
      <c r="A3953" s="18">
        <v>38102</v>
      </c>
      <c r="B3953" s="18">
        <v>38432.938401610299</v>
      </c>
      <c r="C3953" s="4">
        <v>0.67144608497619629</v>
      </c>
      <c r="D3953" s="4">
        <v>3116.2666435032406</v>
      </c>
    </row>
    <row r="3954" spans="1:4" x14ac:dyDescent="0.35">
      <c r="A3954" s="18">
        <v>37541</v>
      </c>
      <c r="B3954" s="18">
        <v>37967.461286641606</v>
      </c>
      <c r="C3954" s="4">
        <v>0.4812239408493042</v>
      </c>
      <c r="D3954" s="4">
        <v>2966.9560316323909</v>
      </c>
    </row>
    <row r="3955" spans="1:4" x14ac:dyDescent="0.35">
      <c r="A3955" s="18">
        <v>37890</v>
      </c>
      <c r="B3955" s="18">
        <v>41289.219033167552</v>
      </c>
      <c r="C3955" s="4">
        <v>0.54485940933227539</v>
      </c>
      <c r="D3955" s="4">
        <v>3014.7385471889802</v>
      </c>
    </row>
    <row r="3956" spans="1:4" x14ac:dyDescent="0.35">
      <c r="A3956" s="18">
        <v>38643</v>
      </c>
      <c r="B3956" s="18">
        <v>38844.633936658007</v>
      </c>
      <c r="C3956" s="4">
        <v>0.59829151630401611</v>
      </c>
      <c r="D3956" s="4">
        <v>3056.0934728286043</v>
      </c>
    </row>
    <row r="3957" spans="1:4" x14ac:dyDescent="0.35">
      <c r="A3957" s="18">
        <v>37908</v>
      </c>
      <c r="B3957" s="18">
        <v>38010.398637624232</v>
      </c>
      <c r="C3957" s="4">
        <v>0.90559649467468262</v>
      </c>
      <c r="D3957" s="4">
        <v>3399.5952096287247</v>
      </c>
    </row>
    <row r="3958" spans="1:4" x14ac:dyDescent="0.35">
      <c r="A3958" s="18">
        <v>38150</v>
      </c>
      <c r="B3958" s="18">
        <v>38265.072275241277</v>
      </c>
      <c r="C3958" s="4">
        <v>0.60908544063568115</v>
      </c>
      <c r="D3958" s="4">
        <v>3064.665224119045</v>
      </c>
    </row>
    <row r="3959" spans="1:4" x14ac:dyDescent="0.35">
      <c r="A3959" s="18">
        <v>38406</v>
      </c>
      <c r="B3959" s="18">
        <v>39233.036079350277</v>
      </c>
      <c r="C3959" s="4">
        <v>0.88018321990966797</v>
      </c>
      <c r="D3959" s="4">
        <v>3352.9315106059089</v>
      </c>
    </row>
    <row r="3960" spans="1:4" x14ac:dyDescent="0.35">
      <c r="A3960" s="18">
        <v>38252</v>
      </c>
      <c r="B3960" s="18">
        <v>38435.451340193329</v>
      </c>
      <c r="C3960" s="4">
        <v>0.27733862400054932</v>
      </c>
      <c r="D3960" s="4">
        <v>2809.9540344107932</v>
      </c>
    </row>
    <row r="3961" spans="1:4" x14ac:dyDescent="0.35">
      <c r="A3961" s="18">
        <v>37259</v>
      </c>
      <c r="B3961" s="18">
        <v>38175.188880342947</v>
      </c>
      <c r="C3961" s="4">
        <v>0.96721577644348145</v>
      </c>
      <c r="D3961" s="4">
        <v>3583.6469247442415</v>
      </c>
    </row>
    <row r="3962" spans="1:4" x14ac:dyDescent="0.35">
      <c r="A3962" s="18">
        <v>38223</v>
      </c>
      <c r="B3962" s="18">
        <v>38960.746150895946</v>
      </c>
      <c r="C3962" s="4">
        <v>0.71541678905487061</v>
      </c>
      <c r="D3962" s="4">
        <v>3155.5811511339625</v>
      </c>
    </row>
    <row r="3963" spans="1:4" x14ac:dyDescent="0.35">
      <c r="A3963" s="18">
        <v>38006</v>
      </c>
      <c r="B3963" s="18">
        <v>39422.501088058278</v>
      </c>
      <c r="C3963" s="4">
        <v>0.80298566818237305</v>
      </c>
      <c r="D3963" s="4">
        <v>3246.17744985541</v>
      </c>
    </row>
    <row r="3964" spans="1:4" x14ac:dyDescent="0.35">
      <c r="A3964" s="18">
        <v>38591</v>
      </c>
      <c r="B3964" s="18">
        <v>38792.653958526978</v>
      </c>
      <c r="C3964" s="4">
        <v>0.27494347095489502</v>
      </c>
      <c r="D3964" s="4">
        <v>2807.941818522133</v>
      </c>
    </row>
    <row r="3965" spans="1:4" x14ac:dyDescent="0.35">
      <c r="A3965" s="18">
        <v>38480</v>
      </c>
      <c r="B3965" s="18">
        <v>38551.716223697236</v>
      </c>
      <c r="C3965" s="4">
        <v>0.17710471153259277</v>
      </c>
      <c r="D3965" s="4">
        <v>2717.1925382648792</v>
      </c>
    </row>
    <row r="3966" spans="1:4" x14ac:dyDescent="0.35">
      <c r="A3966" s="18">
        <v>38661</v>
      </c>
      <c r="B3966" s="18">
        <v>38732.283016279842</v>
      </c>
      <c r="C3966" s="4">
        <v>0.68742501735687256</v>
      </c>
      <c r="D3966" s="4">
        <v>3130.2134062603859</v>
      </c>
    </row>
    <row r="3967" spans="1:4" x14ac:dyDescent="0.35">
      <c r="A3967" s="18">
        <v>37974</v>
      </c>
      <c r="B3967" s="18">
        <v>38080.906081934569</v>
      </c>
      <c r="C3967" s="4">
        <v>0.29813003540039063</v>
      </c>
      <c r="D3967" s="4">
        <v>2827.1413743970725</v>
      </c>
    </row>
    <row r="3968" spans="1:4" x14ac:dyDescent="0.35">
      <c r="A3968" s="18">
        <v>38529</v>
      </c>
      <c r="B3968" s="18">
        <v>40595.087457613248</v>
      </c>
      <c r="C3968" s="4">
        <v>0.45487558841705322</v>
      </c>
      <c r="D3968" s="4">
        <v>2947.3588998646296</v>
      </c>
    </row>
    <row r="3969" spans="1:4" x14ac:dyDescent="0.35">
      <c r="A3969" s="18">
        <v>37129</v>
      </c>
      <c r="B3969" s="18">
        <v>37664.100502769717</v>
      </c>
      <c r="C3969" s="4">
        <v>0.3091890811920166</v>
      </c>
      <c r="D3969" s="4">
        <v>2836.0995165084905</v>
      </c>
    </row>
    <row r="3970" spans="1:4" x14ac:dyDescent="0.35">
      <c r="A3970" s="18">
        <v>38051</v>
      </c>
      <c r="B3970" s="18">
        <v>38164.960928305663</v>
      </c>
      <c r="C3970" s="4">
        <v>0.49044215679168701</v>
      </c>
      <c r="D3970" s="4">
        <v>2973.8240863799665</v>
      </c>
    </row>
    <row r="3971" spans="1:4" x14ac:dyDescent="0.35">
      <c r="A3971" s="18">
        <v>37055</v>
      </c>
      <c r="B3971" s="18">
        <v>37120.602958524796</v>
      </c>
      <c r="C3971" s="4">
        <v>5.3604602813720703E-2</v>
      </c>
      <c r="D3971" s="4">
        <v>2537.4464648049529</v>
      </c>
    </row>
    <row r="3972" spans="1:4" x14ac:dyDescent="0.35">
      <c r="A3972" s="18">
        <v>37996</v>
      </c>
      <c r="B3972" s="18">
        <v>38480.127869487762</v>
      </c>
      <c r="C3972" s="4">
        <v>9.0295076370239258E-3</v>
      </c>
      <c r="D3972" s="4">
        <v>2353.2659580558598</v>
      </c>
    </row>
    <row r="3973" spans="1:4" x14ac:dyDescent="0.35">
      <c r="A3973" s="18">
        <v>38706</v>
      </c>
      <c r="B3973" s="18">
        <v>39178.050966352333</v>
      </c>
      <c r="C3973" s="4">
        <v>9.051966667175293E-2</v>
      </c>
      <c r="D3973" s="4">
        <v>2607.7519905606832</v>
      </c>
    </row>
    <row r="3974" spans="1:4" x14ac:dyDescent="0.35">
      <c r="A3974" s="18">
        <v>38449</v>
      </c>
      <c r="B3974" s="18">
        <v>38677.064443155265</v>
      </c>
      <c r="C3974" s="4">
        <v>0.66792523860931396</v>
      </c>
      <c r="D3974" s="4">
        <v>3113.239587527331</v>
      </c>
    </row>
    <row r="3975" spans="1:4" x14ac:dyDescent="0.35">
      <c r="A3975" s="18">
        <v>38318</v>
      </c>
      <c r="B3975" s="18">
        <v>38688.93786127535</v>
      </c>
      <c r="C3975" s="4">
        <v>0.96052265167236328</v>
      </c>
      <c r="D3975" s="4">
        <v>3553.4646448891385</v>
      </c>
    </row>
    <row r="3976" spans="1:4" x14ac:dyDescent="0.35">
      <c r="A3976" s="18">
        <v>37363</v>
      </c>
      <c r="B3976" s="18">
        <v>37511.501612403452</v>
      </c>
      <c r="C3976" s="4">
        <v>0.95742475986480713</v>
      </c>
      <c r="D3976" s="4">
        <v>3540.9676768223831</v>
      </c>
    </row>
    <row r="3977" spans="1:4" x14ac:dyDescent="0.35">
      <c r="A3977" s="18">
        <v>36941</v>
      </c>
      <c r="B3977" s="18">
        <v>37173.114515279085</v>
      </c>
      <c r="C3977" s="4">
        <v>0.70127224922180176</v>
      </c>
      <c r="D3977" s="4">
        <v>3142.6017407251461</v>
      </c>
    </row>
    <row r="3978" spans="1:4" x14ac:dyDescent="0.35">
      <c r="A3978" s="18">
        <v>37043</v>
      </c>
      <c r="B3978" s="18">
        <v>37547.389210316491</v>
      </c>
      <c r="C3978" s="4">
        <v>0.84145629405975342</v>
      </c>
      <c r="D3978" s="4">
        <v>3294.6199880892982</v>
      </c>
    </row>
    <row r="3979" spans="1:4" x14ac:dyDescent="0.35">
      <c r="A3979" s="18">
        <v>37440</v>
      </c>
      <c r="B3979" s="18">
        <v>37613.449384101586</v>
      </c>
      <c r="C3979" s="4">
        <v>0.61312246322631836</v>
      </c>
      <c r="D3979" s="4">
        <v>3067.8941477700182</v>
      </c>
    </row>
    <row r="3980" spans="1:4" x14ac:dyDescent="0.35">
      <c r="A3980" s="18">
        <v>38590</v>
      </c>
      <c r="B3980" s="18">
        <v>38824.888341390055</v>
      </c>
      <c r="C3980" s="4">
        <v>0.64820587635040283</v>
      </c>
      <c r="D3980" s="4">
        <v>3096.5631689199058</v>
      </c>
    </row>
    <row r="3981" spans="1:4" x14ac:dyDescent="0.35">
      <c r="A3981" s="18">
        <v>38499</v>
      </c>
      <c r="B3981" s="18">
        <v>38702.380539170859</v>
      </c>
      <c r="C3981" s="4">
        <v>0.27474761009216309</v>
      </c>
      <c r="D3981" s="4">
        <v>2807.7769553558737</v>
      </c>
    </row>
    <row r="3982" spans="1:4" x14ac:dyDescent="0.35">
      <c r="A3982" s="18">
        <v>37595</v>
      </c>
      <c r="B3982" s="18">
        <v>37716.242783990463</v>
      </c>
      <c r="C3982" s="4">
        <v>0.21074235439300537</v>
      </c>
      <c r="D3982" s="4">
        <v>2750.7123413815334</v>
      </c>
    </row>
    <row r="3983" spans="1:4" x14ac:dyDescent="0.35">
      <c r="A3983" s="18">
        <v>38704</v>
      </c>
      <c r="B3983" s="18">
        <v>38792.738517183934</v>
      </c>
      <c r="C3983" s="4">
        <v>0.80876731872558594</v>
      </c>
      <c r="D3983" s="4">
        <v>3253.0109078579098</v>
      </c>
    </row>
    <row r="3984" spans="1:4" x14ac:dyDescent="0.35">
      <c r="A3984" s="18">
        <v>38641</v>
      </c>
      <c r="B3984" s="18">
        <v>38795.020388646532</v>
      </c>
      <c r="C3984" s="4">
        <v>0.25764238834381104</v>
      </c>
      <c r="D3984" s="4">
        <v>2793.1825110530481</v>
      </c>
    </row>
    <row r="3985" spans="1:4" x14ac:dyDescent="0.35">
      <c r="A3985" s="18">
        <v>37703</v>
      </c>
      <c r="B3985" s="18">
        <v>38003.892724518082</v>
      </c>
      <c r="C3985" s="4">
        <v>0.39737153053283691</v>
      </c>
      <c r="D3985" s="4">
        <v>2904.4065145778623</v>
      </c>
    </row>
    <row r="3986" spans="1:4" x14ac:dyDescent="0.35">
      <c r="A3986" s="18">
        <v>38710</v>
      </c>
      <c r="B3986" s="18">
        <v>39117.214394626717</v>
      </c>
      <c r="C3986" s="4">
        <v>5.3615450859069824E-2</v>
      </c>
      <c r="D3986" s="4">
        <v>2537.4717157614709</v>
      </c>
    </row>
    <row r="3987" spans="1:4" x14ac:dyDescent="0.35">
      <c r="A3987" s="18">
        <v>38543</v>
      </c>
      <c r="B3987" s="18">
        <v>39111.074831151476</v>
      </c>
      <c r="C3987" s="4">
        <v>4.7945499420166016E-2</v>
      </c>
      <c r="D3987" s="4">
        <v>2523.7195234606975</v>
      </c>
    </row>
    <row r="3988" spans="1:4" x14ac:dyDescent="0.35">
      <c r="A3988" s="18">
        <v>38012</v>
      </c>
      <c r="B3988" s="18">
        <v>38727.893731964745</v>
      </c>
      <c r="C3988" s="4">
        <v>0.29012882709503174</v>
      </c>
      <c r="D3988" s="4">
        <v>2820.5837876583005</v>
      </c>
    </row>
    <row r="3989" spans="1:4" x14ac:dyDescent="0.35">
      <c r="A3989" s="18">
        <v>37021</v>
      </c>
      <c r="B3989" s="18">
        <v>37793.219993257422</v>
      </c>
      <c r="C3989" s="4">
        <v>0.60869479179382324</v>
      </c>
      <c r="D3989" s="4">
        <v>3064.3534571279824</v>
      </c>
    </row>
    <row r="3990" spans="1:4" x14ac:dyDescent="0.35">
      <c r="A3990" s="18">
        <v>38107</v>
      </c>
      <c r="B3990" s="18">
        <v>38952.126042224947</v>
      </c>
      <c r="C3990" s="4">
        <v>0.22603261470794678</v>
      </c>
      <c r="D3990" s="4">
        <v>2765.0178133208815</v>
      </c>
    </row>
    <row r="3991" spans="1:4" x14ac:dyDescent="0.35">
      <c r="A3991" s="18">
        <v>37436</v>
      </c>
      <c r="B3991" s="18">
        <v>37491.546767244661</v>
      </c>
      <c r="C3991" s="4">
        <v>3.4270286560058594E-2</v>
      </c>
      <c r="D3991" s="4">
        <v>2484.5737078854904</v>
      </c>
    </row>
    <row r="3992" spans="1:4" x14ac:dyDescent="0.35">
      <c r="A3992" s="18">
        <v>37829</v>
      </c>
      <c r="B3992" s="18">
        <v>38094.32070672627</v>
      </c>
      <c r="C3992" s="4">
        <v>7.8184723854064941E-2</v>
      </c>
      <c r="D3992" s="4">
        <v>2587.0180918778424</v>
      </c>
    </row>
    <row r="3993" spans="1:4" x14ac:dyDescent="0.35">
      <c r="A3993" s="18">
        <v>38321</v>
      </c>
      <c r="B3993" s="18">
        <v>39151.792458665237</v>
      </c>
      <c r="C3993" s="4">
        <v>0.90139317512512207</v>
      </c>
      <c r="D3993" s="4">
        <v>3391.2473081672501</v>
      </c>
    </row>
    <row r="3994" spans="1:4" x14ac:dyDescent="0.35">
      <c r="A3994" s="18">
        <v>37082</v>
      </c>
      <c r="B3994" s="18">
        <v>37331.955263040756</v>
      </c>
      <c r="C3994" s="4">
        <v>0.66207587718963623</v>
      </c>
      <c r="D3994" s="4">
        <v>3108.2449569544574</v>
      </c>
    </row>
    <row r="3995" spans="1:4" x14ac:dyDescent="0.35">
      <c r="A3995" s="18">
        <v>37937</v>
      </c>
      <c r="B3995" s="18">
        <v>38638.024346095342</v>
      </c>
      <c r="C3995" s="4">
        <v>0.17447996139526367</v>
      </c>
      <c r="D3995" s="4">
        <v>2714.4350859805995</v>
      </c>
    </row>
    <row r="3996" spans="1:4" x14ac:dyDescent="0.35">
      <c r="A3996" s="18">
        <v>37373</v>
      </c>
      <c r="B3996" s="18">
        <v>37642.20206173999</v>
      </c>
      <c r="C3996" s="4">
        <v>0.28245460987091064</v>
      </c>
      <c r="D3996" s="4">
        <v>2814.2286713886556</v>
      </c>
    </row>
    <row r="3997" spans="1:4" x14ac:dyDescent="0.35">
      <c r="A3997" s="18">
        <v>37465</v>
      </c>
      <c r="B3997" s="18">
        <v>37526.17361982615</v>
      </c>
      <c r="C3997" s="4">
        <v>0.2212674617767334</v>
      </c>
      <c r="D3997" s="4">
        <v>2760.6129991074445</v>
      </c>
    </row>
    <row r="3998" spans="1:4" x14ac:dyDescent="0.35">
      <c r="A3998" s="18">
        <v>37954</v>
      </c>
      <c r="B3998" s="18">
        <v>40137.246994819703</v>
      </c>
      <c r="C3998" s="4">
        <v>0.87395226955413818</v>
      </c>
      <c r="D3998" s="4">
        <v>3342.6776324674688</v>
      </c>
    </row>
    <row r="3999" spans="1:4" x14ac:dyDescent="0.35">
      <c r="A3999" s="18">
        <v>37378</v>
      </c>
      <c r="B3999" s="18">
        <v>38519.235012733574</v>
      </c>
      <c r="C3999" s="4">
        <v>7.843780517578125E-2</v>
      </c>
      <c r="D3999" s="4">
        <v>2587.4657033395406</v>
      </c>
    </row>
    <row r="4000" spans="1:4" x14ac:dyDescent="0.35">
      <c r="A4000" s="18">
        <v>38183</v>
      </c>
      <c r="B4000" s="18">
        <v>38483.066922119513</v>
      </c>
      <c r="C4000" s="4">
        <v>0.39170801639556885</v>
      </c>
      <c r="D4000" s="4">
        <v>2900.136225386329</v>
      </c>
    </row>
    <row r="4001" spans="1:4" x14ac:dyDescent="0.35">
      <c r="A4001" s="18">
        <v>37635</v>
      </c>
      <c r="B4001" s="18">
        <v>37965.693682984165</v>
      </c>
      <c r="C4001" s="4">
        <v>0.96724343299865723</v>
      </c>
      <c r="D4001" s="4">
        <v>3583.7823299724814</v>
      </c>
    </row>
    <row r="4002" spans="1:4" x14ac:dyDescent="0.35">
      <c r="A4002" s="18">
        <v>37356</v>
      </c>
      <c r="B4002" s="18">
        <v>38228.612115972886</v>
      </c>
      <c r="C4002" s="4">
        <v>0.45199382305145264</v>
      </c>
      <c r="D4002" s="4">
        <v>2945.2160262256989</v>
      </c>
    </row>
    <row r="4003" spans="1:4" x14ac:dyDescent="0.35">
      <c r="A4003" s="18">
        <v>37007</v>
      </c>
      <c r="B4003" s="18">
        <v>37102.26331232833</v>
      </c>
      <c r="C4003" s="4">
        <v>5.9132099151611328E-2</v>
      </c>
      <c r="D4003" s="4">
        <v>2549.8502231298667</v>
      </c>
    </row>
    <row r="4004" spans="1:4" x14ac:dyDescent="0.35">
      <c r="A4004" s="18">
        <v>38427</v>
      </c>
      <c r="B4004" s="18">
        <v>38522.019300853775</v>
      </c>
      <c r="C4004" s="4">
        <v>0.22283947467803955</v>
      </c>
      <c r="D4004" s="4">
        <v>2762.0712733579016</v>
      </c>
    </row>
    <row r="4005" spans="1:4" x14ac:dyDescent="0.35">
      <c r="A4005" s="18">
        <v>37404</v>
      </c>
      <c r="B4005" s="18">
        <v>37572.136069997687</v>
      </c>
      <c r="C4005" s="4">
        <v>0.49137187004089355</v>
      </c>
      <c r="D4005" s="4">
        <v>2974.517380913574</v>
      </c>
    </row>
    <row r="4006" spans="1:4" x14ac:dyDescent="0.35">
      <c r="A4006" s="18">
        <v>38657</v>
      </c>
      <c r="B4006" s="18">
        <v>38939.84247154092</v>
      </c>
      <c r="C4006" s="4">
        <v>0.56465756893157959</v>
      </c>
      <c r="D4006" s="4">
        <v>3029.8817242172622</v>
      </c>
    </row>
    <row r="4007" spans="1:4" x14ac:dyDescent="0.35">
      <c r="A4007" s="18">
        <v>36974</v>
      </c>
      <c r="B4007" s="18">
        <v>37244.726280940267</v>
      </c>
      <c r="C4007" s="4">
        <v>0.63267612457275391</v>
      </c>
      <c r="D4007" s="4">
        <v>3083.7292932528976</v>
      </c>
    </row>
    <row r="4008" spans="1:4" x14ac:dyDescent="0.35">
      <c r="A4008" s="18">
        <v>38310</v>
      </c>
      <c r="B4008" s="18">
        <v>38501.104238639273</v>
      </c>
      <c r="C4008" s="4">
        <v>0.42086851596832275</v>
      </c>
      <c r="D4008" s="4">
        <v>2922.0268745060375</v>
      </c>
    </row>
    <row r="4009" spans="1:4" x14ac:dyDescent="0.35">
      <c r="A4009" s="18">
        <v>37155</v>
      </c>
      <c r="B4009" s="18">
        <v>38125.134235867779</v>
      </c>
      <c r="C4009" s="4">
        <v>0.59882855415344238</v>
      </c>
      <c r="D4009" s="4">
        <v>3056.5179187032277</v>
      </c>
    </row>
    <row r="4010" spans="1:4" x14ac:dyDescent="0.35">
      <c r="A4010" s="18">
        <v>37987</v>
      </c>
      <c r="B4010" s="18">
        <v>39098.375671203925</v>
      </c>
      <c r="C4010" s="4">
        <v>0.45852553844451904</v>
      </c>
      <c r="D4010" s="4">
        <v>2950.0727095833513</v>
      </c>
    </row>
    <row r="4011" spans="1:4" x14ac:dyDescent="0.35">
      <c r="A4011" s="18">
        <v>37563</v>
      </c>
      <c r="B4011" s="18">
        <v>37990.249573246576</v>
      </c>
      <c r="C4011" s="4">
        <v>1.8308162689208984E-2</v>
      </c>
      <c r="D4011" s="4">
        <v>2418.7311385317425</v>
      </c>
    </row>
    <row r="4012" spans="1:4" x14ac:dyDescent="0.35">
      <c r="A4012" s="18">
        <v>38401</v>
      </c>
      <c r="B4012" s="18">
        <v>39487.27184745828</v>
      </c>
      <c r="C4012" s="4">
        <v>0.95893967151641846</v>
      </c>
      <c r="D4012" s="4">
        <v>3546.9777751718307</v>
      </c>
    </row>
    <row r="4013" spans="1:4" x14ac:dyDescent="0.35">
      <c r="A4013" s="18">
        <v>36973</v>
      </c>
      <c r="B4013" s="18">
        <v>38131.110423697479</v>
      </c>
      <c r="C4013" s="4">
        <v>4.7914266586303711E-2</v>
      </c>
      <c r="D4013" s="4">
        <v>2523.6404722095253</v>
      </c>
    </row>
    <row r="4014" spans="1:4" x14ac:dyDescent="0.35">
      <c r="A4014" s="18">
        <v>37914</v>
      </c>
      <c r="B4014" s="18">
        <v>38151.683883847778</v>
      </c>
      <c r="C4014" s="4">
        <v>0.958304762840271</v>
      </c>
      <c r="D4014" s="4">
        <v>3544.4361598930232</v>
      </c>
    </row>
    <row r="4015" spans="1:4" x14ac:dyDescent="0.35">
      <c r="A4015" s="18">
        <v>37520</v>
      </c>
      <c r="B4015" s="18">
        <v>38027.886548352886</v>
      </c>
      <c r="C4015" s="4">
        <v>0.63839149475097656</v>
      </c>
      <c r="D4015" s="4">
        <v>3088.4241705453087</v>
      </c>
    </row>
    <row r="4016" spans="1:4" x14ac:dyDescent="0.35">
      <c r="A4016" s="18">
        <v>37773</v>
      </c>
      <c r="B4016" s="18">
        <v>37857.223695736866</v>
      </c>
      <c r="C4016" s="4">
        <v>0.63832247257232666</v>
      </c>
      <c r="D4016" s="4">
        <v>3088.3672807451803</v>
      </c>
    </row>
    <row r="4017" spans="1:4" x14ac:dyDescent="0.35">
      <c r="A4017" s="18">
        <v>38052</v>
      </c>
      <c r="B4017" s="18">
        <v>38343.014362893395</v>
      </c>
      <c r="C4017" s="4">
        <v>5.0054788589477539E-2</v>
      </c>
      <c r="D4017" s="4">
        <v>2528.9708921101924</v>
      </c>
    </row>
    <row r="4018" spans="1:4" x14ac:dyDescent="0.35">
      <c r="A4018" s="18">
        <v>38401</v>
      </c>
      <c r="B4018" s="18">
        <v>39140.078759761855</v>
      </c>
      <c r="C4018" s="4">
        <v>0.96682727336883545</v>
      </c>
      <c r="D4018" s="4">
        <v>3581.7552477306099</v>
      </c>
    </row>
    <row r="4019" spans="1:4" x14ac:dyDescent="0.35">
      <c r="A4019" s="18">
        <v>37250</v>
      </c>
      <c r="B4019" s="18">
        <v>37508.747485177068</v>
      </c>
      <c r="C4019" s="4">
        <v>0.61841440200805664</v>
      </c>
      <c r="D4019" s="4">
        <v>3072.146886050863</v>
      </c>
    </row>
    <row r="4020" spans="1:4" x14ac:dyDescent="0.35">
      <c r="A4020" s="18">
        <v>37075</v>
      </c>
      <c r="B4020" s="18">
        <v>37134.600993891974</v>
      </c>
      <c r="C4020" s="4">
        <v>0.58841145038604736</v>
      </c>
      <c r="D4020" s="4">
        <v>3048.3204718540633</v>
      </c>
    </row>
    <row r="4021" spans="1:4" x14ac:dyDescent="0.35">
      <c r="A4021" s="18">
        <v>38438</v>
      </c>
      <c r="B4021" s="18">
        <v>38933.642982274767</v>
      </c>
      <c r="C4021" s="4">
        <v>0.76980090141296387</v>
      </c>
      <c r="D4021" s="4">
        <v>3209.3353285649305</v>
      </c>
    </row>
    <row r="4022" spans="1:4" x14ac:dyDescent="0.35">
      <c r="A4022" s="18">
        <v>38709</v>
      </c>
      <c r="B4022" s="18">
        <v>38813.192119667103</v>
      </c>
      <c r="C4022" s="4">
        <v>0.9650501012802124</v>
      </c>
      <c r="D4022" s="4">
        <v>3573.3397605027722</v>
      </c>
    </row>
    <row r="4023" spans="1:4" x14ac:dyDescent="0.35">
      <c r="A4023" s="18">
        <v>37786</v>
      </c>
      <c r="B4023" s="18">
        <v>38897.917734738759</v>
      </c>
      <c r="C4023" s="4">
        <v>0.28699016571044922</v>
      </c>
      <c r="D4023" s="4">
        <v>2817.9926484392458</v>
      </c>
    </row>
    <row r="4024" spans="1:4" x14ac:dyDescent="0.35">
      <c r="A4024" s="18">
        <v>36896</v>
      </c>
      <c r="B4024" s="18">
        <v>37066.079869649868</v>
      </c>
      <c r="C4024" s="4">
        <v>0.76672613620758057</v>
      </c>
      <c r="D4024" s="4">
        <v>3206.1007530187217</v>
      </c>
    </row>
    <row r="4025" spans="1:4" x14ac:dyDescent="0.35">
      <c r="A4025" s="18">
        <v>37591</v>
      </c>
      <c r="B4025" s="18">
        <v>37698.686696323603</v>
      </c>
      <c r="C4025" s="4">
        <v>0.8248283863067627</v>
      </c>
      <c r="D4025" s="4">
        <v>3272.7712265394439</v>
      </c>
    </row>
    <row r="4026" spans="1:4" x14ac:dyDescent="0.35">
      <c r="A4026" s="18">
        <v>36900</v>
      </c>
      <c r="B4026" s="18">
        <v>36956.39115206086</v>
      </c>
      <c r="C4026" s="4">
        <v>0.51205527782440186</v>
      </c>
      <c r="D4026" s="4">
        <v>2989.9808750454004</v>
      </c>
    </row>
    <row r="4027" spans="1:4" x14ac:dyDescent="0.35">
      <c r="A4027" s="18">
        <v>38142</v>
      </c>
      <c r="B4027" s="18">
        <v>39487.892846374634</v>
      </c>
      <c r="C4027" s="4">
        <v>0.6758570671081543</v>
      </c>
      <c r="D4027" s="4">
        <v>3120.081738510401</v>
      </c>
    </row>
    <row r="4028" spans="1:4" x14ac:dyDescent="0.35">
      <c r="A4028" s="18">
        <v>36911</v>
      </c>
      <c r="B4028" s="18">
        <v>37023.460445030811</v>
      </c>
      <c r="C4028" s="4">
        <v>0.45891106128692627</v>
      </c>
      <c r="D4028" s="4">
        <v>2950.3593433583019</v>
      </c>
    </row>
    <row r="4029" spans="1:4" x14ac:dyDescent="0.35">
      <c r="A4029" s="18">
        <v>37786</v>
      </c>
      <c r="B4029" s="18">
        <v>38127.560345349251</v>
      </c>
      <c r="C4029" s="4">
        <v>0.78593802452087402</v>
      </c>
      <c r="D4029" s="4">
        <v>3226.7819050226644</v>
      </c>
    </row>
    <row r="4030" spans="1:4" x14ac:dyDescent="0.35">
      <c r="A4030" s="18">
        <v>38564</v>
      </c>
      <c r="B4030" s="18">
        <v>38759.400974407654</v>
      </c>
      <c r="C4030" s="4">
        <v>0.74504983425140381</v>
      </c>
      <c r="D4030" s="4">
        <v>3184.0182841156934</v>
      </c>
    </row>
    <row r="4031" spans="1:4" x14ac:dyDescent="0.35">
      <c r="A4031" s="18">
        <v>37907</v>
      </c>
      <c r="B4031" s="18">
        <v>38319.497249474429</v>
      </c>
      <c r="C4031" s="4">
        <v>1.9878387451171875E-2</v>
      </c>
      <c r="D4031" s="4">
        <v>2426.9079733051453</v>
      </c>
    </row>
    <row r="4032" spans="1:4" x14ac:dyDescent="0.35">
      <c r="A4032" s="18">
        <v>38674</v>
      </c>
      <c r="B4032" s="18">
        <v>38992.356615125951</v>
      </c>
      <c r="C4032" s="4">
        <v>0.77873575687408447</v>
      </c>
      <c r="D4032" s="4">
        <v>3218.8938294621212</v>
      </c>
    </row>
    <row r="4033" spans="1:4" x14ac:dyDescent="0.35">
      <c r="A4033" s="18">
        <v>37655</v>
      </c>
      <c r="B4033" s="18">
        <v>40225.311104650173</v>
      </c>
      <c r="C4033" s="4">
        <v>0.67705559730529785</v>
      </c>
      <c r="D4033" s="4">
        <v>3121.1228325382276</v>
      </c>
    </row>
    <row r="4034" spans="1:4" x14ac:dyDescent="0.35">
      <c r="A4034" s="18">
        <v>38302</v>
      </c>
      <c r="B4034" s="18">
        <v>38531.058072474108</v>
      </c>
      <c r="C4034" s="4">
        <v>0.87936580181121826</v>
      </c>
      <c r="D4034" s="4">
        <v>3351.5635014532636</v>
      </c>
    </row>
    <row r="4035" spans="1:4" x14ac:dyDescent="0.35">
      <c r="A4035" s="18">
        <v>37411</v>
      </c>
      <c r="B4035" s="18">
        <v>38097.057698840079</v>
      </c>
      <c r="C4035" s="4">
        <v>0.25704240798950195</v>
      </c>
      <c r="D4035" s="4">
        <v>2792.6631471735409</v>
      </c>
    </row>
    <row r="4036" spans="1:4" x14ac:dyDescent="0.35">
      <c r="A4036" s="18">
        <v>38094</v>
      </c>
      <c r="B4036" s="18">
        <v>42039.034418417235</v>
      </c>
      <c r="C4036" s="4">
        <v>0.16809475421905518</v>
      </c>
      <c r="D4036" s="4">
        <v>2707.6269006194348</v>
      </c>
    </row>
    <row r="4037" spans="1:4" x14ac:dyDescent="0.35">
      <c r="A4037" s="18">
        <v>38529</v>
      </c>
      <c r="B4037" s="18">
        <v>39042.898113039395</v>
      </c>
      <c r="C4037" s="4">
        <v>0.47523188591003418</v>
      </c>
      <c r="D4037" s="4">
        <v>2962.4963717413452</v>
      </c>
    </row>
    <row r="4038" spans="1:4" x14ac:dyDescent="0.35">
      <c r="A4038" s="18">
        <v>37670</v>
      </c>
      <c r="B4038" s="18">
        <v>38380.165800347299</v>
      </c>
      <c r="C4038" s="4">
        <v>0.70846021175384521</v>
      </c>
      <c r="D4038" s="4">
        <v>3149.1542347140335</v>
      </c>
    </row>
    <row r="4039" spans="1:4" x14ac:dyDescent="0.35">
      <c r="A4039" s="18">
        <v>36917</v>
      </c>
      <c r="B4039" s="18">
        <v>37298.760352061196</v>
      </c>
      <c r="C4039" s="4">
        <v>0.52846240997314453</v>
      </c>
      <c r="D4039" s="4">
        <v>3002.3197878381338</v>
      </c>
    </row>
    <row r="4040" spans="1:4" x14ac:dyDescent="0.35">
      <c r="A4040" s="18">
        <v>38312</v>
      </c>
      <c r="B4040" s="18">
        <v>38880.727505570168</v>
      </c>
      <c r="C4040" s="4">
        <v>0.89700758457183838</v>
      </c>
      <c r="D4040" s="4">
        <v>3382.8314448250326</v>
      </c>
    </row>
    <row r="4041" spans="1:4" x14ac:dyDescent="0.35">
      <c r="A4041" s="18">
        <v>37603</v>
      </c>
      <c r="B4041" s="18">
        <v>37799.311737815726</v>
      </c>
      <c r="C4041" s="4">
        <v>0.61064267158508301</v>
      </c>
      <c r="D4041" s="4">
        <v>3065.9092034330388</v>
      </c>
    </row>
    <row r="4042" spans="1:4" x14ac:dyDescent="0.35">
      <c r="A4042" s="18">
        <v>37097</v>
      </c>
      <c r="B4042" s="18">
        <v>37763.046620361099</v>
      </c>
      <c r="C4042" s="4">
        <v>0.10391509532928467</v>
      </c>
      <c r="D4042" s="4">
        <v>2628.1739544160259</v>
      </c>
    </row>
    <row r="4043" spans="1:4" x14ac:dyDescent="0.35">
      <c r="A4043" s="18">
        <v>38331</v>
      </c>
      <c r="B4043" s="18">
        <v>39318.663487201949</v>
      </c>
      <c r="C4043" s="4">
        <v>0.67837667465209961</v>
      </c>
      <c r="D4043" s="4">
        <v>3122.2726322031072</v>
      </c>
    </row>
    <row r="4044" spans="1:4" x14ac:dyDescent="0.35">
      <c r="A4044" s="18">
        <v>37298</v>
      </c>
      <c r="B4044" s="18">
        <v>37744.79047072</v>
      </c>
      <c r="C4044" s="4">
        <v>0.56361877918243408</v>
      </c>
      <c r="D4044" s="4">
        <v>3029.0825385942103</v>
      </c>
    </row>
    <row r="4045" spans="1:4" x14ac:dyDescent="0.35">
      <c r="A4045" s="18">
        <v>38131</v>
      </c>
      <c r="B4045" s="18">
        <v>38532.220851293358</v>
      </c>
      <c r="C4045" s="4">
        <v>0.46658873558044434</v>
      </c>
      <c r="D4045" s="4">
        <v>2956.0678158135893</v>
      </c>
    </row>
    <row r="4046" spans="1:4" x14ac:dyDescent="0.35">
      <c r="A4046" s="18">
        <v>37840</v>
      </c>
      <c r="B4046" s="18">
        <v>38330.120343093236</v>
      </c>
      <c r="C4046" s="4">
        <v>0.51543748378753662</v>
      </c>
      <c r="D4046" s="4">
        <v>2992.5183504327069</v>
      </c>
    </row>
    <row r="4047" spans="1:4" x14ac:dyDescent="0.35">
      <c r="A4047" s="18">
        <v>38588</v>
      </c>
      <c r="B4047" s="18">
        <v>39398.47708539218</v>
      </c>
      <c r="C4047" s="4">
        <v>0.75414848327636719</v>
      </c>
      <c r="D4047" s="4">
        <v>3193.140728710137</v>
      </c>
    </row>
    <row r="4048" spans="1:4" x14ac:dyDescent="0.35">
      <c r="A4048" s="18">
        <v>38480</v>
      </c>
      <c r="B4048" s="18">
        <v>38564.420586688444</v>
      </c>
      <c r="C4048" s="4">
        <v>0.59419786930084229</v>
      </c>
      <c r="D4048" s="4">
        <v>3052.864759162549</v>
      </c>
    </row>
    <row r="4049" spans="1:4" x14ac:dyDescent="0.35">
      <c r="A4049" s="18">
        <v>36905</v>
      </c>
      <c r="B4049" s="18">
        <v>37488.376717809057</v>
      </c>
      <c r="C4049" s="4">
        <v>0.87949585914611816</v>
      </c>
      <c r="D4049" s="4">
        <v>3351.7806869213468</v>
      </c>
    </row>
    <row r="4050" spans="1:4" x14ac:dyDescent="0.35">
      <c r="A4050" s="18">
        <v>37010</v>
      </c>
      <c r="B4050" s="18">
        <v>37305.193477837602</v>
      </c>
      <c r="C4050" s="4">
        <v>0.47085940837860107</v>
      </c>
      <c r="D4050" s="4">
        <v>2959.2437630984641</v>
      </c>
    </row>
    <row r="4051" spans="1:4" x14ac:dyDescent="0.35">
      <c r="A4051" s="18">
        <v>37488</v>
      </c>
      <c r="B4051" s="18">
        <v>37702.436806922655</v>
      </c>
      <c r="C4051" s="4">
        <v>0.50626611709594727</v>
      </c>
      <c r="D4051" s="4">
        <v>2985.6439978079384</v>
      </c>
    </row>
    <row r="4052" spans="1:4" x14ac:dyDescent="0.35">
      <c r="A4052" s="18">
        <v>37495</v>
      </c>
      <c r="B4052" s="18">
        <v>37716.310347098704</v>
      </c>
      <c r="C4052" s="4">
        <v>0.74313938617706299</v>
      </c>
      <c r="D4052" s="4">
        <v>3182.1280084228329</v>
      </c>
    </row>
    <row r="4053" spans="1:4" x14ac:dyDescent="0.35">
      <c r="A4053" s="18">
        <v>38199</v>
      </c>
      <c r="B4053" s="18">
        <v>40010.401555895369</v>
      </c>
      <c r="C4053" s="4">
        <v>0.63891482353210449</v>
      </c>
      <c r="D4053" s="4">
        <v>3088.8556662153283</v>
      </c>
    </row>
    <row r="4054" spans="1:4" x14ac:dyDescent="0.35">
      <c r="A4054" s="18">
        <v>38185</v>
      </c>
      <c r="B4054" s="18">
        <v>38379.668892006892</v>
      </c>
      <c r="C4054" s="4">
        <v>7.6137900352478027E-2</v>
      </c>
      <c r="D4054" s="4">
        <v>2583.3598572990668</v>
      </c>
    </row>
    <row r="4055" spans="1:4" x14ac:dyDescent="0.35">
      <c r="A4055" s="18">
        <v>37678</v>
      </c>
      <c r="B4055" s="18">
        <v>38118.951314259917</v>
      </c>
      <c r="C4055" s="4">
        <v>0.88834285736083984</v>
      </c>
      <c r="D4055" s="4">
        <v>3366.9960220622097</v>
      </c>
    </row>
    <row r="4056" spans="1:4" x14ac:dyDescent="0.35">
      <c r="A4056" s="18">
        <v>38201</v>
      </c>
      <c r="B4056" s="18">
        <v>38267.032448603401</v>
      </c>
      <c r="C4056" s="4">
        <v>0.59296286106109619</v>
      </c>
      <c r="D4056" s="4">
        <v>3051.892971965498</v>
      </c>
    </row>
    <row r="4057" spans="1:4" x14ac:dyDescent="0.35">
      <c r="A4057" s="18">
        <v>38287</v>
      </c>
      <c r="B4057" s="18">
        <v>38341.951673462987</v>
      </c>
      <c r="C4057" s="4">
        <v>0.98752140998840332</v>
      </c>
      <c r="D4057" s="4">
        <v>3730.1602979638701</v>
      </c>
    </row>
    <row r="4058" spans="1:4" x14ac:dyDescent="0.35">
      <c r="A4058" s="18">
        <v>37909</v>
      </c>
      <c r="B4058" s="18">
        <v>39906.75145133835</v>
      </c>
      <c r="C4058" s="4">
        <v>0.51535499095916748</v>
      </c>
      <c r="D4058" s="4">
        <v>2992.4564260001052</v>
      </c>
    </row>
    <row r="4059" spans="1:4" x14ac:dyDescent="0.35">
      <c r="A4059" s="18">
        <v>37131</v>
      </c>
      <c r="B4059" s="18">
        <v>37548.935764886985</v>
      </c>
      <c r="C4059" s="4">
        <v>0.55711698532104492</v>
      </c>
      <c r="D4059" s="4">
        <v>3024.092637624658</v>
      </c>
    </row>
    <row r="4060" spans="1:4" x14ac:dyDescent="0.35">
      <c r="A4060" s="18">
        <v>37255</v>
      </c>
      <c r="B4060" s="18">
        <v>37848.472586090873</v>
      </c>
      <c r="C4060" s="4">
        <v>5.4312825202941895E-2</v>
      </c>
      <c r="D4060" s="4">
        <v>2539.0870891572004</v>
      </c>
    </row>
    <row r="4061" spans="1:4" x14ac:dyDescent="0.35">
      <c r="A4061" s="18">
        <v>38717</v>
      </c>
      <c r="B4061" s="18">
        <v>39336.547130994179</v>
      </c>
      <c r="C4061" s="4">
        <v>0.12111639976501465</v>
      </c>
      <c r="D4061" s="4">
        <v>2651.96880580588</v>
      </c>
    </row>
    <row r="4062" spans="1:4" x14ac:dyDescent="0.35">
      <c r="A4062" s="18">
        <v>37103</v>
      </c>
      <c r="B4062" s="18">
        <v>37315.310598321266</v>
      </c>
      <c r="C4062" s="4">
        <v>0.55071771144866943</v>
      </c>
      <c r="D4062" s="4">
        <v>3019.2009372936313</v>
      </c>
    </row>
    <row r="4063" spans="1:4" x14ac:dyDescent="0.35">
      <c r="A4063" s="18">
        <v>37288</v>
      </c>
      <c r="B4063" s="18">
        <v>37606.858458876275</v>
      </c>
      <c r="C4063" s="4">
        <v>0.3724517822265625</v>
      </c>
      <c r="D4063" s="4">
        <v>2885.5284427465317</v>
      </c>
    </row>
    <row r="4064" spans="1:4" x14ac:dyDescent="0.35">
      <c r="A4064" s="18">
        <v>37401</v>
      </c>
      <c r="B4064" s="18">
        <v>37582.737832934101</v>
      </c>
      <c r="C4064" s="4">
        <v>0.8659588098526001</v>
      </c>
      <c r="D4064" s="4">
        <v>3330.0711292243859</v>
      </c>
    </row>
    <row r="4065" spans="1:4" x14ac:dyDescent="0.35">
      <c r="A4065" s="18">
        <v>38641</v>
      </c>
      <c r="B4065" s="18">
        <v>38856.589618068851</v>
      </c>
      <c r="C4065" s="4">
        <v>0.68862557411193848</v>
      </c>
      <c r="D4065" s="4">
        <v>3131.2758675907148</v>
      </c>
    </row>
    <row r="4066" spans="1:4" x14ac:dyDescent="0.35">
      <c r="A4066" s="18">
        <v>38483</v>
      </c>
      <c r="B4066" s="18">
        <v>42934.160118086969</v>
      </c>
      <c r="C4066" s="4">
        <v>2.2558093070983887E-2</v>
      </c>
      <c r="D4066" s="4">
        <v>2439.7309383126881</v>
      </c>
    </row>
    <row r="4067" spans="1:4" x14ac:dyDescent="0.35">
      <c r="A4067" s="18">
        <v>37218</v>
      </c>
      <c r="B4067" s="18">
        <v>37399.079674511493</v>
      </c>
      <c r="C4067" s="4">
        <v>0.89733552932739258</v>
      </c>
      <c r="D4067" s="4">
        <v>3383.4509205490931</v>
      </c>
    </row>
    <row r="4068" spans="1:4" x14ac:dyDescent="0.35">
      <c r="A4068" s="18">
        <v>37728</v>
      </c>
      <c r="B4068" s="18">
        <v>38087.436562371731</v>
      </c>
      <c r="C4068" s="4">
        <v>9.4795346260070801E-2</v>
      </c>
      <c r="D4068" s="4">
        <v>2614.4810587706925</v>
      </c>
    </row>
    <row r="4069" spans="1:4" x14ac:dyDescent="0.35">
      <c r="A4069" s="18">
        <v>38110</v>
      </c>
      <c r="B4069" s="18">
        <v>38224.195224117873</v>
      </c>
      <c r="C4069" s="4">
        <v>0.2920997142791748</v>
      </c>
      <c r="D4069" s="4">
        <v>2822.2053556065503</v>
      </c>
    </row>
    <row r="4070" spans="1:4" x14ac:dyDescent="0.35">
      <c r="A4070" s="18">
        <v>38181</v>
      </c>
      <c r="B4070" s="18">
        <v>38616.198156633982</v>
      </c>
      <c r="C4070" s="4">
        <v>0.34933316707611084</v>
      </c>
      <c r="D4070" s="4">
        <v>2867.7638531509015</v>
      </c>
    </row>
    <row r="4071" spans="1:4" x14ac:dyDescent="0.35">
      <c r="A4071" s="18">
        <v>38696</v>
      </c>
      <c r="B4071" s="18">
        <v>38839.101895299202</v>
      </c>
      <c r="C4071" s="4">
        <v>0.89788150787353516</v>
      </c>
      <c r="D4071" s="4">
        <v>3384.4857056523761</v>
      </c>
    </row>
    <row r="4072" spans="1:4" x14ac:dyDescent="0.35">
      <c r="A4072" s="18">
        <v>37205</v>
      </c>
      <c r="B4072" s="18">
        <v>37756.210713290697</v>
      </c>
      <c r="C4072" s="4">
        <v>0.635841965675354</v>
      </c>
      <c r="D4072" s="4">
        <v>3086.3259222355314</v>
      </c>
    </row>
    <row r="4073" spans="1:4" x14ac:dyDescent="0.35">
      <c r="A4073" s="18">
        <v>38658</v>
      </c>
      <c r="B4073" s="18">
        <v>41037.93785329246</v>
      </c>
      <c r="C4073" s="4">
        <v>0.98671460151672363</v>
      </c>
      <c r="D4073" s="4">
        <v>3721.1074030795612</v>
      </c>
    </row>
    <row r="4074" spans="1:4" x14ac:dyDescent="0.35">
      <c r="A4074" s="18">
        <v>38695</v>
      </c>
      <c r="B4074" s="18">
        <v>39056.391542216086</v>
      </c>
      <c r="C4074" s="4">
        <v>2.7624964714050293E-2</v>
      </c>
      <c r="D4074" s="4">
        <v>2460.9665126258178</v>
      </c>
    </row>
    <row r="4075" spans="1:4" x14ac:dyDescent="0.35">
      <c r="A4075" s="18">
        <v>37844</v>
      </c>
      <c r="B4075" s="18">
        <v>38025.83414525132</v>
      </c>
      <c r="C4075" s="4">
        <v>0.84332799911499023</v>
      </c>
      <c r="D4075" s="4">
        <v>3297.1805778036514</v>
      </c>
    </row>
    <row r="4076" spans="1:4" x14ac:dyDescent="0.35">
      <c r="A4076" s="18">
        <v>37212</v>
      </c>
      <c r="B4076" s="18">
        <v>38152.795059900804</v>
      </c>
      <c r="C4076" s="4">
        <v>0.71224319934844971</v>
      </c>
      <c r="D4076" s="4">
        <v>3152.6384721190161</v>
      </c>
    </row>
    <row r="4077" spans="1:4" x14ac:dyDescent="0.35">
      <c r="A4077" s="18">
        <v>37126</v>
      </c>
      <c r="B4077" s="18">
        <v>37593.961907352714</v>
      </c>
      <c r="C4077" s="4">
        <v>0.78077101707458496</v>
      </c>
      <c r="D4077" s="4">
        <v>3221.1057502141848</v>
      </c>
    </row>
    <row r="4078" spans="1:4" x14ac:dyDescent="0.35">
      <c r="A4078" s="18">
        <v>38571</v>
      </c>
      <c r="B4078" s="18">
        <v>38735.914344281526</v>
      </c>
      <c r="C4078" s="4">
        <v>0.13214051723480225</v>
      </c>
      <c r="D4078" s="4">
        <v>2666.0867252991352</v>
      </c>
    </row>
    <row r="4079" spans="1:4" x14ac:dyDescent="0.35">
      <c r="A4079" s="18">
        <v>37272</v>
      </c>
      <c r="B4079" s="18">
        <v>37988.448005708997</v>
      </c>
      <c r="C4079" s="4">
        <v>0.40603828430175781</v>
      </c>
      <c r="D4079" s="4">
        <v>2910.9221561387149</v>
      </c>
    </row>
    <row r="4080" spans="1:4" x14ac:dyDescent="0.35">
      <c r="A4080" s="18">
        <v>37112</v>
      </c>
      <c r="B4080" s="18">
        <v>37420.82430857639</v>
      </c>
      <c r="C4080" s="4">
        <v>0.37526857852935791</v>
      </c>
      <c r="D4080" s="4">
        <v>2887.6747837819998</v>
      </c>
    </row>
    <row r="4081" spans="1:4" x14ac:dyDescent="0.35">
      <c r="A4081" s="18">
        <v>38705</v>
      </c>
      <c r="B4081" s="18">
        <v>39032.842836051394</v>
      </c>
      <c r="C4081" s="4">
        <v>0.13569474220275879</v>
      </c>
      <c r="D4081" s="4">
        <v>2670.4790760039782</v>
      </c>
    </row>
    <row r="4082" spans="1:4" x14ac:dyDescent="0.35">
      <c r="A4082" s="18">
        <v>38035</v>
      </c>
      <c r="B4082" s="18">
        <v>38986.597306339485</v>
      </c>
      <c r="C4082" s="4">
        <v>0.8157118558883667</v>
      </c>
      <c r="D4082" s="4">
        <v>3261.4081832364936</v>
      </c>
    </row>
    <row r="4083" spans="1:4" x14ac:dyDescent="0.35">
      <c r="A4083" s="18">
        <v>38011</v>
      </c>
      <c r="B4083" s="18">
        <v>38649.469273446652</v>
      </c>
      <c r="C4083" s="4">
        <v>0.96150064468383789</v>
      </c>
      <c r="D4083" s="4">
        <v>3557.5849691471017</v>
      </c>
    </row>
    <row r="4084" spans="1:4" x14ac:dyDescent="0.35">
      <c r="A4084" s="18">
        <v>37745</v>
      </c>
      <c r="B4084" s="18">
        <v>39722.313232104018</v>
      </c>
      <c r="C4084" s="4">
        <v>4.3126344680786133E-3</v>
      </c>
      <c r="D4084" s="4">
        <v>2292.3756541719331</v>
      </c>
    </row>
    <row r="4085" spans="1:4" x14ac:dyDescent="0.35">
      <c r="A4085" s="18">
        <v>37956</v>
      </c>
      <c r="B4085" s="18">
        <v>39349.827733420178</v>
      </c>
      <c r="C4085" s="4">
        <v>0.46603655815124512</v>
      </c>
      <c r="D4085" s="4">
        <v>2955.6572291036982</v>
      </c>
    </row>
    <row r="4086" spans="1:4" x14ac:dyDescent="0.35">
      <c r="A4086" s="18">
        <v>37224</v>
      </c>
      <c r="B4086" s="18">
        <v>37654.347556760105</v>
      </c>
      <c r="C4086" s="4">
        <v>0.80929601192474365</v>
      </c>
      <c r="D4086" s="4">
        <v>3253.6427690710484</v>
      </c>
    </row>
    <row r="4087" spans="1:4" x14ac:dyDescent="0.35">
      <c r="A4087" s="18">
        <v>38341</v>
      </c>
      <c r="B4087" s="18">
        <v>38654.109634741093</v>
      </c>
      <c r="C4087" s="4">
        <v>8.8328361511230469E-2</v>
      </c>
      <c r="D4087" s="4">
        <v>2604.2185147560808</v>
      </c>
    </row>
    <row r="4088" spans="1:4" x14ac:dyDescent="0.35">
      <c r="A4088" s="18">
        <v>38462</v>
      </c>
      <c r="B4088" s="18">
        <v>38526.720598373729</v>
      </c>
      <c r="C4088" s="4">
        <v>0.80689489841461182</v>
      </c>
      <c r="D4088" s="4">
        <v>3250.7826520174535</v>
      </c>
    </row>
    <row r="4089" spans="1:4" x14ac:dyDescent="0.35">
      <c r="A4089" s="18">
        <v>38271</v>
      </c>
      <c r="B4089" s="18">
        <v>38964.75345438152</v>
      </c>
      <c r="C4089" s="4">
        <v>0.63947224617004395</v>
      </c>
      <c r="D4089" s="4">
        <v>3089.3155752300472</v>
      </c>
    </row>
    <row r="4090" spans="1:4" x14ac:dyDescent="0.35">
      <c r="A4090" s="18">
        <v>38104</v>
      </c>
      <c r="B4090" s="18">
        <v>38364.723783121794</v>
      </c>
      <c r="C4090" s="4">
        <v>0.92197501659393311</v>
      </c>
      <c r="D4090" s="4">
        <v>3435.2611992425286</v>
      </c>
    </row>
    <row r="4091" spans="1:4" x14ac:dyDescent="0.35">
      <c r="A4091" s="18">
        <v>38614</v>
      </c>
      <c r="B4091" s="18">
        <v>38688.908520525889</v>
      </c>
      <c r="C4091" s="4">
        <v>6.8259716033935547E-2</v>
      </c>
      <c r="D4091" s="4">
        <v>2568.5894499506762</v>
      </c>
    </row>
    <row r="4092" spans="1:4" x14ac:dyDescent="0.35">
      <c r="A4092" s="18">
        <v>38058</v>
      </c>
      <c r="B4092" s="18">
        <v>38318.075590869325</v>
      </c>
      <c r="C4092" s="4">
        <v>0.31865990161895752</v>
      </c>
      <c r="D4092" s="4">
        <v>2843.6822380601288</v>
      </c>
    </row>
    <row r="4093" spans="1:4" x14ac:dyDescent="0.35">
      <c r="A4093" s="18">
        <v>37249</v>
      </c>
      <c r="B4093" s="18">
        <v>39004.43704858204</v>
      </c>
      <c r="C4093" s="4">
        <v>0.47680258750915527</v>
      </c>
      <c r="D4093" s="4">
        <v>2963.6650987543007</v>
      </c>
    </row>
    <row r="4094" spans="1:4" x14ac:dyDescent="0.35">
      <c r="A4094" s="18">
        <v>38699</v>
      </c>
      <c r="B4094" s="18">
        <v>38893.130168794043</v>
      </c>
      <c r="C4094" s="4">
        <v>0.54095590114593506</v>
      </c>
      <c r="D4094" s="4">
        <v>3011.7730028121314</v>
      </c>
    </row>
    <row r="4095" spans="1:4" x14ac:dyDescent="0.35">
      <c r="A4095" s="18">
        <v>37577</v>
      </c>
      <c r="B4095" s="18">
        <v>38466.444370165009</v>
      </c>
      <c r="C4095" s="4">
        <v>0.38615798950195313</v>
      </c>
      <c r="D4095" s="4">
        <v>2895.9408164936444</v>
      </c>
    </row>
    <row r="4096" spans="1:4" x14ac:dyDescent="0.35">
      <c r="A4096" s="18">
        <v>37280</v>
      </c>
      <c r="B4096" s="18">
        <v>37364.653360896969</v>
      </c>
      <c r="C4096" s="4">
        <v>0.90337717533111572</v>
      </c>
      <c r="D4096" s="4">
        <v>3395.1517638734013</v>
      </c>
    </row>
    <row r="4097" spans="1:4" x14ac:dyDescent="0.35">
      <c r="A4097" s="18">
        <v>37589</v>
      </c>
      <c r="B4097" s="18">
        <v>38562.355190059396</v>
      </c>
      <c r="C4097" s="4">
        <v>0.2519533634185791</v>
      </c>
      <c r="D4097" s="4">
        <v>2788.2361069796407</v>
      </c>
    </row>
    <row r="4098" spans="1:4" x14ac:dyDescent="0.35">
      <c r="A4098" s="18">
        <v>37350</v>
      </c>
      <c r="B4098" s="18">
        <v>39364.889614665473</v>
      </c>
      <c r="C4098" s="4">
        <v>0.13157069683074951</v>
      </c>
      <c r="D4098" s="4">
        <v>2665.3756781821153</v>
      </c>
    </row>
    <row r="4099" spans="1:4" x14ac:dyDescent="0.35">
      <c r="A4099" s="18">
        <v>37637</v>
      </c>
      <c r="B4099" s="18">
        <v>38810.958250363983</v>
      </c>
      <c r="C4099" s="4">
        <v>0.2300114631652832</v>
      </c>
      <c r="D4099" s="4">
        <v>2768.6610037924852</v>
      </c>
    </row>
    <row r="4100" spans="1:4" x14ac:dyDescent="0.35">
      <c r="A4100" s="18">
        <v>37858</v>
      </c>
      <c r="B4100" s="18">
        <v>37898.11597854818</v>
      </c>
      <c r="C4100" s="4">
        <v>0.25294125080108643</v>
      </c>
      <c r="D4100" s="4">
        <v>2789.0985795515612</v>
      </c>
    </row>
    <row r="4101" spans="1:4" x14ac:dyDescent="0.35">
      <c r="A4101" s="18">
        <v>38200</v>
      </c>
      <c r="B4101" s="18">
        <v>39659.099806591934</v>
      </c>
      <c r="C4101" s="4">
        <v>0.19197535514831543</v>
      </c>
      <c r="D4101" s="4">
        <v>2732.4010112853111</v>
      </c>
    </row>
    <row r="4102" spans="1:4" x14ac:dyDescent="0.35">
      <c r="A4102" s="18">
        <v>37922</v>
      </c>
      <c r="B4102" s="18">
        <v>38061.112553294734</v>
      </c>
      <c r="C4102" s="4">
        <v>0.73727643489837646</v>
      </c>
      <c r="D4102" s="4">
        <v>3176.3789451612342</v>
      </c>
    </row>
    <row r="4103" spans="1:4" x14ac:dyDescent="0.35">
      <c r="A4103" s="18">
        <v>38058</v>
      </c>
      <c r="B4103" s="18">
        <v>38488.765708667612</v>
      </c>
      <c r="C4103" s="4">
        <v>0.99093341827392578</v>
      </c>
      <c r="D4103" s="4">
        <v>3775.5025173945905</v>
      </c>
    </row>
    <row r="4104" spans="1:4" x14ac:dyDescent="0.35">
      <c r="A4104" s="18">
        <v>37400</v>
      </c>
      <c r="B4104" s="18">
        <v>37739.452251037903</v>
      </c>
      <c r="C4104" s="4">
        <v>0.88737165927886963</v>
      </c>
      <c r="D4104" s="4">
        <v>3365.2812700225445</v>
      </c>
    </row>
    <row r="4105" spans="1:4" x14ac:dyDescent="0.35">
      <c r="A4105" s="18">
        <v>37995</v>
      </c>
      <c r="B4105" s="18">
        <v>38083.071195388933</v>
      </c>
      <c r="C4105" s="4">
        <v>0.97704434394836426</v>
      </c>
      <c r="D4105" s="4">
        <v>3639.5698368508943</v>
      </c>
    </row>
    <row r="4106" spans="1:4" x14ac:dyDescent="0.35">
      <c r="A4106" s="18">
        <v>38455</v>
      </c>
      <c r="B4106" s="18">
        <v>38764.681348242571</v>
      </c>
      <c r="C4106" s="4">
        <v>0.47965514659881592</v>
      </c>
      <c r="D4106" s="4">
        <v>2965.7881353674024</v>
      </c>
    </row>
    <row r="4107" spans="1:4" x14ac:dyDescent="0.35">
      <c r="A4107" s="18">
        <v>37015</v>
      </c>
      <c r="B4107" s="18">
        <v>37114.135501948418</v>
      </c>
      <c r="C4107" s="4">
        <v>0.76316213607788086</v>
      </c>
      <c r="D4107" s="4">
        <v>3202.3850019430593</v>
      </c>
    </row>
    <row r="4108" spans="1:4" x14ac:dyDescent="0.35">
      <c r="A4108" s="18">
        <v>38650</v>
      </c>
      <c r="B4108" s="18">
        <v>39457.780145853765</v>
      </c>
      <c r="C4108" s="4">
        <v>0.65481293201446533</v>
      </c>
      <c r="D4108" s="4">
        <v>3102.1004902585187</v>
      </c>
    </row>
    <row r="4109" spans="1:4" x14ac:dyDescent="0.35">
      <c r="A4109" s="18">
        <v>37437</v>
      </c>
      <c r="B4109" s="18">
        <v>37637.996037847923</v>
      </c>
      <c r="C4109" s="4">
        <v>0.24046111106872559</v>
      </c>
      <c r="D4109" s="4">
        <v>2778.0874264707618</v>
      </c>
    </row>
    <row r="4110" spans="1:4" x14ac:dyDescent="0.35">
      <c r="A4110" s="18">
        <v>37432</v>
      </c>
      <c r="B4110" s="18">
        <v>37687.666621251039</v>
      </c>
      <c r="C4110" s="4">
        <v>5.8413863182067871E-2</v>
      </c>
      <c r="D4110" s="4">
        <v>2548.2881826880725</v>
      </c>
    </row>
    <row r="4111" spans="1:4" x14ac:dyDescent="0.35">
      <c r="A4111" s="18">
        <v>37382</v>
      </c>
      <c r="B4111" s="18">
        <v>38204.808875587936</v>
      </c>
      <c r="C4111" s="4">
        <v>0.84406089782714844</v>
      </c>
      <c r="D4111" s="4">
        <v>3298.1892486205161</v>
      </c>
    </row>
    <row r="4112" spans="1:4" x14ac:dyDescent="0.35">
      <c r="A4112" s="18">
        <v>38697</v>
      </c>
      <c r="B4112" s="18">
        <v>39033.264927581084</v>
      </c>
      <c r="C4112" s="4">
        <v>0.23153460025787354</v>
      </c>
      <c r="D4112" s="4">
        <v>2770.0475462751428</v>
      </c>
    </row>
    <row r="4113" spans="1:4" x14ac:dyDescent="0.35">
      <c r="A4113" s="18">
        <v>38611</v>
      </c>
      <c r="B4113" s="18">
        <v>38682.637608843754</v>
      </c>
      <c r="C4113" s="4">
        <v>6.8651437759399414E-2</v>
      </c>
      <c r="D4113" s="4">
        <v>2569.351933390763</v>
      </c>
    </row>
    <row r="4114" spans="1:4" x14ac:dyDescent="0.35">
      <c r="A4114" s="18">
        <v>38377</v>
      </c>
      <c r="B4114" s="18">
        <v>38524.069531862602</v>
      </c>
      <c r="C4114" s="4">
        <v>0.25138461589813232</v>
      </c>
      <c r="D4114" s="4">
        <v>2787.7388753233481</v>
      </c>
    </row>
    <row r="4115" spans="1:4" x14ac:dyDescent="0.35">
      <c r="A4115" s="18">
        <v>38219</v>
      </c>
      <c r="B4115" s="18">
        <v>39307.305953374394</v>
      </c>
      <c r="C4115" s="4">
        <v>0.23411798477172852</v>
      </c>
      <c r="D4115" s="4">
        <v>2772.3892616702451</v>
      </c>
    </row>
    <row r="4116" spans="1:4" x14ac:dyDescent="0.35">
      <c r="A4116" s="18">
        <v>37665</v>
      </c>
      <c r="B4116" s="18">
        <v>37762.167592304315</v>
      </c>
      <c r="C4116" s="4">
        <v>0.62193119525909424</v>
      </c>
      <c r="D4116" s="4">
        <v>3074.9861469761154</v>
      </c>
    </row>
    <row r="4117" spans="1:4" x14ac:dyDescent="0.35">
      <c r="A4117" s="18">
        <v>37639</v>
      </c>
      <c r="B4117" s="18">
        <v>38473.368047820797</v>
      </c>
      <c r="C4117" s="4">
        <v>0.50116610527038574</v>
      </c>
      <c r="D4117" s="4">
        <v>2981.8294474066597</v>
      </c>
    </row>
    <row r="4118" spans="1:4" x14ac:dyDescent="0.35">
      <c r="A4118" s="18">
        <v>38220</v>
      </c>
      <c r="B4118" s="18">
        <v>38405.619073876464</v>
      </c>
      <c r="C4118" s="4">
        <v>0.41452443599700928</v>
      </c>
      <c r="D4118" s="4">
        <v>2917.2825884045506</v>
      </c>
    </row>
    <row r="4119" spans="1:4" x14ac:dyDescent="0.35">
      <c r="A4119" s="18">
        <v>38360</v>
      </c>
      <c r="B4119" s="18">
        <v>38977.051999878335</v>
      </c>
      <c r="C4119" s="4">
        <v>0.13694667816162109</v>
      </c>
      <c r="D4119" s="4">
        <v>2672.0091222146457</v>
      </c>
    </row>
    <row r="4120" spans="1:4" x14ac:dyDescent="0.35">
      <c r="A4120" s="18">
        <v>37652</v>
      </c>
      <c r="B4120" s="18">
        <v>37979.437308285873</v>
      </c>
      <c r="C4120" s="4">
        <v>0.65852224826812744</v>
      </c>
      <c r="D4120" s="4">
        <v>3105.2308572963125</v>
      </c>
    </row>
    <row r="4121" spans="1:4" x14ac:dyDescent="0.35">
      <c r="A4121" s="18">
        <v>37632</v>
      </c>
      <c r="B4121" s="18">
        <v>38047.738156091851</v>
      </c>
      <c r="C4121" s="4">
        <v>3.068089485168457E-2</v>
      </c>
      <c r="D4121" s="4">
        <v>2472.3194890020054</v>
      </c>
    </row>
    <row r="4122" spans="1:4" x14ac:dyDescent="0.35">
      <c r="A4122" s="18">
        <v>37850</v>
      </c>
      <c r="B4122" s="18">
        <v>38330.464827797885</v>
      </c>
      <c r="C4122" s="4">
        <v>0.98191535472869873</v>
      </c>
      <c r="D4122" s="4">
        <v>3675.7111921418455</v>
      </c>
    </row>
    <row r="4123" spans="1:4" x14ac:dyDescent="0.35">
      <c r="A4123" s="18">
        <v>37615</v>
      </c>
      <c r="B4123" s="18">
        <v>38014.944121820263</v>
      </c>
      <c r="C4123" s="4">
        <v>0.45928525924682617</v>
      </c>
      <c r="D4123" s="4">
        <v>2950.6375563065644</v>
      </c>
    </row>
    <row r="4124" spans="1:4" x14ac:dyDescent="0.35">
      <c r="A4124" s="18">
        <v>38380</v>
      </c>
      <c r="B4124" s="18">
        <v>38675.293857580305</v>
      </c>
      <c r="C4124" s="4">
        <v>0.50195229053497314</v>
      </c>
      <c r="D4124" s="4">
        <v>2982.4171313350394</v>
      </c>
    </row>
    <row r="4125" spans="1:4" x14ac:dyDescent="0.35">
      <c r="A4125" s="18">
        <v>37034</v>
      </c>
      <c r="B4125" s="18">
        <v>37287.130302094592</v>
      </c>
      <c r="C4125" s="4">
        <v>0.1029965877532959</v>
      </c>
      <c r="D4125" s="4">
        <v>2626.8323865072457</v>
      </c>
    </row>
    <row r="4126" spans="1:4" x14ac:dyDescent="0.35">
      <c r="A4126" s="18">
        <v>36904</v>
      </c>
      <c r="B4126" s="18">
        <v>37198.392638838865</v>
      </c>
      <c r="C4126" s="4">
        <v>0.96576440334320068</v>
      </c>
      <c r="D4126" s="4">
        <v>3576.6765825529637</v>
      </c>
    </row>
    <row r="4127" spans="1:4" x14ac:dyDescent="0.35">
      <c r="A4127" s="18">
        <v>37984</v>
      </c>
      <c r="B4127" s="18">
        <v>39066.32643492295</v>
      </c>
      <c r="C4127" s="4">
        <v>0.31099700927734375</v>
      </c>
      <c r="D4127" s="4">
        <v>2837.5530907472503</v>
      </c>
    </row>
    <row r="4128" spans="1:4" x14ac:dyDescent="0.35">
      <c r="A4128" s="18">
        <v>38232</v>
      </c>
      <c r="B4128" s="18">
        <v>38352.715105854979</v>
      </c>
      <c r="C4128" s="4">
        <v>0.14099085330963135</v>
      </c>
      <c r="D4128" s="4">
        <v>2676.8932718483074</v>
      </c>
    </row>
    <row r="4129" spans="1:4" x14ac:dyDescent="0.35">
      <c r="A4129" s="18">
        <v>38411</v>
      </c>
      <c r="B4129" s="18">
        <v>39110.90952129876</v>
      </c>
      <c r="C4129" s="4">
        <v>0.61703896522521973</v>
      </c>
      <c r="D4129" s="4">
        <v>3071.0393070283576</v>
      </c>
    </row>
    <row r="4130" spans="1:4" x14ac:dyDescent="0.35">
      <c r="A4130" s="18">
        <v>38501</v>
      </c>
      <c r="B4130" s="18">
        <v>38847.128136356536</v>
      </c>
      <c r="C4130" s="4">
        <v>0.45640361309051514</v>
      </c>
      <c r="D4130" s="4">
        <v>2948.4950436528438</v>
      </c>
    </row>
    <row r="4131" spans="1:4" x14ac:dyDescent="0.35">
      <c r="A4131" s="18">
        <v>37225</v>
      </c>
      <c r="B4131" s="18">
        <v>38213.369553888355</v>
      </c>
      <c r="C4131" s="4">
        <v>0.50507020950317383</v>
      </c>
      <c r="D4131" s="4">
        <v>2984.7490360445063</v>
      </c>
    </row>
    <row r="4132" spans="1:4" x14ac:dyDescent="0.35">
      <c r="A4132" s="18">
        <v>37015</v>
      </c>
      <c r="B4132" s="18">
        <v>37511.180873216814</v>
      </c>
      <c r="C4132" s="4">
        <v>0.89253246784210205</v>
      </c>
      <c r="D4132" s="4">
        <v>3374.5285490835031</v>
      </c>
    </row>
    <row r="4133" spans="1:4" x14ac:dyDescent="0.35">
      <c r="A4133" s="18">
        <v>37379</v>
      </c>
      <c r="B4133" s="18">
        <v>37550.566901581675</v>
      </c>
      <c r="C4133" s="4">
        <v>0.42485880851745605</v>
      </c>
      <c r="D4133" s="4">
        <v>2925.0069218092813</v>
      </c>
    </row>
    <row r="4134" spans="1:4" x14ac:dyDescent="0.35">
      <c r="A4134" s="18">
        <v>37326</v>
      </c>
      <c r="B4134" s="18">
        <v>38052.663143367288</v>
      </c>
      <c r="C4134" s="4">
        <v>0.12229001522064209</v>
      </c>
      <c r="D4134" s="4">
        <v>2653.5097861779245</v>
      </c>
    </row>
    <row r="4135" spans="1:4" x14ac:dyDescent="0.35">
      <c r="A4135" s="18">
        <v>38713</v>
      </c>
      <c r="B4135" s="18">
        <v>38758.355559425741</v>
      </c>
      <c r="C4135" s="4">
        <v>5.7618141174316406E-2</v>
      </c>
      <c r="D4135" s="4">
        <v>2546.541045217225</v>
      </c>
    </row>
    <row r="4136" spans="1:4" x14ac:dyDescent="0.35">
      <c r="A4136" s="18">
        <v>37618</v>
      </c>
      <c r="B4136" s="18">
        <v>37879.518951190155</v>
      </c>
      <c r="C4136" s="4">
        <v>0.90159666538238525</v>
      </c>
      <c r="D4136" s="4">
        <v>3391.6449011044492</v>
      </c>
    </row>
    <row r="4137" spans="1:4" x14ac:dyDescent="0.35">
      <c r="A4137" s="18">
        <v>37797</v>
      </c>
      <c r="B4137" s="18">
        <v>39300.299067544591</v>
      </c>
      <c r="C4137" s="4">
        <v>0.83163189888000488</v>
      </c>
      <c r="D4137" s="4">
        <v>3281.5245818473022</v>
      </c>
    </row>
    <row r="4138" spans="1:4" x14ac:dyDescent="0.35">
      <c r="A4138" s="18">
        <v>37995</v>
      </c>
      <c r="B4138" s="18">
        <v>38845.585434224777</v>
      </c>
      <c r="C4138" s="4">
        <v>0.71000564098358154</v>
      </c>
      <c r="D4138" s="4">
        <v>3150.5745748754698</v>
      </c>
    </row>
    <row r="4139" spans="1:4" x14ac:dyDescent="0.35">
      <c r="A4139" s="18">
        <v>38312</v>
      </c>
      <c r="B4139" s="18">
        <v>38752.101764454637</v>
      </c>
      <c r="C4139" s="4">
        <v>0.68787908554077148</v>
      </c>
      <c r="D4139" s="4">
        <v>3130.6149945750681</v>
      </c>
    </row>
    <row r="4140" spans="1:4" x14ac:dyDescent="0.35">
      <c r="A4140" s="18">
        <v>37698</v>
      </c>
      <c r="B4140" s="18">
        <v>38370.48143413708</v>
      </c>
      <c r="C4140" s="4">
        <v>0.64132797718048096</v>
      </c>
      <c r="D4140" s="4">
        <v>3090.8489353422478</v>
      </c>
    </row>
    <row r="4141" spans="1:4" x14ac:dyDescent="0.35">
      <c r="A4141" s="18">
        <v>37942</v>
      </c>
      <c r="B4141" s="18">
        <v>38926.573088766963</v>
      </c>
      <c r="C4141" s="4">
        <v>9.5659017562866211E-2</v>
      </c>
      <c r="D4141" s="4">
        <v>2615.8150369429072</v>
      </c>
    </row>
    <row r="4142" spans="1:4" x14ac:dyDescent="0.35">
      <c r="A4142" s="18">
        <v>38651</v>
      </c>
      <c r="B4142" s="18">
        <v>38887.046487795567</v>
      </c>
      <c r="C4142" s="4">
        <v>0.5442575216293335</v>
      </c>
      <c r="D4142" s="4">
        <v>3014.2808878058431</v>
      </c>
    </row>
    <row r="4143" spans="1:4" x14ac:dyDescent="0.35">
      <c r="A4143" s="18">
        <v>37073</v>
      </c>
      <c r="B4143" s="18">
        <v>37201.730535383998</v>
      </c>
      <c r="C4143" s="4">
        <v>0.31821632385253906</v>
      </c>
      <c r="D4143" s="4">
        <v>2843.3288065445186</v>
      </c>
    </row>
    <row r="4144" spans="1:4" x14ac:dyDescent="0.35">
      <c r="A4144" s="18">
        <v>37800</v>
      </c>
      <c r="B4144" s="18">
        <v>38078.071438969062</v>
      </c>
      <c r="C4144" s="4">
        <v>0.41299593448638916</v>
      </c>
      <c r="D4144" s="4">
        <v>2916.1382406079715</v>
      </c>
    </row>
    <row r="4145" spans="1:4" x14ac:dyDescent="0.35">
      <c r="A4145" s="18">
        <v>38693</v>
      </c>
      <c r="B4145" s="18">
        <v>39170.774194686768</v>
      </c>
      <c r="C4145" s="4">
        <v>0.92836594581604004</v>
      </c>
      <c r="D4145" s="4">
        <v>3450.8396715443669</v>
      </c>
    </row>
    <row r="4146" spans="1:4" x14ac:dyDescent="0.35">
      <c r="A4146" s="18">
        <v>37998</v>
      </c>
      <c r="B4146" s="18">
        <v>38752.363669892417</v>
      </c>
      <c r="C4146" s="4">
        <v>2.7877688407897949E-2</v>
      </c>
      <c r="D4146" s="4">
        <v>2461.9419325643448</v>
      </c>
    </row>
    <row r="4147" spans="1:4" x14ac:dyDescent="0.35">
      <c r="A4147" s="18">
        <v>37166</v>
      </c>
      <c r="B4147" s="18">
        <v>43963.891634559113</v>
      </c>
      <c r="C4147" s="4">
        <v>0.57411813735961914</v>
      </c>
      <c r="D4147" s="4">
        <v>3037.1864365502552</v>
      </c>
    </row>
    <row r="4148" spans="1:4" x14ac:dyDescent="0.35">
      <c r="A4148" s="18">
        <v>37878</v>
      </c>
      <c r="B4148" s="18">
        <v>37950.9388114795</v>
      </c>
      <c r="C4148" s="4">
        <v>0.84599506855010986</v>
      </c>
      <c r="D4148" s="4">
        <v>3300.8678028227055</v>
      </c>
    </row>
    <row r="4149" spans="1:4" x14ac:dyDescent="0.35">
      <c r="A4149" s="18">
        <v>37384</v>
      </c>
      <c r="B4149" s="18">
        <v>38625.362970338305</v>
      </c>
      <c r="C4149" s="4">
        <v>0.99430346488952637</v>
      </c>
      <c r="D4149" s="4">
        <v>3839.2817011008974</v>
      </c>
    </row>
    <row r="4150" spans="1:4" x14ac:dyDescent="0.35">
      <c r="A4150" s="18">
        <v>37024</v>
      </c>
      <c r="B4150" s="18">
        <v>37438.258180041194</v>
      </c>
      <c r="C4150" s="4">
        <v>0.1418231725692749</v>
      </c>
      <c r="D4150" s="4">
        <v>2677.8877049084876</v>
      </c>
    </row>
    <row r="4151" spans="1:4" x14ac:dyDescent="0.35">
      <c r="A4151" s="18">
        <v>37226</v>
      </c>
      <c r="B4151" s="18">
        <v>37669.501076907858</v>
      </c>
      <c r="C4151" s="4">
        <v>0.28419780731201172</v>
      </c>
      <c r="D4151" s="4">
        <v>2815.6781152717922</v>
      </c>
    </row>
    <row r="4152" spans="1:4" x14ac:dyDescent="0.35">
      <c r="A4152" s="18">
        <v>38178</v>
      </c>
      <c r="B4152" s="18">
        <v>38670.186466017673</v>
      </c>
      <c r="C4152" s="4">
        <v>0.39784491062164307</v>
      </c>
      <c r="D4152" s="4">
        <v>2904.7629752158973</v>
      </c>
    </row>
    <row r="4153" spans="1:4" x14ac:dyDescent="0.35">
      <c r="A4153" s="18">
        <v>38362</v>
      </c>
      <c r="B4153" s="18">
        <v>39021.86314223845</v>
      </c>
      <c r="C4153" s="4">
        <v>0.4111473560333252</v>
      </c>
      <c r="D4153" s="4">
        <v>2914.753538765206</v>
      </c>
    </row>
    <row r="4154" spans="1:4" x14ac:dyDescent="0.35">
      <c r="A4154" s="18">
        <v>38660</v>
      </c>
      <c r="B4154" s="18">
        <v>40027.893315552727</v>
      </c>
      <c r="C4154" s="4">
        <v>0.94517600536346436</v>
      </c>
      <c r="D4154" s="4">
        <v>3498.1087111567849</v>
      </c>
    </row>
    <row r="4155" spans="1:4" x14ac:dyDescent="0.35">
      <c r="A4155" s="18">
        <v>37641</v>
      </c>
      <c r="B4155" s="18">
        <v>37881.606587083603</v>
      </c>
      <c r="C4155" s="4">
        <v>0.9801936149597168</v>
      </c>
      <c r="D4155" s="4">
        <v>3662.0428421637262</v>
      </c>
    </row>
    <row r="4156" spans="1:4" x14ac:dyDescent="0.35">
      <c r="A4156" s="18">
        <v>38153</v>
      </c>
      <c r="B4156" s="18">
        <v>38254.522536428187</v>
      </c>
      <c r="C4156" s="4">
        <v>0.85418999195098877</v>
      </c>
      <c r="D4156" s="4">
        <v>3312.4965878660059</v>
      </c>
    </row>
    <row r="4157" spans="1:4" x14ac:dyDescent="0.35">
      <c r="A4157" s="18">
        <v>38192</v>
      </c>
      <c r="B4157" s="18">
        <v>38412.026253627322</v>
      </c>
      <c r="C4157" s="4">
        <v>0.24969840049743652</v>
      </c>
      <c r="D4157" s="4">
        <v>2786.261703892078</v>
      </c>
    </row>
    <row r="4158" spans="1:4" x14ac:dyDescent="0.35">
      <c r="A4158" s="18">
        <v>37398</v>
      </c>
      <c r="B4158" s="18">
        <v>37465.500187559635</v>
      </c>
      <c r="C4158" s="4">
        <v>7.5143218040466309E-2</v>
      </c>
      <c r="D4158" s="4">
        <v>2581.5569214968059</v>
      </c>
    </row>
    <row r="4159" spans="1:4" x14ac:dyDescent="0.35">
      <c r="A4159" s="18">
        <v>38003</v>
      </c>
      <c r="B4159" s="18">
        <v>39023.042040347114</v>
      </c>
      <c r="C4159" s="4">
        <v>0.39696884155273438</v>
      </c>
      <c r="D4159" s="4">
        <v>2904.103230014412</v>
      </c>
    </row>
    <row r="4160" spans="1:4" x14ac:dyDescent="0.35">
      <c r="A4160" s="18">
        <v>37679</v>
      </c>
      <c r="B4160" s="18">
        <v>38326.554539421173</v>
      </c>
      <c r="C4160" s="4">
        <v>0.82879984378814697</v>
      </c>
      <c r="D4160" s="4">
        <v>3277.8510656459935</v>
      </c>
    </row>
    <row r="4161" spans="1:4" x14ac:dyDescent="0.35">
      <c r="A4161" s="18">
        <v>38364</v>
      </c>
      <c r="B4161" s="18">
        <v>38578.526947298647</v>
      </c>
      <c r="C4161" s="4">
        <v>3.3882379531860352E-2</v>
      </c>
      <c r="D4161" s="4">
        <v>2483.2990247685025</v>
      </c>
    </row>
    <row r="4162" spans="1:4" x14ac:dyDescent="0.35">
      <c r="A4162" s="18">
        <v>38245</v>
      </c>
      <c r="B4162" s="18">
        <v>39788.459587973659</v>
      </c>
      <c r="C4162" s="4">
        <v>0.24705684185028076</v>
      </c>
      <c r="D4162" s="4">
        <v>2783.9385104826215</v>
      </c>
    </row>
    <row r="4163" spans="1:4" x14ac:dyDescent="0.35">
      <c r="A4163" s="18">
        <v>38416</v>
      </c>
      <c r="B4163" s="18">
        <v>38688.886172987644</v>
      </c>
      <c r="C4163" s="4">
        <v>0.97251176834106445</v>
      </c>
      <c r="D4163" s="4">
        <v>3611.6001912580368</v>
      </c>
    </row>
    <row r="4164" spans="1:4" x14ac:dyDescent="0.35">
      <c r="A4164" s="18">
        <v>37727</v>
      </c>
      <c r="B4164" s="18">
        <v>38336.568749531507</v>
      </c>
      <c r="C4164" s="4">
        <v>0.26356899738311768</v>
      </c>
      <c r="D4164" s="4">
        <v>2798.2847171394901</v>
      </c>
    </row>
    <row r="4165" spans="1:4" x14ac:dyDescent="0.35">
      <c r="A4165" s="18">
        <v>37027</v>
      </c>
      <c r="B4165" s="18">
        <v>37280.976692949233</v>
      </c>
      <c r="C4165" s="4">
        <v>0.24075007438659668</v>
      </c>
      <c r="D4165" s="4">
        <v>2778.345313336079</v>
      </c>
    </row>
    <row r="4166" spans="1:4" x14ac:dyDescent="0.35">
      <c r="A4166" s="18">
        <v>37243</v>
      </c>
      <c r="B4166" s="18">
        <v>37689.369372641166</v>
      </c>
      <c r="C4166" s="4">
        <v>0.75437390804290771</v>
      </c>
      <c r="D4166" s="4">
        <v>3193.3693405665263</v>
      </c>
    </row>
    <row r="4167" spans="1:4" x14ac:dyDescent="0.35">
      <c r="A4167" s="18">
        <v>37765</v>
      </c>
      <c r="B4167" s="18">
        <v>38304.176243455178</v>
      </c>
      <c r="C4167" s="4">
        <v>0.34793567657470703</v>
      </c>
      <c r="D4167" s="4">
        <v>2866.6805223664628</v>
      </c>
    </row>
    <row r="4168" spans="1:4" x14ac:dyDescent="0.35">
      <c r="A4168" s="18">
        <v>36997</v>
      </c>
      <c r="B4168" s="18">
        <v>37466.24080640966</v>
      </c>
      <c r="C4168" s="4">
        <v>0.92851698398590088</v>
      </c>
      <c r="D4168" s="4">
        <v>3451.2213655395453</v>
      </c>
    </row>
    <row r="4169" spans="1:4" x14ac:dyDescent="0.35">
      <c r="A4169" s="18">
        <v>37873</v>
      </c>
      <c r="B4169" s="18">
        <v>38477.573747287119</v>
      </c>
      <c r="C4169" s="4">
        <v>0.80047726631164551</v>
      </c>
      <c r="D4169" s="4">
        <v>3243.2549584143767</v>
      </c>
    </row>
    <row r="4170" spans="1:4" x14ac:dyDescent="0.35">
      <c r="A4170" s="18">
        <v>38622</v>
      </c>
      <c r="B4170" s="18">
        <v>39485.205702797655</v>
      </c>
      <c r="C4170" s="4">
        <v>0.96867644786834717</v>
      </c>
      <c r="D4170" s="4">
        <v>3590.9381968924172</v>
      </c>
    </row>
    <row r="4171" spans="1:4" x14ac:dyDescent="0.35">
      <c r="A4171" s="18">
        <v>37081</v>
      </c>
      <c r="B4171" s="18">
        <v>37134.732773042182</v>
      </c>
      <c r="C4171" s="4">
        <v>0.86747884750366211</v>
      </c>
      <c r="D4171" s="4">
        <v>3332.4239585893188</v>
      </c>
    </row>
    <row r="4172" spans="1:4" x14ac:dyDescent="0.35">
      <c r="A4172" s="18">
        <v>37552</v>
      </c>
      <c r="B4172" s="18">
        <v>39279.466445135309</v>
      </c>
      <c r="C4172" s="4">
        <v>0.92178833484649658</v>
      </c>
      <c r="D4172" s="4">
        <v>3434.8220113668617</v>
      </c>
    </row>
    <row r="4173" spans="1:4" x14ac:dyDescent="0.35">
      <c r="A4173" s="18">
        <v>38169</v>
      </c>
      <c r="B4173" s="18">
        <v>38514.0005963777</v>
      </c>
      <c r="C4173" s="4">
        <v>0.59636473655700684</v>
      </c>
      <c r="D4173" s="4">
        <v>3054.5723346038508</v>
      </c>
    </row>
    <row r="4174" spans="1:4" x14ac:dyDescent="0.35">
      <c r="A4174" s="18">
        <v>38255</v>
      </c>
      <c r="B4174" s="18">
        <v>38512.398961114959</v>
      </c>
      <c r="C4174" s="4">
        <v>0.83967149257659912</v>
      </c>
      <c r="D4174" s="4">
        <v>3292.1985202048199</v>
      </c>
    </row>
    <row r="4175" spans="1:4" x14ac:dyDescent="0.35">
      <c r="A4175" s="18">
        <v>37207</v>
      </c>
      <c r="B4175" s="18">
        <v>37301.562707645622</v>
      </c>
      <c r="C4175" s="4">
        <v>7.8504562377929688E-2</v>
      </c>
      <c r="D4175" s="4">
        <v>2587.5836035794018</v>
      </c>
    </row>
    <row r="4176" spans="1:4" x14ac:dyDescent="0.35">
      <c r="A4176" s="18">
        <v>37811</v>
      </c>
      <c r="B4176" s="18">
        <v>38140.497472242976</v>
      </c>
      <c r="C4176" s="4">
        <v>0.16965258121490479</v>
      </c>
      <c r="D4176" s="4">
        <v>2709.3013982416041</v>
      </c>
    </row>
    <row r="4177" spans="1:4" x14ac:dyDescent="0.35">
      <c r="A4177" s="18">
        <v>37347</v>
      </c>
      <c r="B4177" s="18">
        <v>37677.82001765514</v>
      </c>
      <c r="C4177" s="4">
        <v>0.96483826637268066</v>
      </c>
      <c r="D4177" s="4">
        <v>3572.3615457488172</v>
      </c>
    </row>
    <row r="4178" spans="1:4" x14ac:dyDescent="0.35">
      <c r="A4178" s="18">
        <v>37204</v>
      </c>
      <c r="B4178" s="18">
        <v>38126.560527816036</v>
      </c>
      <c r="C4178" s="4">
        <v>0.39519107341766357</v>
      </c>
      <c r="D4178" s="4">
        <v>2902.7636916074684</v>
      </c>
    </row>
    <row r="4179" spans="1:4" x14ac:dyDescent="0.35">
      <c r="A4179" s="18">
        <v>37368</v>
      </c>
      <c r="B4179" s="18">
        <v>37578.130137335851</v>
      </c>
      <c r="C4179" s="4">
        <v>0.23150110244750977</v>
      </c>
      <c r="D4179" s="4">
        <v>2770.0170999352504</v>
      </c>
    </row>
    <row r="4180" spans="1:4" x14ac:dyDescent="0.35">
      <c r="A4180" s="18">
        <v>36958</v>
      </c>
      <c r="B4180" s="18">
        <v>37031.212448478851</v>
      </c>
      <c r="C4180" s="4">
        <v>0.92650425434112549</v>
      </c>
      <c r="D4180" s="4">
        <v>3446.1882373880162</v>
      </c>
    </row>
    <row r="4181" spans="1:4" x14ac:dyDescent="0.35">
      <c r="A4181" s="18">
        <v>38295</v>
      </c>
      <c r="B4181" s="18">
        <v>38557.780392376488</v>
      </c>
      <c r="C4181" s="4">
        <v>0.19544863700866699</v>
      </c>
      <c r="D4181" s="4">
        <v>2735.859352550618</v>
      </c>
    </row>
    <row r="4182" spans="1:4" x14ac:dyDescent="0.35">
      <c r="A4182" s="18">
        <v>38607</v>
      </c>
      <c r="B4182" s="18">
        <v>39311.207036659296</v>
      </c>
      <c r="C4182" s="4">
        <v>0.24119222164154053</v>
      </c>
      <c r="D4182" s="4">
        <v>2778.7396305095931</v>
      </c>
    </row>
    <row r="4183" spans="1:4" x14ac:dyDescent="0.35">
      <c r="A4183" s="18">
        <v>37632</v>
      </c>
      <c r="B4183" s="18">
        <v>37876.432285377334</v>
      </c>
      <c r="C4183" s="4">
        <v>0.78008174896240234</v>
      </c>
      <c r="D4183" s="4">
        <v>3220.3551694477651</v>
      </c>
    </row>
    <row r="4184" spans="1:4" x14ac:dyDescent="0.35">
      <c r="A4184" s="18">
        <v>37361</v>
      </c>
      <c r="B4184" s="18">
        <v>38047.340968559074</v>
      </c>
      <c r="C4184" s="4">
        <v>0.27486288547515869</v>
      </c>
      <c r="D4184" s="4">
        <v>2807.8739926506346</v>
      </c>
    </row>
    <row r="4185" spans="1:4" x14ac:dyDescent="0.35">
      <c r="A4185" s="18">
        <v>37235</v>
      </c>
      <c r="B4185" s="18">
        <v>37564.018464934852</v>
      </c>
      <c r="C4185" s="4">
        <v>3.087162971496582E-2</v>
      </c>
      <c r="D4185" s="4">
        <v>2472.9981078302894</v>
      </c>
    </row>
    <row r="4186" spans="1:4" x14ac:dyDescent="0.35">
      <c r="A4186" s="18">
        <v>38286</v>
      </c>
      <c r="B4186" s="18">
        <v>38587.09028279745</v>
      </c>
      <c r="C4186" s="4">
        <v>6.175696849822998E-2</v>
      </c>
      <c r="D4186" s="4">
        <v>2555.4432091374947</v>
      </c>
    </row>
    <row r="4187" spans="1:4" x14ac:dyDescent="0.35">
      <c r="A4187" s="18">
        <v>36983</v>
      </c>
      <c r="B4187" s="18">
        <v>37578.460345022111</v>
      </c>
      <c r="C4187" s="4">
        <v>0.88098478317260742</v>
      </c>
      <c r="D4187" s="4">
        <v>3354.2799367963999</v>
      </c>
    </row>
    <row r="4188" spans="1:4" x14ac:dyDescent="0.35">
      <c r="A4188" s="18">
        <v>37154</v>
      </c>
      <c r="B4188" s="18">
        <v>37624.456232211844</v>
      </c>
      <c r="C4188" s="4">
        <v>0.62537300586700439</v>
      </c>
      <c r="D4188" s="4">
        <v>3077.7753301843868</v>
      </c>
    </row>
    <row r="4189" spans="1:4" x14ac:dyDescent="0.35">
      <c r="A4189" s="18">
        <v>37175</v>
      </c>
      <c r="B4189" s="18">
        <v>37232.96608379457</v>
      </c>
      <c r="C4189" s="4">
        <v>0.16690802574157715</v>
      </c>
      <c r="D4189" s="4">
        <v>2706.3452827061624</v>
      </c>
    </row>
    <row r="4190" spans="1:4" x14ac:dyDescent="0.35">
      <c r="A4190" s="18">
        <v>37713</v>
      </c>
      <c r="B4190" s="18">
        <v>37927.215058553804</v>
      </c>
      <c r="C4190" s="4">
        <v>0.11909234523773193</v>
      </c>
      <c r="D4190" s="4">
        <v>2649.288440384546</v>
      </c>
    </row>
    <row r="4191" spans="1:4" x14ac:dyDescent="0.35">
      <c r="A4191" s="18">
        <v>37498</v>
      </c>
      <c r="B4191" s="18">
        <v>37563.762173432071</v>
      </c>
      <c r="C4191" s="4">
        <v>0.894073486328125</v>
      </c>
      <c r="D4191" s="4">
        <v>3377.3566579578787</v>
      </c>
    </row>
    <row r="4192" spans="1:4" x14ac:dyDescent="0.35">
      <c r="A4192" s="18">
        <v>38676</v>
      </c>
      <c r="B4192" s="18">
        <v>38770.321192174073</v>
      </c>
      <c r="C4192" s="4">
        <v>0.2168041467666626</v>
      </c>
      <c r="D4192" s="4">
        <v>2756.4442016038138</v>
      </c>
    </row>
    <row r="4193" spans="1:4" x14ac:dyDescent="0.35">
      <c r="A4193" s="18">
        <v>38238</v>
      </c>
      <c r="B4193" s="18">
        <v>39017.975013849413</v>
      </c>
      <c r="C4193" s="4">
        <v>0.75248360633850098</v>
      </c>
      <c r="D4193" s="4">
        <v>3191.4562864137138</v>
      </c>
    </row>
    <row r="4194" spans="1:4" x14ac:dyDescent="0.35">
      <c r="A4194" s="18">
        <v>37908</v>
      </c>
      <c r="B4194" s="18">
        <v>38186.197159976356</v>
      </c>
      <c r="C4194" s="4">
        <v>0.75353038311004639</v>
      </c>
      <c r="D4194" s="4">
        <v>3192.5145499415098</v>
      </c>
    </row>
    <row r="4195" spans="1:4" x14ac:dyDescent="0.35">
      <c r="A4195" s="18">
        <v>37356</v>
      </c>
      <c r="B4195" s="18">
        <v>38306.060496402526</v>
      </c>
      <c r="C4195" s="4">
        <v>0.88233613967895508</v>
      </c>
      <c r="D4195" s="4">
        <v>3356.5690874562006</v>
      </c>
    </row>
    <row r="4196" spans="1:4" x14ac:dyDescent="0.35">
      <c r="A4196" s="18">
        <v>36939</v>
      </c>
      <c r="B4196" s="18">
        <v>37244.260461376063</v>
      </c>
      <c r="C4196" s="4">
        <v>0.6160508394241333</v>
      </c>
      <c r="D4196" s="4">
        <v>3070.2445928652091</v>
      </c>
    </row>
    <row r="4197" spans="1:4" x14ac:dyDescent="0.35">
      <c r="A4197" s="18">
        <v>38230</v>
      </c>
      <c r="B4197" s="18">
        <v>38649.989166385014</v>
      </c>
      <c r="C4197" s="4">
        <v>0.8896491527557373</v>
      </c>
      <c r="D4197" s="4">
        <v>3369.3207308990063</v>
      </c>
    </row>
    <row r="4198" spans="1:4" x14ac:dyDescent="0.35">
      <c r="A4198" s="18">
        <v>37872</v>
      </c>
      <c r="B4198" s="18">
        <v>39927.067830370062</v>
      </c>
      <c r="C4198" s="4">
        <v>0.88352811336517334</v>
      </c>
      <c r="D4198" s="4">
        <v>3358.6050564705661</v>
      </c>
    </row>
    <row r="4199" spans="1:4" x14ac:dyDescent="0.35">
      <c r="A4199" s="18">
        <v>38086</v>
      </c>
      <c r="B4199" s="18">
        <v>39114.095911875316</v>
      </c>
      <c r="C4199" s="4">
        <v>0.11188602447509766</v>
      </c>
      <c r="D4199" s="4">
        <v>2639.4981930290724</v>
      </c>
    </row>
    <row r="4200" spans="1:4" x14ac:dyDescent="0.35">
      <c r="A4200" s="18">
        <v>38277</v>
      </c>
      <c r="B4200" s="18">
        <v>38561.277511421235</v>
      </c>
      <c r="C4200" s="4">
        <v>0.2181326150894165</v>
      </c>
      <c r="D4200" s="4">
        <v>2757.6894706090479</v>
      </c>
    </row>
    <row r="4201" spans="1:4" x14ac:dyDescent="0.35">
      <c r="A4201" s="18">
        <v>38086</v>
      </c>
      <c r="B4201" s="18">
        <v>38709.830015340929</v>
      </c>
      <c r="C4201" s="4">
        <v>0.13358044624328613</v>
      </c>
      <c r="D4201" s="4">
        <v>2667.8750027151918</v>
      </c>
    </row>
    <row r="4202" spans="1:4" x14ac:dyDescent="0.35">
      <c r="A4202" s="18">
        <v>37550</v>
      </c>
      <c r="B4202" s="18">
        <v>38178.402033843755</v>
      </c>
      <c r="C4202" s="4">
        <v>0.50566756725311279</v>
      </c>
      <c r="D4202" s="4">
        <v>2985.1960325689001</v>
      </c>
    </row>
    <row r="4203" spans="1:4" x14ac:dyDescent="0.35">
      <c r="A4203" s="18">
        <v>37595</v>
      </c>
      <c r="B4203" s="18">
        <v>38030.248390431443</v>
      </c>
      <c r="C4203" s="4">
        <v>0.55196142196655273</v>
      </c>
      <c r="D4203" s="4">
        <v>3020.150198777108</v>
      </c>
    </row>
    <row r="4204" spans="1:4" x14ac:dyDescent="0.35">
      <c r="A4204" s="18">
        <v>38102</v>
      </c>
      <c r="B4204" s="18">
        <v>38539.977118980598</v>
      </c>
      <c r="C4204" s="4">
        <v>0.74619400501251221</v>
      </c>
      <c r="D4204" s="4">
        <v>3185.1544612724451</v>
      </c>
    </row>
    <row r="4205" spans="1:4" x14ac:dyDescent="0.35">
      <c r="A4205" s="18">
        <v>37080</v>
      </c>
      <c r="B4205" s="18">
        <v>37453.085890746028</v>
      </c>
      <c r="C4205" s="4">
        <v>0.99257826805114746</v>
      </c>
      <c r="D4205" s="4">
        <v>3803.2741433555939</v>
      </c>
    </row>
    <row r="4206" spans="1:4" x14ac:dyDescent="0.35">
      <c r="A4206" s="18">
        <v>38496</v>
      </c>
      <c r="B4206" s="18">
        <v>39151.887512634261</v>
      </c>
      <c r="C4206" s="4">
        <v>0.19465577602386475</v>
      </c>
      <c r="D4206" s="4">
        <v>2735.0728371560531</v>
      </c>
    </row>
    <row r="4207" spans="1:4" x14ac:dyDescent="0.35">
      <c r="A4207" s="18">
        <v>37775</v>
      </c>
      <c r="B4207" s="18">
        <v>38752.525811033593</v>
      </c>
      <c r="C4207" s="4">
        <v>0.37492561340332031</v>
      </c>
      <c r="D4207" s="4">
        <v>2887.4136396187655</v>
      </c>
    </row>
    <row r="4208" spans="1:4" x14ac:dyDescent="0.35">
      <c r="A4208" s="18">
        <v>37916</v>
      </c>
      <c r="B4208" s="18">
        <v>40042.851600452952</v>
      </c>
      <c r="C4208" s="4">
        <v>0.75150454044342041</v>
      </c>
      <c r="D4208" s="4">
        <v>3190.4689555012815</v>
      </c>
    </row>
    <row r="4209" spans="1:4" x14ac:dyDescent="0.35">
      <c r="A4209" s="18">
        <v>37231</v>
      </c>
      <c r="B4209" s="18">
        <v>38374.788023741981</v>
      </c>
      <c r="C4209" s="4">
        <v>0.42806839942932129</v>
      </c>
      <c r="D4209" s="4">
        <v>2927.4019375151652</v>
      </c>
    </row>
    <row r="4210" spans="1:4" x14ac:dyDescent="0.35">
      <c r="A4210" s="18">
        <v>37650</v>
      </c>
      <c r="B4210" s="18">
        <v>38089.514517293108</v>
      </c>
      <c r="C4210" s="4">
        <v>0.6033247709274292</v>
      </c>
      <c r="D4210" s="4">
        <v>3060.0796879629811</v>
      </c>
    </row>
    <row r="4211" spans="1:4" x14ac:dyDescent="0.35">
      <c r="A4211" s="18">
        <v>38542</v>
      </c>
      <c r="B4211" s="18">
        <v>38656.931357164351</v>
      </c>
      <c r="C4211" s="4">
        <v>0.45626688003540039</v>
      </c>
      <c r="D4211" s="4">
        <v>2948.3933794299874</v>
      </c>
    </row>
    <row r="4212" spans="1:4" x14ac:dyDescent="0.35">
      <c r="A4212" s="18">
        <v>38340</v>
      </c>
      <c r="B4212" s="18">
        <v>38569.365389374761</v>
      </c>
      <c r="C4212" s="4">
        <v>0.11345875263214111</v>
      </c>
      <c r="D4212" s="4">
        <v>2641.6691740773558</v>
      </c>
    </row>
    <row r="4213" spans="1:4" x14ac:dyDescent="0.35">
      <c r="A4213" s="18">
        <v>38544</v>
      </c>
      <c r="B4213" s="18">
        <v>38974.896921624037</v>
      </c>
      <c r="C4213" s="4">
        <v>0.35460162162780762</v>
      </c>
      <c r="D4213" s="4">
        <v>2871.8375429884031</v>
      </c>
    </row>
    <row r="4214" spans="1:4" x14ac:dyDescent="0.35">
      <c r="A4214" s="18">
        <v>38496</v>
      </c>
      <c r="B4214" s="18">
        <v>38578.497004548473</v>
      </c>
      <c r="C4214" s="4">
        <v>0.96263158321380615</v>
      </c>
      <c r="D4214" s="4">
        <v>3562.4635869364793</v>
      </c>
    </row>
    <row r="4215" spans="1:4" x14ac:dyDescent="0.35">
      <c r="A4215" s="18">
        <v>38538</v>
      </c>
      <c r="B4215" s="18">
        <v>38724.684864057024</v>
      </c>
      <c r="C4215" s="4">
        <v>0.87459850311279297</v>
      </c>
      <c r="D4215" s="4">
        <v>3343.7229346762115</v>
      </c>
    </row>
    <row r="4216" spans="1:4" x14ac:dyDescent="0.35">
      <c r="A4216" s="18">
        <v>37938</v>
      </c>
      <c r="B4216" s="18">
        <v>38019.9031032489</v>
      </c>
      <c r="C4216" s="4">
        <v>0.53957617282867432</v>
      </c>
      <c r="D4216" s="4">
        <v>3010.7262354556574</v>
      </c>
    </row>
    <row r="4217" spans="1:4" x14ac:dyDescent="0.35">
      <c r="A4217" s="18">
        <v>37597</v>
      </c>
      <c r="B4217" s="18">
        <v>37682.312714775195</v>
      </c>
      <c r="C4217" s="4">
        <v>0.13985371589660645</v>
      </c>
      <c r="D4217" s="4">
        <v>2675.528793387226</v>
      </c>
    </row>
    <row r="4218" spans="1:4" x14ac:dyDescent="0.35">
      <c r="A4218" s="18">
        <v>37734</v>
      </c>
      <c r="B4218" s="18">
        <v>38105.969662817326</v>
      </c>
      <c r="C4218" s="4">
        <v>0.58165824413299561</v>
      </c>
      <c r="D4218" s="4">
        <v>3043.0444265880642</v>
      </c>
    </row>
    <row r="4219" spans="1:4" x14ac:dyDescent="0.35">
      <c r="A4219" s="18">
        <v>37132</v>
      </c>
      <c r="B4219" s="18">
        <v>38094.769861056666</v>
      </c>
      <c r="C4219" s="4">
        <v>0.41165876388549805</v>
      </c>
      <c r="D4219" s="4">
        <v>2915.1366961671783</v>
      </c>
    </row>
    <row r="4220" spans="1:4" x14ac:dyDescent="0.35">
      <c r="A4220" s="18">
        <v>37176</v>
      </c>
      <c r="B4220" s="18">
        <v>37353.05747937259</v>
      </c>
      <c r="C4220" s="4">
        <v>6.550133228302002E-2</v>
      </c>
      <c r="D4220" s="4">
        <v>2563.1289168623539</v>
      </c>
    </row>
    <row r="4221" spans="1:4" x14ac:dyDescent="0.35">
      <c r="A4221" s="18">
        <v>37150</v>
      </c>
      <c r="B4221" s="18">
        <v>37743.239723971434</v>
      </c>
      <c r="C4221" s="4">
        <v>0.10462546348571777</v>
      </c>
      <c r="D4221" s="4">
        <v>2629.2060945351436</v>
      </c>
    </row>
    <row r="4222" spans="1:4" x14ac:dyDescent="0.35">
      <c r="A4222" s="18">
        <v>37534</v>
      </c>
      <c r="B4222" s="18">
        <v>37914.187153732208</v>
      </c>
      <c r="C4222" s="4">
        <v>0.34761178493499756</v>
      </c>
      <c r="D4222" s="4">
        <v>2866.4292729566105</v>
      </c>
    </row>
    <row r="4223" spans="1:4" x14ac:dyDescent="0.35">
      <c r="A4223" s="18">
        <v>38198</v>
      </c>
      <c r="B4223" s="18">
        <v>38726.039860721467</v>
      </c>
      <c r="C4223" s="4">
        <v>5.2310943603515625E-2</v>
      </c>
      <c r="D4223" s="4">
        <v>2534.407581719131</v>
      </c>
    </row>
    <row r="4224" spans="1:4" x14ac:dyDescent="0.35">
      <c r="A4224" s="18">
        <v>37893</v>
      </c>
      <c r="B4224" s="18">
        <v>38202.321991002857</v>
      </c>
      <c r="C4224" s="4">
        <v>0.55500376224517822</v>
      </c>
      <c r="D4224" s="4">
        <v>3022.4751866629426</v>
      </c>
    </row>
    <row r="4225" spans="1:4" x14ac:dyDescent="0.35">
      <c r="A4225" s="18">
        <v>38181</v>
      </c>
      <c r="B4225" s="18">
        <v>38445.607907262129</v>
      </c>
      <c r="C4225" s="4">
        <v>2.2842645645141602E-2</v>
      </c>
      <c r="D4225" s="4">
        <v>2441.0194965299315</v>
      </c>
    </row>
    <row r="4226" spans="1:4" x14ac:dyDescent="0.35">
      <c r="A4226" s="18">
        <v>38402</v>
      </c>
      <c r="B4226" s="18">
        <v>38587.040123283012</v>
      </c>
      <c r="C4226" s="4">
        <v>0.22582423686981201</v>
      </c>
      <c r="D4226" s="4">
        <v>2764.8261550789489</v>
      </c>
    </row>
    <row r="4227" spans="1:4" x14ac:dyDescent="0.35">
      <c r="A4227" s="18">
        <v>38083</v>
      </c>
      <c r="B4227" s="18">
        <v>38320.429387791824</v>
      </c>
      <c r="C4227" s="4">
        <v>0.4845433235168457</v>
      </c>
      <c r="D4227" s="4">
        <v>2969.4279859983653</v>
      </c>
    </row>
    <row r="4228" spans="1:4" x14ac:dyDescent="0.35">
      <c r="A4228" s="18">
        <v>37191</v>
      </c>
      <c r="B4228" s="18">
        <v>37301.897523896449</v>
      </c>
      <c r="C4228" s="4">
        <v>0.19997799396514893</v>
      </c>
      <c r="D4228" s="4">
        <v>2740.320096271475</v>
      </c>
    </row>
    <row r="4229" spans="1:4" x14ac:dyDescent="0.35">
      <c r="A4229" s="18">
        <v>38072</v>
      </c>
      <c r="B4229" s="18">
        <v>38163.589409777698</v>
      </c>
      <c r="C4229" s="4">
        <v>0.62155604362487793</v>
      </c>
      <c r="D4229" s="4">
        <v>3074.6827614067352</v>
      </c>
    </row>
    <row r="4230" spans="1:4" x14ac:dyDescent="0.35">
      <c r="A4230" s="18">
        <v>37159</v>
      </c>
      <c r="B4230" s="18">
        <v>37223.538179203475</v>
      </c>
      <c r="C4230" s="4">
        <v>0.75975263118743896</v>
      </c>
      <c r="D4230" s="4">
        <v>3198.8629783204346</v>
      </c>
    </row>
    <row r="4231" spans="1:4" x14ac:dyDescent="0.35">
      <c r="A4231" s="18">
        <v>38185</v>
      </c>
      <c r="B4231" s="18">
        <v>38973.047520049804</v>
      </c>
      <c r="C4231" s="4">
        <v>0.59946918487548828</v>
      </c>
      <c r="D4231" s="4">
        <v>3057.0245091012566</v>
      </c>
    </row>
    <row r="4232" spans="1:4" x14ac:dyDescent="0.35">
      <c r="A4232" s="18">
        <v>37697</v>
      </c>
      <c r="B4232" s="18">
        <v>37778.49840224802</v>
      </c>
      <c r="C4232" s="4">
        <v>2.0443558692932129E-2</v>
      </c>
      <c r="D4232" s="4">
        <v>2429.7234184821532</v>
      </c>
    </row>
    <row r="4233" spans="1:4" x14ac:dyDescent="0.35">
      <c r="A4233" s="18">
        <v>37017</v>
      </c>
      <c r="B4233" s="18">
        <v>37162.343460263924</v>
      </c>
      <c r="C4233" s="4">
        <v>8.0941438674926758E-2</v>
      </c>
      <c r="D4233" s="4">
        <v>2591.8399401002512</v>
      </c>
    </row>
    <row r="4234" spans="1:4" x14ac:dyDescent="0.35">
      <c r="A4234" s="18">
        <v>36994</v>
      </c>
      <c r="B4234" s="18">
        <v>37788.42277073452</v>
      </c>
      <c r="C4234" s="4">
        <v>0.57097899913787842</v>
      </c>
      <c r="D4234" s="4">
        <v>3034.7572506395591</v>
      </c>
    </row>
    <row r="4235" spans="1:4" x14ac:dyDescent="0.35">
      <c r="A4235" s="18">
        <v>38150</v>
      </c>
      <c r="B4235" s="18">
        <v>38580.060812725671</v>
      </c>
      <c r="C4235" s="4">
        <v>0.99132680892944336</v>
      </c>
      <c r="D4235" s="4">
        <v>3781.6974090100684</v>
      </c>
    </row>
    <row r="4236" spans="1:4" x14ac:dyDescent="0.35">
      <c r="A4236" s="18">
        <v>37546</v>
      </c>
      <c r="B4236" s="18">
        <v>37590.948794426986</v>
      </c>
      <c r="C4236" s="4">
        <v>0.36454498767852783</v>
      </c>
      <c r="D4236" s="4">
        <v>2879.4839351473788</v>
      </c>
    </row>
    <row r="4237" spans="1:4" x14ac:dyDescent="0.35">
      <c r="A4237" s="18">
        <v>36968</v>
      </c>
      <c r="B4237" s="18">
        <v>37109.167613173988</v>
      </c>
      <c r="C4237" s="4">
        <v>0.53429961204528809</v>
      </c>
      <c r="D4237" s="4">
        <v>3006.7296059972236</v>
      </c>
    </row>
    <row r="4238" spans="1:4" x14ac:dyDescent="0.35">
      <c r="A4238" s="18">
        <v>37705</v>
      </c>
      <c r="B4238" s="18">
        <v>38205.873331321476</v>
      </c>
      <c r="C4238" s="4">
        <v>0.85921037197113037</v>
      </c>
      <c r="D4238" s="4">
        <v>3319.8598420227204</v>
      </c>
    </row>
    <row r="4239" spans="1:4" x14ac:dyDescent="0.35">
      <c r="A4239" s="18">
        <v>38235</v>
      </c>
      <c r="B4239" s="18">
        <v>38760.640444707096</v>
      </c>
      <c r="C4239" s="4">
        <v>0.45747947692871094</v>
      </c>
      <c r="D4239" s="4">
        <v>2949.2949629164586</v>
      </c>
    </row>
    <row r="4240" spans="1:4" x14ac:dyDescent="0.35">
      <c r="A4240" s="18">
        <v>37134</v>
      </c>
      <c r="B4240" s="18">
        <v>37205.782288839939</v>
      </c>
      <c r="C4240" s="4">
        <v>0.40855181217193604</v>
      </c>
      <c r="D4240" s="4">
        <v>2912.8079211499598</v>
      </c>
    </row>
    <row r="4241" spans="1:4" x14ac:dyDescent="0.35">
      <c r="A4241" s="18">
        <v>38014</v>
      </c>
      <c r="B4241" s="18">
        <v>38076.969874376868</v>
      </c>
      <c r="C4241" s="4">
        <v>0.56805634498596191</v>
      </c>
      <c r="D4241" s="4">
        <v>3032.5004556433273</v>
      </c>
    </row>
    <row r="4242" spans="1:4" x14ac:dyDescent="0.35">
      <c r="A4242" s="18">
        <v>38687</v>
      </c>
      <c r="B4242" s="18">
        <v>38911.800263290424</v>
      </c>
      <c r="C4242" s="4">
        <v>0.90227878093719482</v>
      </c>
      <c r="D4242" s="4">
        <v>3392.9824149730807</v>
      </c>
    </row>
    <row r="4243" spans="1:4" x14ac:dyDescent="0.35">
      <c r="A4243" s="18">
        <v>38635</v>
      </c>
      <c r="B4243" s="18">
        <v>39178.985457981507</v>
      </c>
      <c r="C4243" s="4">
        <v>0.49841547012329102</v>
      </c>
      <c r="D4243" s="4">
        <v>2979.7742339696379</v>
      </c>
    </row>
    <row r="4244" spans="1:4" x14ac:dyDescent="0.35">
      <c r="A4244" s="18">
        <v>37941</v>
      </c>
      <c r="B4244" s="18">
        <v>38086.12148435066</v>
      </c>
      <c r="C4244" s="4">
        <v>0.65685856342315674</v>
      </c>
      <c r="D4244" s="4">
        <v>3103.8248733930473</v>
      </c>
    </row>
    <row r="4245" spans="1:4" x14ac:dyDescent="0.35">
      <c r="A4245" s="18">
        <v>37439</v>
      </c>
      <c r="B4245" s="18">
        <v>38050.998804241193</v>
      </c>
      <c r="C4245" s="4">
        <v>0.72176241874694824</v>
      </c>
      <c r="D4245" s="4">
        <v>3161.5209740041137</v>
      </c>
    </row>
    <row r="4246" spans="1:4" x14ac:dyDescent="0.35">
      <c r="A4246" s="18">
        <v>38097</v>
      </c>
      <c r="B4246" s="18">
        <v>38780.882869899237</v>
      </c>
      <c r="C4246" s="4">
        <v>0.55614125728607178</v>
      </c>
      <c r="D4246" s="4">
        <v>3023.3455607731762</v>
      </c>
    </row>
    <row r="4247" spans="1:4" x14ac:dyDescent="0.35">
      <c r="A4247" s="18">
        <v>38487</v>
      </c>
      <c r="B4247" s="18">
        <v>38882.39207200786</v>
      </c>
      <c r="C4247" s="4">
        <v>0.81774806976318359</v>
      </c>
      <c r="D4247" s="4">
        <v>3263.9116466725231</v>
      </c>
    </row>
    <row r="4248" spans="1:4" x14ac:dyDescent="0.35">
      <c r="A4248" s="18">
        <v>37002</v>
      </c>
      <c r="B4248" s="18">
        <v>37943.130095021494</v>
      </c>
      <c r="C4248" s="4">
        <v>0.44198477268218994</v>
      </c>
      <c r="D4248" s="4">
        <v>2937.7700913615272</v>
      </c>
    </row>
    <row r="4249" spans="1:4" x14ac:dyDescent="0.35">
      <c r="A4249" s="18">
        <v>37100</v>
      </c>
      <c r="B4249" s="18">
        <v>37769.255462726796</v>
      </c>
      <c r="C4249" s="4">
        <v>0.98809361457824707</v>
      </c>
      <c r="D4249" s="4">
        <v>3736.9074579259718</v>
      </c>
    </row>
    <row r="4250" spans="1:4" x14ac:dyDescent="0.35">
      <c r="A4250" s="18">
        <v>38572</v>
      </c>
      <c r="B4250" s="18">
        <v>38836.057129717796</v>
      </c>
      <c r="C4250" s="4">
        <v>0.75487983226776123</v>
      </c>
      <c r="D4250" s="4">
        <v>3193.8828879814942</v>
      </c>
    </row>
    <row r="4251" spans="1:4" x14ac:dyDescent="0.35">
      <c r="A4251" s="18">
        <v>37262</v>
      </c>
      <c r="B4251" s="18">
        <v>37312.348919946904</v>
      </c>
      <c r="C4251" s="4">
        <v>0.82221555709838867</v>
      </c>
      <c r="D4251" s="4">
        <v>3269.4731742017798</v>
      </c>
    </row>
    <row r="4252" spans="1:4" x14ac:dyDescent="0.35">
      <c r="A4252" s="18">
        <v>37304</v>
      </c>
      <c r="B4252" s="18">
        <v>37476.280915543437</v>
      </c>
      <c r="C4252" s="4">
        <v>0.42457497119903564</v>
      </c>
      <c r="D4252" s="4">
        <v>2924.795038619382</v>
      </c>
    </row>
    <row r="4253" spans="1:4" x14ac:dyDescent="0.35">
      <c r="A4253" s="18">
        <v>37455</v>
      </c>
      <c r="B4253" s="18">
        <v>37935.24898288268</v>
      </c>
      <c r="C4253" s="4">
        <v>0.3128507137298584</v>
      </c>
      <c r="D4253" s="4">
        <v>2839.0404371029745</v>
      </c>
    </row>
    <row r="4254" spans="1:4" x14ac:dyDescent="0.35">
      <c r="A4254" s="18">
        <v>38246</v>
      </c>
      <c r="B4254" s="18">
        <v>40685.112601096611</v>
      </c>
      <c r="C4254" s="4">
        <v>1.0701537132263184E-2</v>
      </c>
      <c r="D4254" s="4">
        <v>2368.2823869737726</v>
      </c>
    </row>
    <row r="4255" spans="1:4" x14ac:dyDescent="0.35">
      <c r="A4255" s="18">
        <v>37357</v>
      </c>
      <c r="B4255" s="18">
        <v>37394.20913800878</v>
      </c>
      <c r="C4255" s="4">
        <v>0.12168121337890625</v>
      </c>
      <c r="D4255" s="4">
        <v>2652.7116091191037</v>
      </c>
    </row>
    <row r="4256" spans="1:4" x14ac:dyDescent="0.35">
      <c r="A4256" s="18">
        <v>37761</v>
      </c>
      <c r="B4256" s="18">
        <v>37861.491081544067</v>
      </c>
      <c r="C4256" s="4">
        <v>9.3398690223693848E-2</v>
      </c>
      <c r="D4256" s="4">
        <v>2612.3062378356212</v>
      </c>
    </row>
    <row r="4257" spans="1:4" x14ac:dyDescent="0.35">
      <c r="A4257" s="18">
        <v>37968</v>
      </c>
      <c r="B4257" s="18">
        <v>38242.110929460454</v>
      </c>
      <c r="C4257" s="4">
        <v>9.4959497451782227E-2</v>
      </c>
      <c r="D4257" s="4">
        <v>2614.7352319272777</v>
      </c>
    </row>
    <row r="4258" spans="1:4" x14ac:dyDescent="0.35">
      <c r="A4258" s="18">
        <v>37654</v>
      </c>
      <c r="B4258" s="18">
        <v>38262.813440005863</v>
      </c>
      <c r="C4258" s="4">
        <v>0.91393840312957764</v>
      </c>
      <c r="D4258" s="4">
        <v>3417.0788496385417</v>
      </c>
    </row>
    <row r="4259" spans="1:4" x14ac:dyDescent="0.35">
      <c r="A4259" s="18">
        <v>36943</v>
      </c>
      <c r="B4259" s="18">
        <v>37110.470694211639</v>
      </c>
      <c r="C4259" s="4">
        <v>2.9133319854736328E-2</v>
      </c>
      <c r="D4259" s="4">
        <v>2466.6872968688022</v>
      </c>
    </row>
    <row r="4260" spans="1:4" x14ac:dyDescent="0.35">
      <c r="A4260" s="18">
        <v>38178</v>
      </c>
      <c r="B4260" s="18">
        <v>41116.163427485502</v>
      </c>
      <c r="C4260" s="4">
        <v>0.26535046100616455</v>
      </c>
      <c r="D4260" s="4">
        <v>2799.8086636471762</v>
      </c>
    </row>
    <row r="4261" spans="1:4" x14ac:dyDescent="0.35">
      <c r="A4261" s="18">
        <v>38464</v>
      </c>
      <c r="B4261" s="18">
        <v>38583.930169916712</v>
      </c>
      <c r="C4261" s="4">
        <v>0.68647074699401855</v>
      </c>
      <c r="D4261" s="4">
        <v>3129.3704139337633</v>
      </c>
    </row>
    <row r="4262" spans="1:4" x14ac:dyDescent="0.35">
      <c r="A4262" s="18">
        <v>37388</v>
      </c>
      <c r="B4262" s="18">
        <v>37498.863705809599</v>
      </c>
      <c r="C4262" s="4">
        <v>0.63304746150970459</v>
      </c>
      <c r="D4262" s="4">
        <v>3084.0333647626089</v>
      </c>
    </row>
    <row r="4263" spans="1:4" x14ac:dyDescent="0.35">
      <c r="A4263" s="18">
        <v>38299</v>
      </c>
      <c r="B4263" s="18">
        <v>38953.022021915007</v>
      </c>
      <c r="C4263" s="4">
        <v>6.0685157775878906E-2</v>
      </c>
      <c r="D4263" s="4">
        <v>2553.1808568727306</v>
      </c>
    </row>
    <row r="4264" spans="1:4" x14ac:dyDescent="0.35">
      <c r="A4264" s="18">
        <v>37288</v>
      </c>
      <c r="B4264" s="18">
        <v>38043.073439912601</v>
      </c>
      <c r="C4264" s="4">
        <v>0.58544981479644775</v>
      </c>
      <c r="D4264" s="4">
        <v>3046.0031021716168</v>
      </c>
    </row>
    <row r="4265" spans="1:4" x14ac:dyDescent="0.35">
      <c r="A4265" s="18">
        <v>37415</v>
      </c>
      <c r="B4265" s="18">
        <v>37663.653093406676</v>
      </c>
      <c r="C4265" s="4">
        <v>0.89256024360656738</v>
      </c>
      <c r="D4265" s="4">
        <v>3374.579243146622</v>
      </c>
    </row>
    <row r="4266" spans="1:4" x14ac:dyDescent="0.35">
      <c r="A4266" s="18">
        <v>37538</v>
      </c>
      <c r="B4266" s="18">
        <v>37721.571743314882</v>
      </c>
      <c r="C4266" s="4">
        <v>0.41461074352264404</v>
      </c>
      <c r="D4266" s="4">
        <v>2917.3471888327308</v>
      </c>
    </row>
    <row r="4267" spans="1:4" x14ac:dyDescent="0.35">
      <c r="A4267" s="18">
        <v>37831</v>
      </c>
      <c r="B4267" s="18">
        <v>38006.13980462966</v>
      </c>
      <c r="C4267" s="4">
        <v>0.43557500839233398</v>
      </c>
      <c r="D4267" s="4">
        <v>2932.9974818581964</v>
      </c>
    </row>
    <row r="4268" spans="1:4" x14ac:dyDescent="0.35">
      <c r="A4268" s="18">
        <v>38375</v>
      </c>
      <c r="B4268" s="18">
        <v>38633.506626026174</v>
      </c>
      <c r="C4268" s="4">
        <v>2.6841282844543457E-2</v>
      </c>
      <c r="D4268" s="4">
        <v>2457.8962541226711</v>
      </c>
    </row>
    <row r="4269" spans="1:4" x14ac:dyDescent="0.35">
      <c r="A4269" s="18">
        <v>38133</v>
      </c>
      <c r="B4269" s="18">
        <v>38720.56369667402</v>
      </c>
      <c r="C4269" s="4">
        <v>0.47152876853942871</v>
      </c>
      <c r="D4269" s="4">
        <v>2959.74161620532</v>
      </c>
    </row>
    <row r="4270" spans="1:4" x14ac:dyDescent="0.35">
      <c r="A4270" s="18">
        <v>38126</v>
      </c>
      <c r="B4270" s="18">
        <v>38370.295112600455</v>
      </c>
      <c r="C4270" s="4">
        <v>8.3335280418395996E-2</v>
      </c>
      <c r="D4270" s="4">
        <v>2595.9345283111625</v>
      </c>
    </row>
    <row r="4271" spans="1:4" x14ac:dyDescent="0.35">
      <c r="A4271" s="18">
        <v>38585</v>
      </c>
      <c r="B4271" s="18">
        <v>39431.883930910699</v>
      </c>
      <c r="C4271" s="4">
        <v>0.57616615295410156</v>
      </c>
      <c r="D4271" s="4">
        <v>3038.7742699632008</v>
      </c>
    </row>
    <row r="4272" spans="1:4" x14ac:dyDescent="0.35">
      <c r="A4272" s="18">
        <v>38294</v>
      </c>
      <c r="B4272" s="18">
        <v>38361.138981269643</v>
      </c>
      <c r="C4272" s="4">
        <v>0.39079439640045166</v>
      </c>
      <c r="D4272" s="4">
        <v>2899.4463495708956</v>
      </c>
    </row>
    <row r="4273" spans="1:4" x14ac:dyDescent="0.35">
      <c r="A4273" s="18">
        <v>37455</v>
      </c>
      <c r="B4273" s="18">
        <v>37609.832561370698</v>
      </c>
      <c r="C4273" s="4">
        <v>0.63480210304260254</v>
      </c>
      <c r="D4273" s="4">
        <v>3085.4719551519474</v>
      </c>
    </row>
    <row r="4274" spans="1:4" x14ac:dyDescent="0.35">
      <c r="A4274" s="18">
        <v>37695</v>
      </c>
      <c r="B4274" s="18">
        <v>37896.327115699016</v>
      </c>
      <c r="C4274" s="4">
        <v>0.54205310344696045</v>
      </c>
      <c r="D4274" s="4">
        <v>3012.6059508243029</v>
      </c>
    </row>
    <row r="4275" spans="1:4" x14ac:dyDescent="0.35">
      <c r="A4275" s="18">
        <v>38663</v>
      </c>
      <c r="B4275" s="18">
        <v>38810.723525047622</v>
      </c>
      <c r="C4275" s="4">
        <v>0.60794687271118164</v>
      </c>
      <c r="D4275" s="4">
        <v>3063.7568939768917</v>
      </c>
    </row>
    <row r="4276" spans="1:4" x14ac:dyDescent="0.35">
      <c r="A4276" s="18">
        <v>37621</v>
      </c>
      <c r="B4276" s="18">
        <v>38578.911791422477</v>
      </c>
      <c r="C4276" s="4">
        <v>0.80670368671417236</v>
      </c>
      <c r="D4276" s="4">
        <v>3250.5559324734772</v>
      </c>
    </row>
    <row r="4277" spans="1:4" x14ac:dyDescent="0.35">
      <c r="A4277" s="18">
        <v>38212</v>
      </c>
      <c r="B4277" s="18">
        <v>38268.729053845447</v>
      </c>
      <c r="C4277" s="4">
        <v>0.54693102836608887</v>
      </c>
      <c r="D4277" s="4">
        <v>3016.3148880733652</v>
      </c>
    </row>
    <row r="4278" spans="1:4" x14ac:dyDescent="0.35">
      <c r="A4278" s="18">
        <v>38115</v>
      </c>
      <c r="B4278" s="18">
        <v>38194.0367069778</v>
      </c>
      <c r="C4278" s="4">
        <v>0.2717212438583374</v>
      </c>
      <c r="D4278" s="4">
        <v>2805.2233638818225</v>
      </c>
    </row>
    <row r="4279" spans="1:4" x14ac:dyDescent="0.35">
      <c r="A4279" s="18">
        <v>37850</v>
      </c>
      <c r="B4279" s="18">
        <v>38172.09134298651</v>
      </c>
      <c r="C4279" s="4">
        <v>0.85953044891357422</v>
      </c>
      <c r="D4279" s="4">
        <v>3320.3358369203565</v>
      </c>
    </row>
    <row r="4280" spans="1:4" x14ac:dyDescent="0.35">
      <c r="A4280" s="18">
        <v>37123</v>
      </c>
      <c r="B4280" s="18">
        <v>37327.878968010751</v>
      </c>
      <c r="C4280" s="4">
        <v>0.23208868503570557</v>
      </c>
      <c r="D4280" s="4">
        <v>2770.550849750477</v>
      </c>
    </row>
    <row r="4281" spans="1:4" x14ac:dyDescent="0.35">
      <c r="A4281" s="18">
        <v>37615</v>
      </c>
      <c r="B4281" s="18">
        <v>38303.738884849685</v>
      </c>
      <c r="C4281" s="4">
        <v>0.8255913257598877</v>
      </c>
      <c r="D4281" s="4">
        <v>3273.7407535784687</v>
      </c>
    </row>
    <row r="4282" spans="1:4" x14ac:dyDescent="0.35">
      <c r="A4282" s="18">
        <v>37469</v>
      </c>
      <c r="B4282" s="18">
        <v>37669.716126426429</v>
      </c>
      <c r="C4282" s="4">
        <v>0.83142173290252686</v>
      </c>
      <c r="D4282" s="4">
        <v>3281.2504730400119</v>
      </c>
    </row>
    <row r="4283" spans="1:4" x14ac:dyDescent="0.35">
      <c r="A4283" s="18">
        <v>37669</v>
      </c>
      <c r="B4283" s="18">
        <v>37985.639178277277</v>
      </c>
      <c r="C4283" s="4">
        <v>0.3626551628112793</v>
      </c>
      <c r="D4283" s="4">
        <v>2878.0346835472737</v>
      </c>
    </row>
    <row r="4284" spans="1:4" x14ac:dyDescent="0.35">
      <c r="A4284" s="18">
        <v>37274</v>
      </c>
      <c r="B4284" s="18">
        <v>38279.138758819092</v>
      </c>
      <c r="C4284" s="4">
        <v>0.95259392261505127</v>
      </c>
      <c r="D4284" s="4">
        <v>3522.9507941202291</v>
      </c>
    </row>
    <row r="4285" spans="1:4" x14ac:dyDescent="0.35">
      <c r="A4285" s="18">
        <v>37133</v>
      </c>
      <c r="B4285" s="18">
        <v>37208.006827912679</v>
      </c>
      <c r="C4285" s="4">
        <v>4.1583776473999023E-2</v>
      </c>
      <c r="D4285" s="4">
        <v>2506.7451292849983</v>
      </c>
    </row>
    <row r="4286" spans="1:4" x14ac:dyDescent="0.35">
      <c r="A4286" s="18">
        <v>37317</v>
      </c>
      <c r="B4286" s="18">
        <v>38146.394296195569</v>
      </c>
      <c r="C4286" s="4">
        <v>0.35836160182952881</v>
      </c>
      <c r="D4286" s="4">
        <v>2874.7351825941041</v>
      </c>
    </row>
    <row r="4287" spans="1:4" x14ac:dyDescent="0.35">
      <c r="A4287" s="18">
        <v>37302</v>
      </c>
      <c r="B4287" s="18">
        <v>37485.140174658758</v>
      </c>
      <c r="C4287" s="4">
        <v>0.35218429565429688</v>
      </c>
      <c r="D4287" s="4">
        <v>2869.9704198008362</v>
      </c>
    </row>
    <row r="4288" spans="1:4" x14ac:dyDescent="0.35">
      <c r="A4288" s="18">
        <v>37984</v>
      </c>
      <c r="B4288" s="18">
        <v>38162.728912819373</v>
      </c>
      <c r="C4288" s="4">
        <v>8.1988930702209473E-2</v>
      </c>
      <c r="D4288" s="4">
        <v>2593.6419192826233</v>
      </c>
    </row>
    <row r="4289" spans="1:4" x14ac:dyDescent="0.35">
      <c r="A4289" s="18">
        <v>38407</v>
      </c>
      <c r="B4289" s="18">
        <v>38495.630531151328</v>
      </c>
      <c r="C4289" s="4">
        <v>0.21883416175842285</v>
      </c>
      <c r="D4289" s="4">
        <v>2758.345542874998</v>
      </c>
    </row>
    <row r="4290" spans="1:4" x14ac:dyDescent="0.35">
      <c r="A4290" s="18">
        <v>38274</v>
      </c>
      <c r="B4290" s="18">
        <v>38318.836574829373</v>
      </c>
      <c r="C4290" s="4">
        <v>6.7872881889343262E-2</v>
      </c>
      <c r="D4290" s="4">
        <v>2567.8333824730075</v>
      </c>
    </row>
    <row r="4291" spans="1:4" x14ac:dyDescent="0.35">
      <c r="A4291" s="18">
        <v>37918</v>
      </c>
      <c r="B4291" s="18">
        <v>38532.075162557296</v>
      </c>
      <c r="C4291" s="4">
        <v>0.76610612869262695</v>
      </c>
      <c r="D4291" s="4">
        <v>3205.4517916079053</v>
      </c>
    </row>
    <row r="4292" spans="1:4" x14ac:dyDescent="0.35">
      <c r="A4292" s="18">
        <v>37053</v>
      </c>
      <c r="B4292" s="18">
        <v>37213.780449686295</v>
      </c>
      <c r="C4292" s="4">
        <v>6.2168240547180176E-2</v>
      </c>
      <c r="D4292" s="4">
        <v>2556.3037006554691</v>
      </c>
    </row>
    <row r="4293" spans="1:4" x14ac:dyDescent="0.35">
      <c r="A4293" s="18">
        <v>37953</v>
      </c>
      <c r="B4293" s="18">
        <v>38000.105794556977</v>
      </c>
      <c r="C4293" s="4">
        <v>0.33439326286315918</v>
      </c>
      <c r="D4293" s="4">
        <v>2856.1178813093888</v>
      </c>
    </row>
    <row r="4294" spans="1:4" x14ac:dyDescent="0.35">
      <c r="A4294" s="18">
        <v>37148</v>
      </c>
      <c r="B4294" s="18">
        <v>37459.005896838607</v>
      </c>
      <c r="C4294" s="4">
        <v>0.75341260433197021</v>
      </c>
      <c r="D4294" s="4">
        <v>3192.3953412282503</v>
      </c>
    </row>
    <row r="4295" spans="1:4" x14ac:dyDescent="0.35">
      <c r="A4295" s="18">
        <v>37096</v>
      </c>
      <c r="B4295" s="18">
        <v>39101.618523465018</v>
      </c>
      <c r="C4295" s="4">
        <v>0.74553394317626953</v>
      </c>
      <c r="D4295" s="4">
        <v>3184.4986346015585</v>
      </c>
    </row>
    <row r="4296" spans="1:4" x14ac:dyDescent="0.35">
      <c r="A4296" s="18">
        <v>37913</v>
      </c>
      <c r="B4296" s="18">
        <v>38806.721473637794</v>
      </c>
      <c r="C4296" s="4">
        <v>0.16315138339996338</v>
      </c>
      <c r="D4296" s="4">
        <v>2702.2530871999916</v>
      </c>
    </row>
    <row r="4297" spans="1:4" x14ac:dyDescent="0.35">
      <c r="A4297" s="18">
        <v>37564</v>
      </c>
      <c r="B4297" s="18">
        <v>37924.81679775504</v>
      </c>
      <c r="C4297" s="4">
        <v>0.81843686103820801</v>
      </c>
      <c r="D4297" s="4">
        <v>3264.7628829857349</v>
      </c>
    </row>
    <row r="4298" spans="1:4" x14ac:dyDescent="0.35">
      <c r="A4298" s="18">
        <v>37819</v>
      </c>
      <c r="B4298" s="18">
        <v>38082.515634315008</v>
      </c>
      <c r="C4298" s="4">
        <v>0.28656280040740967</v>
      </c>
      <c r="D4298" s="4">
        <v>2817.6389864421903</v>
      </c>
    </row>
    <row r="4299" spans="1:4" x14ac:dyDescent="0.35">
      <c r="A4299" s="18">
        <v>37534</v>
      </c>
      <c r="B4299" s="18">
        <v>38449.851783052756</v>
      </c>
      <c r="C4299" s="4">
        <v>0.13470602035522461</v>
      </c>
      <c r="D4299" s="4">
        <v>2669.2644927557822</v>
      </c>
    </row>
    <row r="4300" spans="1:4" x14ac:dyDescent="0.35">
      <c r="A4300" s="18">
        <v>37357</v>
      </c>
      <c r="B4300" s="18">
        <v>37412.349040591595</v>
      </c>
      <c r="C4300" s="4">
        <v>0.98308289051055908</v>
      </c>
      <c r="D4300" s="4">
        <v>3685.6574116372531</v>
      </c>
    </row>
    <row r="4301" spans="1:4" x14ac:dyDescent="0.35">
      <c r="A4301" s="18">
        <v>37105</v>
      </c>
      <c r="B4301" s="18">
        <v>37328.568353097668</v>
      </c>
      <c r="C4301" s="4">
        <v>5.4265737533569336E-2</v>
      </c>
      <c r="D4301" s="4">
        <v>2538.9785031563893</v>
      </c>
    </row>
    <row r="4302" spans="1:4" x14ac:dyDescent="0.35">
      <c r="A4302" s="18">
        <v>37154</v>
      </c>
      <c r="B4302" s="18">
        <v>37281.596989325575</v>
      </c>
      <c r="C4302" s="4">
        <v>0.11703050136566162</v>
      </c>
      <c r="D4302" s="4">
        <v>2646.5275924563098</v>
      </c>
    </row>
    <row r="4303" spans="1:4" x14ac:dyDescent="0.35">
      <c r="A4303" s="18">
        <v>37628</v>
      </c>
      <c r="B4303" s="18">
        <v>37989.206585520085</v>
      </c>
      <c r="C4303" s="4">
        <v>0.98098564147949219</v>
      </c>
      <c r="D4303" s="4">
        <v>3668.1932138951352</v>
      </c>
    </row>
    <row r="4304" spans="1:4" x14ac:dyDescent="0.35">
      <c r="A4304" s="18">
        <v>37824</v>
      </c>
      <c r="B4304" s="18">
        <v>37958.004644488174</v>
      </c>
      <c r="C4304" s="4">
        <v>0.94823229312896729</v>
      </c>
      <c r="D4304" s="4">
        <v>3507.9778351439868</v>
      </c>
    </row>
    <row r="4305" spans="1:4" x14ac:dyDescent="0.35">
      <c r="A4305" s="18">
        <v>37714</v>
      </c>
      <c r="B4305" s="18">
        <v>38246.711498737182</v>
      </c>
      <c r="C4305" s="4">
        <v>0.87830567359924316</v>
      </c>
      <c r="D4305" s="4">
        <v>3349.7998085534114</v>
      </c>
    </row>
    <row r="4306" spans="1:4" x14ac:dyDescent="0.35">
      <c r="A4306" s="18">
        <v>37813</v>
      </c>
      <c r="B4306" s="18">
        <v>38451.642337517616</v>
      </c>
      <c r="C4306" s="4">
        <v>0.77264773845672607</v>
      </c>
      <c r="D4306" s="4">
        <v>3212.3546823444099</v>
      </c>
    </row>
    <row r="4307" spans="1:4" x14ac:dyDescent="0.35">
      <c r="A4307" s="18">
        <v>38477</v>
      </c>
      <c r="B4307" s="18">
        <v>40669.632556134209</v>
      </c>
      <c r="C4307" s="4">
        <v>3.4861087799072266E-2</v>
      </c>
      <c r="D4307" s="4">
        <v>2486.493749173434</v>
      </c>
    </row>
    <row r="4308" spans="1:4" x14ac:dyDescent="0.35">
      <c r="A4308" s="18">
        <v>38155</v>
      </c>
      <c r="B4308" s="18">
        <v>38521.240147806333</v>
      </c>
      <c r="C4308" s="4">
        <v>0.81299412250518799</v>
      </c>
      <c r="D4308" s="4">
        <v>3258.0964273429599</v>
      </c>
    </row>
    <row r="4309" spans="1:4" x14ac:dyDescent="0.35">
      <c r="A4309" s="18">
        <v>38260</v>
      </c>
      <c r="B4309" s="18">
        <v>38955.511760368354</v>
      </c>
      <c r="C4309" s="4">
        <v>8.0107450485229492E-2</v>
      </c>
      <c r="D4309" s="4">
        <v>2590.3935258278184</v>
      </c>
    </row>
    <row r="4310" spans="1:4" x14ac:dyDescent="0.35">
      <c r="A4310" s="18">
        <v>37473</v>
      </c>
      <c r="B4310" s="18">
        <v>37644.769720712677</v>
      </c>
      <c r="C4310" s="4">
        <v>0.35937154293060303</v>
      </c>
      <c r="D4310" s="4">
        <v>2875.512177915949</v>
      </c>
    </row>
    <row r="4311" spans="1:4" x14ac:dyDescent="0.35">
      <c r="A4311" s="18">
        <v>37398</v>
      </c>
      <c r="B4311" s="18">
        <v>37589.62548303073</v>
      </c>
      <c r="C4311" s="4">
        <v>0.24994564056396484</v>
      </c>
      <c r="D4311" s="4">
        <v>2786.4785741340561</v>
      </c>
    </row>
    <row r="4312" spans="1:4" x14ac:dyDescent="0.35">
      <c r="A4312" s="18">
        <v>37344</v>
      </c>
      <c r="B4312" s="18">
        <v>37988.819069667268</v>
      </c>
      <c r="C4312" s="4">
        <v>0.15988790988922119</v>
      </c>
      <c r="D4312" s="4">
        <v>2698.653253639196</v>
      </c>
    </row>
    <row r="4313" spans="1:4" x14ac:dyDescent="0.35">
      <c r="A4313" s="18">
        <v>37111</v>
      </c>
      <c r="B4313" s="18">
        <v>37340.725936521143</v>
      </c>
      <c r="C4313" s="4">
        <v>0.90234684944152832</v>
      </c>
      <c r="D4313" s="4">
        <v>3393.1162899567089</v>
      </c>
    </row>
    <row r="4314" spans="1:4" x14ac:dyDescent="0.35">
      <c r="A4314" s="18">
        <v>37833</v>
      </c>
      <c r="B4314" s="18">
        <v>38154.76726305249</v>
      </c>
      <c r="C4314" s="4">
        <v>6.128394603729248E-2</v>
      </c>
      <c r="D4314" s="4">
        <v>2554.4483309218554</v>
      </c>
    </row>
    <row r="4315" spans="1:4" x14ac:dyDescent="0.35">
      <c r="A4315" s="18">
        <v>36944</v>
      </c>
      <c r="B4315" s="18">
        <v>37262.102384750338</v>
      </c>
      <c r="C4315" s="4">
        <v>0.28297758102416992</v>
      </c>
      <c r="D4315" s="4">
        <v>2814.6638855299798</v>
      </c>
    </row>
    <row r="4316" spans="1:4" x14ac:dyDescent="0.35">
      <c r="A4316" s="18">
        <v>37965</v>
      </c>
      <c r="B4316" s="18">
        <v>38171.936654994912</v>
      </c>
      <c r="C4316" s="4">
        <v>0.89955818653106689</v>
      </c>
      <c r="D4316" s="4">
        <v>3387.6908855026659</v>
      </c>
    </row>
    <row r="4317" spans="1:4" x14ac:dyDescent="0.35">
      <c r="A4317" s="18">
        <v>37099</v>
      </c>
      <c r="B4317" s="18">
        <v>37255.113276292272</v>
      </c>
      <c r="C4317" s="4">
        <v>0.54082465171813965</v>
      </c>
      <c r="D4317" s="4">
        <v>3011.6733953920402</v>
      </c>
    </row>
    <row r="4318" spans="1:4" x14ac:dyDescent="0.35">
      <c r="A4318" s="18">
        <v>37481</v>
      </c>
      <c r="B4318" s="18">
        <v>37706.484533478746</v>
      </c>
      <c r="C4318" s="4">
        <v>0.64059197902679443</v>
      </c>
      <c r="D4318" s="4">
        <v>3090.2403735473117</v>
      </c>
    </row>
    <row r="4319" spans="1:4" x14ac:dyDescent="0.35">
      <c r="A4319" s="18">
        <v>38195</v>
      </c>
      <c r="B4319" s="18">
        <v>38848.655221247762</v>
      </c>
      <c r="C4319" s="4">
        <v>0.9938201904296875</v>
      </c>
      <c r="D4319" s="4">
        <v>3828.2792247251559</v>
      </c>
    </row>
    <row r="4320" spans="1:4" x14ac:dyDescent="0.35">
      <c r="A4320" s="18">
        <v>37084</v>
      </c>
      <c r="B4320" s="18">
        <v>37223.104165601602</v>
      </c>
      <c r="C4320" s="4">
        <v>0.7707744836807251</v>
      </c>
      <c r="D4320" s="4">
        <v>3210.3652203390966</v>
      </c>
    </row>
    <row r="4321" spans="1:4" x14ac:dyDescent="0.35">
      <c r="A4321" s="18">
        <v>37145</v>
      </c>
      <c r="B4321" s="18">
        <v>37637.001866364611</v>
      </c>
      <c r="C4321" s="4">
        <v>0.64446663856506348</v>
      </c>
      <c r="D4321" s="4">
        <v>3093.450404660407</v>
      </c>
    </row>
    <row r="4322" spans="1:4" x14ac:dyDescent="0.35">
      <c r="A4322" s="18">
        <v>38441</v>
      </c>
      <c r="B4322" s="18">
        <v>38694.98149747742</v>
      </c>
      <c r="C4322" s="4">
        <v>0.93762767314910889</v>
      </c>
      <c r="D4322" s="4">
        <v>3475.5775654286658</v>
      </c>
    </row>
    <row r="4323" spans="1:4" x14ac:dyDescent="0.35">
      <c r="A4323" s="18">
        <v>37615</v>
      </c>
      <c r="B4323" s="18">
        <v>37688.293564593245</v>
      </c>
      <c r="C4323" s="4">
        <v>0.94546175003051758</v>
      </c>
      <c r="D4323" s="4">
        <v>3499.0115209063206</v>
      </c>
    </row>
    <row r="4324" spans="1:4" x14ac:dyDescent="0.35">
      <c r="A4324" s="18">
        <v>36939</v>
      </c>
      <c r="B4324" s="18">
        <v>37067.07311991803</v>
      </c>
      <c r="C4324" s="4">
        <v>0.8404313325881958</v>
      </c>
      <c r="D4324" s="4">
        <v>3293.2270212608905</v>
      </c>
    </row>
    <row r="4325" spans="1:4" x14ac:dyDescent="0.35">
      <c r="A4325" s="18">
        <v>38523</v>
      </c>
      <c r="B4325" s="18">
        <v>40180.872762587576</v>
      </c>
      <c r="C4325" s="4">
        <v>0.8153235912322998</v>
      </c>
      <c r="D4325" s="4">
        <v>3260.9329995253597</v>
      </c>
    </row>
    <row r="4326" spans="1:4" x14ac:dyDescent="0.35">
      <c r="A4326" s="18">
        <v>36969</v>
      </c>
      <c r="B4326" s="18">
        <v>37174.748441861826</v>
      </c>
      <c r="C4326" s="4">
        <v>0.37084805965423584</v>
      </c>
      <c r="D4326" s="4">
        <v>2884.3048374927807</v>
      </c>
    </row>
    <row r="4327" spans="1:4" x14ac:dyDescent="0.35">
      <c r="A4327" s="18">
        <v>37110</v>
      </c>
      <c r="B4327" s="18">
        <v>37623.036637955709</v>
      </c>
      <c r="C4327" s="4">
        <v>0.90401554107666016</v>
      </c>
      <c r="D4327" s="4">
        <v>3396.4215238995448</v>
      </c>
    </row>
    <row r="4328" spans="1:4" x14ac:dyDescent="0.35">
      <c r="A4328" s="18">
        <v>37289</v>
      </c>
      <c r="B4328" s="18">
        <v>37583.77279715769</v>
      </c>
      <c r="C4328" s="4">
        <v>3.5482645034790039E-3</v>
      </c>
      <c r="D4328" s="4">
        <v>2277.3595924636516</v>
      </c>
    </row>
    <row r="4329" spans="1:4" x14ac:dyDescent="0.35">
      <c r="A4329" s="18">
        <v>37699</v>
      </c>
      <c r="B4329" s="18">
        <v>38900.422885569147</v>
      </c>
      <c r="C4329" s="4">
        <v>0.10857129096984863</v>
      </c>
      <c r="D4329" s="4">
        <v>2634.8559989432947</v>
      </c>
    </row>
    <row r="4330" spans="1:4" x14ac:dyDescent="0.35">
      <c r="A4330" s="18">
        <v>37698</v>
      </c>
      <c r="B4330" s="18">
        <v>37989.753441339781</v>
      </c>
      <c r="C4330" s="4">
        <v>0.43683516979217529</v>
      </c>
      <c r="D4330" s="4">
        <v>2933.9361197074991</v>
      </c>
    </row>
    <row r="4331" spans="1:4" x14ac:dyDescent="0.35">
      <c r="A4331" s="18">
        <v>37270</v>
      </c>
      <c r="B4331" s="18">
        <v>37674.523473443194</v>
      </c>
      <c r="C4331" s="4">
        <v>0.33871984481811523</v>
      </c>
      <c r="D4331" s="4">
        <v>2859.5057005048643</v>
      </c>
    </row>
    <row r="4332" spans="1:4" x14ac:dyDescent="0.35">
      <c r="A4332" s="18">
        <v>37662</v>
      </c>
      <c r="B4332" s="18">
        <v>37775.262358186235</v>
      </c>
      <c r="C4332" s="4">
        <v>0.48326981067657471</v>
      </c>
      <c r="D4332" s="4">
        <v>2968.4794573871427</v>
      </c>
    </row>
    <row r="4333" spans="1:4" x14ac:dyDescent="0.35">
      <c r="A4333" s="18">
        <v>37348</v>
      </c>
      <c r="B4333" s="18">
        <v>37573.593283485665</v>
      </c>
      <c r="C4333" s="4">
        <v>0.53251051902770996</v>
      </c>
      <c r="D4333" s="4">
        <v>3005.3767674973119</v>
      </c>
    </row>
    <row r="4334" spans="1:4" x14ac:dyDescent="0.35">
      <c r="A4334" s="18">
        <v>36960</v>
      </c>
      <c r="B4334" s="18">
        <v>37138.618083743408</v>
      </c>
      <c r="C4334" s="4">
        <v>0.21029603481292725</v>
      </c>
      <c r="D4334" s="4">
        <v>2750.2870055605417</v>
      </c>
    </row>
    <row r="4335" spans="1:4" x14ac:dyDescent="0.35">
      <c r="A4335" s="18">
        <v>36956</v>
      </c>
      <c r="B4335" s="18">
        <v>37035.427954369334</v>
      </c>
      <c r="C4335" s="4">
        <v>0.92193794250488281</v>
      </c>
      <c r="D4335" s="4">
        <v>3435.1739108061079</v>
      </c>
    </row>
    <row r="4336" spans="1:4" x14ac:dyDescent="0.35">
      <c r="A4336" s="18">
        <v>38071</v>
      </c>
      <c r="B4336" s="18">
        <v>38646.810764023561</v>
      </c>
      <c r="C4336" s="4">
        <v>0.33086550235748291</v>
      </c>
      <c r="D4336" s="4">
        <v>2853.3457981891197</v>
      </c>
    </row>
    <row r="4337" spans="1:4" x14ac:dyDescent="0.35">
      <c r="A4337" s="18">
        <v>38520</v>
      </c>
      <c r="B4337" s="18">
        <v>39024.754526984412</v>
      </c>
      <c r="C4337" s="4">
        <v>0.54856705665588379</v>
      </c>
      <c r="D4337" s="4">
        <v>3017.5610461051892</v>
      </c>
    </row>
    <row r="4338" spans="1:4" x14ac:dyDescent="0.35">
      <c r="A4338" s="18">
        <v>38309</v>
      </c>
      <c r="B4338" s="18">
        <v>39492.06902062981</v>
      </c>
      <c r="C4338" s="4">
        <v>0.8440626859664917</v>
      </c>
      <c r="D4338" s="4">
        <v>3298.1917137870587</v>
      </c>
    </row>
    <row r="4339" spans="1:4" x14ac:dyDescent="0.35">
      <c r="A4339" s="18">
        <v>37752</v>
      </c>
      <c r="B4339" s="18">
        <v>37888.172507448093</v>
      </c>
      <c r="C4339" s="4">
        <v>2.9158115386962891E-2</v>
      </c>
      <c r="D4339" s="4">
        <v>2466.7793699341541</v>
      </c>
    </row>
    <row r="4340" spans="1:4" x14ac:dyDescent="0.35">
      <c r="A4340" s="18">
        <v>38257</v>
      </c>
      <c r="B4340" s="18">
        <v>38613.798767075961</v>
      </c>
      <c r="C4340" s="4">
        <v>0.92572987079620361</v>
      </c>
      <c r="D4340" s="4">
        <v>3444.2817813108245</v>
      </c>
    </row>
    <row r="4341" spans="1:4" x14ac:dyDescent="0.35">
      <c r="A4341" s="18">
        <v>37764</v>
      </c>
      <c r="B4341" s="18">
        <v>37897.942478090081</v>
      </c>
      <c r="C4341" s="4">
        <v>0.57129168510437012</v>
      </c>
      <c r="D4341" s="4">
        <v>3034.9989735705617</v>
      </c>
    </row>
    <row r="4342" spans="1:4" x14ac:dyDescent="0.35">
      <c r="A4342" s="18">
        <v>37004</v>
      </c>
      <c r="B4342" s="18">
        <v>37397.232733718774</v>
      </c>
      <c r="C4342" s="4">
        <v>6.9092154502868652E-2</v>
      </c>
      <c r="D4342" s="4">
        <v>2570.2060534044103</v>
      </c>
    </row>
    <row r="4343" spans="1:4" x14ac:dyDescent="0.35">
      <c r="A4343" s="18">
        <v>37600</v>
      </c>
      <c r="B4343" s="18">
        <v>37758.327500220563</v>
      </c>
      <c r="C4343" s="4">
        <v>0.23899364471435547</v>
      </c>
      <c r="D4343" s="4">
        <v>2776.7755338712113</v>
      </c>
    </row>
    <row r="4344" spans="1:4" x14ac:dyDescent="0.35">
      <c r="A4344" s="18">
        <v>38705</v>
      </c>
      <c r="B4344" s="18">
        <v>38944.071521824299</v>
      </c>
      <c r="C4344" s="4">
        <v>0.47538244724273682</v>
      </c>
      <c r="D4344" s="4">
        <v>2962.6083935031461</v>
      </c>
    </row>
    <row r="4345" spans="1:4" x14ac:dyDescent="0.35">
      <c r="A4345" s="18">
        <v>38033</v>
      </c>
      <c r="B4345" s="18">
        <v>38792.581599712714</v>
      </c>
      <c r="C4345" s="4">
        <v>0.46836018562316895</v>
      </c>
      <c r="D4345" s="4">
        <v>2957.3850923094574</v>
      </c>
    </row>
    <row r="4346" spans="1:4" x14ac:dyDescent="0.35">
      <c r="A4346" s="18">
        <v>37666</v>
      </c>
      <c r="B4346" s="18">
        <v>37809.697751156353</v>
      </c>
      <c r="C4346" s="4">
        <v>0.69446647167205811</v>
      </c>
      <c r="D4346" s="4">
        <v>3136.4757922237059</v>
      </c>
    </row>
    <row r="4347" spans="1:4" x14ac:dyDescent="0.35">
      <c r="A4347" s="18">
        <v>37818</v>
      </c>
      <c r="B4347" s="18">
        <v>38000.604949267225</v>
      </c>
      <c r="C4347" s="4">
        <v>0.83318281173706055</v>
      </c>
      <c r="D4347" s="4">
        <v>3283.5549136013474</v>
      </c>
    </row>
    <row r="4348" spans="1:4" x14ac:dyDescent="0.35">
      <c r="A4348" s="18">
        <v>38248</v>
      </c>
      <c r="B4348" s="18">
        <v>39451.086648665259</v>
      </c>
      <c r="C4348" s="4">
        <v>0.51546776294708252</v>
      </c>
      <c r="D4348" s="4">
        <v>2992.5410803667723</v>
      </c>
    </row>
    <row r="4349" spans="1:4" x14ac:dyDescent="0.35">
      <c r="A4349" s="18">
        <v>37718</v>
      </c>
      <c r="B4349" s="18">
        <v>37962.542339920932</v>
      </c>
      <c r="C4349" s="4">
        <v>6.0573339462280273E-2</v>
      </c>
      <c r="D4349" s="4">
        <v>2552.9431549685255</v>
      </c>
    </row>
    <row r="4350" spans="1:4" x14ac:dyDescent="0.35">
      <c r="A4350" s="18">
        <v>37878</v>
      </c>
      <c r="B4350" s="18">
        <v>38753.410582542296</v>
      </c>
      <c r="C4350" s="4">
        <v>0.10739266872406006</v>
      </c>
      <c r="D4350" s="4">
        <v>2633.1828419423537</v>
      </c>
    </row>
    <row r="4351" spans="1:4" x14ac:dyDescent="0.35">
      <c r="A4351" s="18">
        <v>37607</v>
      </c>
      <c r="B4351" s="18">
        <v>38114.889271362168</v>
      </c>
      <c r="C4351" s="4">
        <v>0.29658889770507813</v>
      </c>
      <c r="D4351" s="4">
        <v>2825.8834832296629</v>
      </c>
    </row>
    <row r="4352" spans="1:4" x14ac:dyDescent="0.35">
      <c r="A4352" s="18">
        <v>37562</v>
      </c>
      <c r="B4352" s="18">
        <v>37671.419572148872</v>
      </c>
      <c r="C4352" s="4">
        <v>0.40975534915924072</v>
      </c>
      <c r="D4352" s="4">
        <v>2913.7102983139025</v>
      </c>
    </row>
    <row r="4353" spans="1:4" x14ac:dyDescent="0.35">
      <c r="A4353" s="18">
        <v>37374</v>
      </c>
      <c r="B4353" s="18">
        <v>37606.986036713839</v>
      </c>
      <c r="C4353" s="4">
        <v>0.6218569278717041</v>
      </c>
      <c r="D4353" s="4">
        <v>3074.9260771044133</v>
      </c>
    </row>
    <row r="4354" spans="1:4" x14ac:dyDescent="0.35">
      <c r="A4354" s="18">
        <v>37446</v>
      </c>
      <c r="B4354" s="18">
        <v>37552.095039194945</v>
      </c>
      <c r="C4354" s="4">
        <v>0.77320277690887451</v>
      </c>
      <c r="D4354" s="4">
        <v>3212.9461605734277</v>
      </c>
    </row>
    <row r="4355" spans="1:4" x14ac:dyDescent="0.35">
      <c r="A4355" s="18">
        <v>38540</v>
      </c>
      <c r="B4355" s="18">
        <v>38866.059659054547</v>
      </c>
      <c r="C4355" s="4">
        <v>0.8172001838684082</v>
      </c>
      <c r="D4355" s="4">
        <v>3263.2361396860606</v>
      </c>
    </row>
    <row r="4356" spans="1:4" x14ac:dyDescent="0.35">
      <c r="A4356" s="18">
        <v>38591</v>
      </c>
      <c r="B4356" s="18">
        <v>38645.337845789007</v>
      </c>
      <c r="C4356" s="4">
        <v>0.85013973712921143</v>
      </c>
      <c r="D4356" s="4">
        <v>3306.6910638070526</v>
      </c>
    </row>
    <row r="4357" spans="1:4" x14ac:dyDescent="0.35">
      <c r="A4357" s="18">
        <v>38199</v>
      </c>
      <c r="B4357" s="18">
        <v>38322.515730764229</v>
      </c>
      <c r="C4357" s="4">
        <v>0.37926173210144043</v>
      </c>
      <c r="D4357" s="4">
        <v>2890.7115680015559</v>
      </c>
    </row>
    <row r="4358" spans="1:4" x14ac:dyDescent="0.35">
      <c r="A4358" s="18">
        <v>37655</v>
      </c>
      <c r="B4358" s="18">
        <v>39017.722556995839</v>
      </c>
      <c r="C4358" s="4">
        <v>0.73535382747650146</v>
      </c>
      <c r="D4358" s="4">
        <v>3174.5102983425481</v>
      </c>
    </row>
    <row r="4359" spans="1:4" x14ac:dyDescent="0.35">
      <c r="A4359" s="18">
        <v>38238</v>
      </c>
      <c r="B4359" s="18">
        <v>38351.459973654011</v>
      </c>
      <c r="C4359" s="4">
        <v>0.78612995147705078</v>
      </c>
      <c r="D4359" s="4">
        <v>3226.9944601295597</v>
      </c>
    </row>
    <row r="4360" spans="1:4" x14ac:dyDescent="0.35">
      <c r="A4360" s="18">
        <v>38163</v>
      </c>
      <c r="B4360" s="18">
        <v>39474.972933784891</v>
      </c>
      <c r="C4360" s="4">
        <v>0.35664045810699463</v>
      </c>
      <c r="D4360" s="4">
        <v>2873.4097491274206</v>
      </c>
    </row>
    <row r="4361" spans="1:4" x14ac:dyDescent="0.35">
      <c r="A4361" s="18">
        <v>36990</v>
      </c>
      <c r="B4361" s="18">
        <v>37574.715087517783</v>
      </c>
      <c r="C4361" s="4">
        <v>1.2963533401489258E-2</v>
      </c>
      <c r="D4361" s="4">
        <v>2385.7522319831264</v>
      </c>
    </row>
    <row r="4362" spans="1:4" x14ac:dyDescent="0.35">
      <c r="A4362" s="18">
        <v>38232</v>
      </c>
      <c r="B4362" s="18">
        <v>38718.216579666376</v>
      </c>
      <c r="C4362" s="4">
        <v>0.11542785167694092</v>
      </c>
      <c r="D4362" s="4">
        <v>2644.3597354188805</v>
      </c>
    </row>
    <row r="4363" spans="1:4" x14ac:dyDescent="0.35">
      <c r="A4363" s="18">
        <v>37543</v>
      </c>
      <c r="B4363" s="18">
        <v>38170.219166158007</v>
      </c>
      <c r="C4363" s="4">
        <v>0.29761648178100586</v>
      </c>
      <c r="D4363" s="4">
        <v>2826.7224755270154</v>
      </c>
    </row>
    <row r="4364" spans="1:4" x14ac:dyDescent="0.35">
      <c r="A4364" s="18">
        <v>38391</v>
      </c>
      <c r="B4364" s="18">
        <v>44055.188702888525</v>
      </c>
      <c r="C4364" s="4">
        <v>0.77740204334259033</v>
      </c>
      <c r="D4364" s="4">
        <v>3217.4514777981299</v>
      </c>
    </row>
    <row r="4365" spans="1:4" x14ac:dyDescent="0.35">
      <c r="A4365" s="18">
        <v>37752</v>
      </c>
      <c r="B4365" s="18">
        <v>40685.630755898783</v>
      </c>
      <c r="C4365" s="4">
        <v>0.15626311302185059</v>
      </c>
      <c r="D4365" s="4">
        <v>2694.6037927746315</v>
      </c>
    </row>
    <row r="4366" spans="1:4" x14ac:dyDescent="0.35">
      <c r="A4366" s="18">
        <v>38382</v>
      </c>
      <c r="B4366" s="18">
        <v>40000.924676841147</v>
      </c>
      <c r="C4366" s="4">
        <v>0.61313188076019287</v>
      </c>
      <c r="D4366" s="4">
        <v>3067.9016954585923</v>
      </c>
    </row>
    <row r="4367" spans="1:4" x14ac:dyDescent="0.35">
      <c r="A4367" s="18">
        <v>37423</v>
      </c>
      <c r="B4367" s="18">
        <v>37954.484770971059</v>
      </c>
      <c r="C4367" s="4">
        <v>0.64902305603027344</v>
      </c>
      <c r="D4367" s="4">
        <v>3097.2454340227714</v>
      </c>
    </row>
    <row r="4368" spans="1:4" x14ac:dyDescent="0.35">
      <c r="A4368" s="18">
        <v>37405</v>
      </c>
      <c r="B4368" s="18">
        <v>38485.418941476491</v>
      </c>
      <c r="C4368" s="4">
        <v>0.78869402408599854</v>
      </c>
      <c r="D4368" s="4">
        <v>3229.8462095964151</v>
      </c>
    </row>
    <row r="4369" spans="1:4" x14ac:dyDescent="0.35">
      <c r="A4369" s="18">
        <v>38258</v>
      </c>
      <c r="B4369" s="18">
        <v>38525.354613594733</v>
      </c>
      <c r="C4369" s="4">
        <v>0.89558625221252441</v>
      </c>
      <c r="D4369" s="4">
        <v>3380.1643289370509</v>
      </c>
    </row>
    <row r="4370" spans="1:4" x14ac:dyDescent="0.35">
      <c r="A4370" s="18">
        <v>37449</v>
      </c>
      <c r="B4370" s="18">
        <v>37490.012332461272</v>
      </c>
      <c r="C4370" s="4">
        <v>6.2979459762573242E-3</v>
      </c>
      <c r="D4370" s="4">
        <v>2322.7346619105197</v>
      </c>
    </row>
    <row r="4371" spans="1:4" x14ac:dyDescent="0.35">
      <c r="A4371" s="18">
        <v>37265</v>
      </c>
      <c r="B4371" s="18">
        <v>37379.011620264428</v>
      </c>
      <c r="C4371" s="4">
        <v>0.84083795547485352</v>
      </c>
      <c r="D4371" s="4">
        <v>3293.7788653856978</v>
      </c>
    </row>
    <row r="4372" spans="1:4" x14ac:dyDescent="0.35">
      <c r="A4372" s="18">
        <v>37499</v>
      </c>
      <c r="B4372" s="18">
        <v>37576.43287798058</v>
      </c>
      <c r="C4372" s="4">
        <v>0.39491093158721924</v>
      </c>
      <c r="D4372" s="4">
        <v>2902.5525135214771</v>
      </c>
    </row>
    <row r="4373" spans="1:4" x14ac:dyDescent="0.35">
      <c r="A4373" s="18">
        <v>38009</v>
      </c>
      <c r="B4373" s="18">
        <v>38364.056554600662</v>
      </c>
      <c r="C4373" s="4">
        <v>0.27048373222351074</v>
      </c>
      <c r="D4373" s="4">
        <v>2804.1757787259553</v>
      </c>
    </row>
    <row r="4374" spans="1:4" x14ac:dyDescent="0.35">
      <c r="A4374" s="18">
        <v>36991</v>
      </c>
      <c r="B4374" s="18">
        <v>37162.340228334891</v>
      </c>
      <c r="C4374" s="4">
        <v>0.65088307857513428</v>
      </c>
      <c r="D4374" s="4">
        <v>3098.8010860330032</v>
      </c>
    </row>
    <row r="4375" spans="1:4" x14ac:dyDescent="0.35">
      <c r="A4375" s="18">
        <v>37621</v>
      </c>
      <c r="B4375" s="18">
        <v>37997.884717209636</v>
      </c>
      <c r="C4375" s="4">
        <v>7.6674461364746094E-2</v>
      </c>
      <c r="D4375" s="4">
        <v>2584.3254957589484</v>
      </c>
    </row>
    <row r="4376" spans="1:4" x14ac:dyDescent="0.35">
      <c r="A4376" s="18">
        <v>38635</v>
      </c>
      <c r="B4376" s="18">
        <v>38932.412180995263</v>
      </c>
      <c r="C4376" s="4">
        <v>0.42857229709625244</v>
      </c>
      <c r="D4376" s="4">
        <v>2927.7778001763063</v>
      </c>
    </row>
    <row r="4377" spans="1:4" x14ac:dyDescent="0.35">
      <c r="A4377" s="18">
        <v>37725</v>
      </c>
      <c r="B4377" s="18">
        <v>37926.278931877452</v>
      </c>
      <c r="C4377" s="4">
        <v>0.77363133430480957</v>
      </c>
      <c r="D4377" s="4">
        <v>3213.4034874498429</v>
      </c>
    </row>
    <row r="4378" spans="1:4" x14ac:dyDescent="0.35">
      <c r="A4378" s="18">
        <v>37770</v>
      </c>
      <c r="B4378" s="18">
        <v>38327.481335373042</v>
      </c>
      <c r="C4378" s="4">
        <v>0.98096930980682373</v>
      </c>
      <c r="D4378" s="4">
        <v>3668.0641064527108</v>
      </c>
    </row>
    <row r="4379" spans="1:4" x14ac:dyDescent="0.35">
      <c r="A4379" s="18">
        <v>38053</v>
      </c>
      <c r="B4379" s="18">
        <v>38151.154884533491</v>
      </c>
      <c r="C4379" s="4">
        <v>0.26327085494995117</v>
      </c>
      <c r="D4379" s="4">
        <v>2798.029241417566</v>
      </c>
    </row>
    <row r="4380" spans="1:4" x14ac:dyDescent="0.35">
      <c r="A4380" s="18">
        <v>38087</v>
      </c>
      <c r="B4380" s="18">
        <v>38952.10294742688</v>
      </c>
      <c r="C4380" s="4">
        <v>5.0322651863098145E-2</v>
      </c>
      <c r="D4380" s="4">
        <v>2529.6258310150056</v>
      </c>
    </row>
    <row r="4381" spans="1:4" x14ac:dyDescent="0.35">
      <c r="A4381" s="18">
        <v>37566</v>
      </c>
      <c r="B4381" s="18">
        <v>38300.095491913511</v>
      </c>
      <c r="C4381" s="4">
        <v>0.8508298397064209</v>
      </c>
      <c r="D4381" s="4">
        <v>3307.67203954058</v>
      </c>
    </row>
    <row r="4382" spans="1:4" x14ac:dyDescent="0.35">
      <c r="A4382" s="18">
        <v>38521</v>
      </c>
      <c r="B4382" s="18">
        <v>38844.972369678573</v>
      </c>
      <c r="C4382" s="4">
        <v>8.7636709213256836E-3</v>
      </c>
      <c r="D4382" s="4">
        <v>2350.6673042888187</v>
      </c>
    </row>
    <row r="4383" spans="1:4" x14ac:dyDescent="0.35">
      <c r="A4383" s="18">
        <v>37040</v>
      </c>
      <c r="B4383" s="18">
        <v>37222.066827825722</v>
      </c>
      <c r="C4383" s="4">
        <v>0.51049041748046875</v>
      </c>
      <c r="D4383" s="4">
        <v>2988.8078090978352</v>
      </c>
    </row>
    <row r="4384" spans="1:4" x14ac:dyDescent="0.35">
      <c r="A4384" s="18">
        <v>37753</v>
      </c>
      <c r="B4384" s="18">
        <v>37969.959681336739</v>
      </c>
      <c r="C4384" s="4">
        <v>0.24893152713775635</v>
      </c>
      <c r="D4384" s="4">
        <v>2785.5884105145647</v>
      </c>
    </row>
    <row r="4385" spans="1:4" x14ac:dyDescent="0.35">
      <c r="A4385" s="18">
        <v>38474</v>
      </c>
      <c r="B4385" s="18">
        <v>38784.554669044686</v>
      </c>
      <c r="C4385" s="4">
        <v>0.40100502967834473</v>
      </c>
      <c r="D4385" s="4">
        <v>2907.1408280031114</v>
      </c>
    </row>
    <row r="4386" spans="1:4" x14ac:dyDescent="0.35">
      <c r="A4386" s="18">
        <v>38372</v>
      </c>
      <c r="B4386" s="18">
        <v>38661.329277177741</v>
      </c>
      <c r="C4386" s="4">
        <v>0.82459819316864014</v>
      </c>
      <c r="D4386" s="4">
        <v>3272.479284600151</v>
      </c>
    </row>
    <row r="4387" spans="1:4" x14ac:dyDescent="0.35">
      <c r="A4387" s="18">
        <v>36913</v>
      </c>
      <c r="B4387" s="18">
        <v>37098.375581583488</v>
      </c>
      <c r="C4387" s="4">
        <v>0.63132143020629883</v>
      </c>
      <c r="D4387" s="4">
        <v>3082.6211059572706</v>
      </c>
    </row>
    <row r="4388" spans="1:4" x14ac:dyDescent="0.35">
      <c r="A4388" s="18">
        <v>37925</v>
      </c>
      <c r="B4388" s="18">
        <v>37997.025042147077</v>
      </c>
      <c r="C4388" s="4">
        <v>0.34129345417022705</v>
      </c>
      <c r="D4388" s="4">
        <v>2861.5148689880316</v>
      </c>
    </row>
    <row r="4389" spans="1:4" x14ac:dyDescent="0.35">
      <c r="A4389" s="18">
        <v>38711</v>
      </c>
      <c r="B4389" s="18">
        <v>40457.015503295574</v>
      </c>
      <c r="C4389" s="4">
        <v>0.27620768547058105</v>
      </c>
      <c r="D4389" s="4">
        <v>2809.0047981631042</v>
      </c>
    </row>
    <row r="4390" spans="1:4" x14ac:dyDescent="0.35">
      <c r="A4390" s="18">
        <v>37454</v>
      </c>
      <c r="B4390" s="18">
        <v>37789.595158014083</v>
      </c>
      <c r="C4390" s="4">
        <v>9.692990779876709E-2</v>
      </c>
      <c r="D4390" s="4">
        <v>2617.7631858696941</v>
      </c>
    </row>
    <row r="4391" spans="1:4" x14ac:dyDescent="0.35">
      <c r="A4391" s="18">
        <v>37707</v>
      </c>
      <c r="B4391" s="18">
        <v>38159.770547393433</v>
      </c>
      <c r="C4391" s="4">
        <v>0.64187717437744141</v>
      </c>
      <c r="D4391" s="4">
        <v>3091.303401137593</v>
      </c>
    </row>
    <row r="4392" spans="1:4" x14ac:dyDescent="0.35">
      <c r="A4392" s="18">
        <v>37028</v>
      </c>
      <c r="B4392" s="18">
        <v>37309.363408679885</v>
      </c>
      <c r="C4392" s="4">
        <v>0.47242796421051025</v>
      </c>
      <c r="D4392" s="4">
        <v>2960.4104530511386</v>
      </c>
    </row>
    <row r="4393" spans="1:4" x14ac:dyDescent="0.35">
      <c r="A4393" s="18">
        <v>37213</v>
      </c>
      <c r="B4393" s="18">
        <v>37377.96744232421</v>
      </c>
      <c r="C4393" s="4">
        <v>0.78161358833312988</v>
      </c>
      <c r="D4393" s="4">
        <v>3222.025354518541</v>
      </c>
    </row>
    <row r="4394" spans="1:4" x14ac:dyDescent="0.35">
      <c r="A4394" s="18">
        <v>37016</v>
      </c>
      <c r="B4394" s="18">
        <v>37185.448836919313</v>
      </c>
      <c r="C4394" s="4">
        <v>0.57234084606170654</v>
      </c>
      <c r="D4394" s="4">
        <v>3035.8104254374857</v>
      </c>
    </row>
    <row r="4395" spans="1:4" x14ac:dyDescent="0.35">
      <c r="A4395" s="18">
        <v>38667</v>
      </c>
      <c r="B4395" s="18">
        <v>39047.476748209214</v>
      </c>
      <c r="C4395" s="4">
        <v>0.26139593124389648</v>
      </c>
      <c r="D4395" s="4">
        <v>2796.4197688059708</v>
      </c>
    </row>
    <row r="4396" spans="1:4" x14ac:dyDescent="0.35">
      <c r="A4396" s="18">
        <v>37534</v>
      </c>
      <c r="B4396" s="18">
        <v>38371.414916140202</v>
      </c>
      <c r="C4396" s="4">
        <v>0.11547958850860596</v>
      </c>
      <c r="D4396" s="4">
        <v>2644.4300231401735</v>
      </c>
    </row>
    <row r="4397" spans="1:4" x14ac:dyDescent="0.35">
      <c r="A4397" s="18">
        <v>36997</v>
      </c>
      <c r="B4397" s="18">
        <v>37298.059944361761</v>
      </c>
      <c r="C4397" s="4">
        <v>0.17552351951599121</v>
      </c>
      <c r="D4397" s="4">
        <v>2715.5341951477244</v>
      </c>
    </row>
    <row r="4398" spans="1:4" x14ac:dyDescent="0.35">
      <c r="A4398" s="18">
        <v>37879</v>
      </c>
      <c r="B4398" s="18">
        <v>38142.203417628807</v>
      </c>
      <c r="C4398" s="4">
        <v>0.5755380392074585</v>
      </c>
      <c r="D4398" s="4">
        <v>3038.2870354991883</v>
      </c>
    </row>
    <row r="4399" spans="1:4" x14ac:dyDescent="0.35">
      <c r="A4399" s="18">
        <v>37021</v>
      </c>
      <c r="B4399" s="18">
        <v>37458.349805756683</v>
      </c>
      <c r="C4399" s="4">
        <v>0.41224098205566406</v>
      </c>
      <c r="D4399" s="4">
        <v>2915.572830608422</v>
      </c>
    </row>
    <row r="4400" spans="1:4" x14ac:dyDescent="0.35">
      <c r="A4400" s="18">
        <v>37511</v>
      </c>
      <c r="B4400" s="18">
        <v>39100.063577919456</v>
      </c>
      <c r="C4400" s="4">
        <v>0.57171785831451416</v>
      </c>
      <c r="D4400" s="4">
        <v>3035.3285149464855</v>
      </c>
    </row>
    <row r="4401" spans="1:4" x14ac:dyDescent="0.35">
      <c r="A4401" s="18">
        <v>38238</v>
      </c>
      <c r="B4401" s="18">
        <v>38379.199126301864</v>
      </c>
      <c r="C4401" s="4">
        <v>0.16936326026916504</v>
      </c>
      <c r="D4401" s="4">
        <v>2708.9910799648524</v>
      </c>
    </row>
    <row r="4402" spans="1:4" x14ac:dyDescent="0.35">
      <c r="A4402" s="18">
        <v>38385</v>
      </c>
      <c r="B4402" s="18">
        <v>38607.904028533725</v>
      </c>
      <c r="C4402" s="4">
        <v>0.50935351848602295</v>
      </c>
      <c r="D4402" s="4">
        <v>2987.9559213003181</v>
      </c>
    </row>
    <row r="4403" spans="1:4" x14ac:dyDescent="0.35">
      <c r="A4403" s="18">
        <v>37547</v>
      </c>
      <c r="B4403" s="18">
        <v>37627.340243011029</v>
      </c>
      <c r="C4403" s="4">
        <v>0.71990060806274414</v>
      </c>
      <c r="D4403" s="4">
        <v>3159.7703412176452</v>
      </c>
    </row>
    <row r="4404" spans="1:4" x14ac:dyDescent="0.35">
      <c r="A4404" s="18">
        <v>37505</v>
      </c>
      <c r="B4404" s="18">
        <v>37763.213520362078</v>
      </c>
      <c r="C4404" s="4">
        <v>0.47053730487823486</v>
      </c>
      <c r="D4404" s="4">
        <v>2959.0041987993254</v>
      </c>
    </row>
    <row r="4405" spans="1:4" x14ac:dyDescent="0.35">
      <c r="A4405" s="18">
        <v>37337</v>
      </c>
      <c r="B4405" s="18">
        <v>37407.722636809318</v>
      </c>
      <c r="C4405" s="4">
        <v>0.42768359184265137</v>
      </c>
      <c r="D4405" s="4">
        <v>2927.1148790305824</v>
      </c>
    </row>
    <row r="4406" spans="1:4" x14ac:dyDescent="0.35">
      <c r="A4406" s="18">
        <v>38514</v>
      </c>
      <c r="B4406" s="18">
        <v>38908.390850480246</v>
      </c>
      <c r="C4406" s="4">
        <v>0.3547443151473999</v>
      </c>
      <c r="D4406" s="4">
        <v>2871.9476540356172</v>
      </c>
    </row>
    <row r="4407" spans="1:4" x14ac:dyDescent="0.35">
      <c r="A4407" s="18">
        <v>37005</v>
      </c>
      <c r="B4407" s="18">
        <v>37340.894929090093</v>
      </c>
      <c r="C4407" s="4">
        <v>1.2988090515136719E-2</v>
      </c>
      <c r="D4407" s="4">
        <v>2385.9275367585637</v>
      </c>
    </row>
    <row r="4408" spans="1:4" x14ac:dyDescent="0.35">
      <c r="A4408" s="18">
        <v>37228</v>
      </c>
      <c r="B4408" s="18">
        <v>37394.882685897232</v>
      </c>
      <c r="C4408" s="4">
        <v>0.26945745944976807</v>
      </c>
      <c r="D4408" s="4">
        <v>2803.3054927744365</v>
      </c>
    </row>
    <row r="4409" spans="1:4" x14ac:dyDescent="0.35">
      <c r="A4409" s="18">
        <v>37829</v>
      </c>
      <c r="B4409" s="18">
        <v>37955.548630350473</v>
      </c>
      <c r="C4409" s="4">
        <v>6.8160295486450195E-2</v>
      </c>
      <c r="D4409" s="4">
        <v>2568.3954276737386</v>
      </c>
    </row>
    <row r="4410" spans="1:4" x14ac:dyDescent="0.35">
      <c r="A4410" s="18">
        <v>36902</v>
      </c>
      <c r="B4410" s="18">
        <v>37056.216041282016</v>
      </c>
      <c r="C4410" s="4">
        <v>0.17079246044158936</v>
      </c>
      <c r="D4410" s="4">
        <v>2710.5210572989067</v>
      </c>
    </row>
    <row r="4411" spans="1:4" x14ac:dyDescent="0.35">
      <c r="A4411" s="18">
        <v>37646</v>
      </c>
      <c r="B4411" s="18">
        <v>37804.365799925108</v>
      </c>
      <c r="C4411" s="4">
        <v>0.8232417106628418</v>
      </c>
      <c r="D4411" s="4">
        <v>3270.7643645447147</v>
      </c>
    </row>
    <row r="4412" spans="1:4" x14ac:dyDescent="0.35">
      <c r="A4412" s="18">
        <v>38183</v>
      </c>
      <c r="B4412" s="18">
        <v>38418.201436616073</v>
      </c>
      <c r="C4412" s="4">
        <v>0.75412285327911377</v>
      </c>
      <c r="D4412" s="4">
        <v>3193.1147445137026</v>
      </c>
    </row>
    <row r="4413" spans="1:4" x14ac:dyDescent="0.35">
      <c r="A4413" s="18">
        <v>37642</v>
      </c>
      <c r="B4413" s="18">
        <v>38165.562751860984</v>
      </c>
      <c r="C4413" s="4">
        <v>0.16159415245056152</v>
      </c>
      <c r="D4413" s="4">
        <v>2700.5406707028355</v>
      </c>
    </row>
    <row r="4414" spans="1:4" x14ac:dyDescent="0.35">
      <c r="A4414" s="18">
        <v>37579</v>
      </c>
      <c r="B4414" s="18">
        <v>38000.842542938524</v>
      </c>
      <c r="C4414" s="4">
        <v>0.59470498561859131</v>
      </c>
      <c r="D4414" s="4">
        <v>3053.2640950301306</v>
      </c>
    </row>
    <row r="4415" spans="1:4" x14ac:dyDescent="0.35">
      <c r="A4415" s="18">
        <v>37586</v>
      </c>
      <c r="B4415" s="18">
        <v>38486.138694536414</v>
      </c>
      <c r="C4415" s="4">
        <v>0.88552474975585938</v>
      </c>
      <c r="D4415" s="4">
        <v>3362.0516359615235</v>
      </c>
    </row>
    <row r="4416" spans="1:4" x14ac:dyDescent="0.35">
      <c r="A4416" s="18">
        <v>37216</v>
      </c>
      <c r="B4416" s="18">
        <v>37289.39094121712</v>
      </c>
      <c r="C4416" s="4">
        <v>0.53830301761627197</v>
      </c>
      <c r="D4416" s="4">
        <v>3009.7609661318916</v>
      </c>
    </row>
    <row r="4417" spans="1:4" x14ac:dyDescent="0.35">
      <c r="A4417" s="18">
        <v>37808</v>
      </c>
      <c r="B4417" s="18">
        <v>37969.250652651834</v>
      </c>
      <c r="C4417" s="4">
        <v>0.23191094398498535</v>
      </c>
      <c r="D4417" s="4">
        <v>2770.3894615103814</v>
      </c>
    </row>
    <row r="4418" spans="1:4" x14ac:dyDescent="0.35">
      <c r="A4418" s="18">
        <v>37084</v>
      </c>
      <c r="B4418" s="18">
        <v>37528.804059478287</v>
      </c>
      <c r="C4418" s="4">
        <v>0.34181392192840576</v>
      </c>
      <c r="D4418" s="4">
        <v>2861.9206558296519</v>
      </c>
    </row>
    <row r="4419" spans="1:4" x14ac:dyDescent="0.35">
      <c r="A4419" s="18">
        <v>37814</v>
      </c>
      <c r="B4419" s="18">
        <v>38333.739604122522</v>
      </c>
      <c r="C4419" s="4">
        <v>0.63782548904418945</v>
      </c>
      <c r="D4419" s="4">
        <v>3087.9577948134643</v>
      </c>
    </row>
    <row r="4420" spans="1:4" x14ac:dyDescent="0.35">
      <c r="A4420" s="18">
        <v>38143</v>
      </c>
      <c r="B4420" s="18">
        <v>38482.660579271746</v>
      </c>
      <c r="C4420" s="4">
        <v>0.56389248371124268</v>
      </c>
      <c r="D4420" s="4">
        <v>3029.2930578172682</v>
      </c>
    </row>
    <row r="4421" spans="1:4" x14ac:dyDescent="0.35">
      <c r="A4421" s="18">
        <v>38196</v>
      </c>
      <c r="B4421" s="18">
        <v>38550.076695475364</v>
      </c>
      <c r="C4421" s="4">
        <v>0.75616145133972168</v>
      </c>
      <c r="D4421" s="4">
        <v>3195.1867476971715</v>
      </c>
    </row>
    <row r="4422" spans="1:4" x14ac:dyDescent="0.35">
      <c r="A4422" s="18">
        <v>37606</v>
      </c>
      <c r="B4422" s="18">
        <v>37831.1796670599</v>
      </c>
      <c r="C4422" s="4">
        <v>0.70557630062103271</v>
      </c>
      <c r="D4422" s="4">
        <v>3146.5147957215531</v>
      </c>
    </row>
    <row r="4423" spans="1:4" x14ac:dyDescent="0.35">
      <c r="A4423" s="18">
        <v>38276</v>
      </c>
      <c r="B4423" s="18">
        <v>38507.76933322988</v>
      </c>
      <c r="C4423" s="4">
        <v>0.72125720977783203</v>
      </c>
      <c r="D4423" s="4">
        <v>3161.0452758550864</v>
      </c>
    </row>
    <row r="4424" spans="1:4" x14ac:dyDescent="0.35">
      <c r="A4424" s="18">
        <v>38686</v>
      </c>
      <c r="B4424" s="18">
        <v>38879.200077546309</v>
      </c>
      <c r="C4424" s="4">
        <v>0.60091078281402588</v>
      </c>
      <c r="D4424" s="4">
        <v>3058.165562673656</v>
      </c>
    </row>
    <row r="4425" spans="1:4" x14ac:dyDescent="0.35">
      <c r="A4425" s="18">
        <v>38472</v>
      </c>
      <c r="B4425" s="18">
        <v>39103.787834241863</v>
      </c>
      <c r="C4425" s="4">
        <v>0.66452145576477051</v>
      </c>
      <c r="D4425" s="4">
        <v>3110.3280519510345</v>
      </c>
    </row>
    <row r="4426" spans="1:4" x14ac:dyDescent="0.35">
      <c r="A4426" s="18">
        <v>37066</v>
      </c>
      <c r="B4426" s="18">
        <v>37407.975431111729</v>
      </c>
      <c r="C4426" s="4">
        <v>5.7574152946472168E-2</v>
      </c>
      <c r="D4426" s="4">
        <v>2546.4439450784357</v>
      </c>
    </row>
    <row r="4427" spans="1:4" x14ac:dyDescent="0.35">
      <c r="A4427" s="18">
        <v>37880</v>
      </c>
      <c r="B4427" s="18">
        <v>38070.34426682724</v>
      </c>
      <c r="C4427" s="4">
        <v>0.48005819320678711</v>
      </c>
      <c r="D4427" s="4">
        <v>2966.0881630895951</v>
      </c>
    </row>
    <row r="4428" spans="1:4" x14ac:dyDescent="0.35">
      <c r="A4428" s="18">
        <v>37808</v>
      </c>
      <c r="B4428" s="18">
        <v>38950.278570772971</v>
      </c>
      <c r="C4428" s="4">
        <v>0.74750244617462158</v>
      </c>
      <c r="D4428" s="4">
        <v>3186.4575612799931</v>
      </c>
    </row>
    <row r="4429" spans="1:4" x14ac:dyDescent="0.35">
      <c r="A4429" s="18">
        <v>37880</v>
      </c>
      <c r="B4429" s="18">
        <v>37959.148697885044</v>
      </c>
      <c r="C4429" s="4">
        <v>0.84029173851013184</v>
      </c>
      <c r="D4429" s="4">
        <v>3293.0378061421925</v>
      </c>
    </row>
    <row r="4430" spans="1:4" x14ac:dyDescent="0.35">
      <c r="A4430" s="18">
        <v>38081</v>
      </c>
      <c r="B4430" s="18">
        <v>40048.575211808224</v>
      </c>
      <c r="C4430" s="4">
        <v>0.34751451015472412</v>
      </c>
      <c r="D4430" s="4">
        <v>2866.3538023681053</v>
      </c>
    </row>
    <row r="4431" spans="1:4" x14ac:dyDescent="0.35">
      <c r="A4431" s="18">
        <v>37833</v>
      </c>
      <c r="B4431" s="18">
        <v>37931.382779343257</v>
      </c>
      <c r="C4431" s="4">
        <v>0.46159172058105469</v>
      </c>
      <c r="D4431" s="4">
        <v>2952.3523868251668</v>
      </c>
    </row>
    <row r="4432" spans="1:4" x14ac:dyDescent="0.35">
      <c r="A4432" s="18">
        <v>37048</v>
      </c>
      <c r="B4432" s="18">
        <v>37156.996258941814</v>
      </c>
      <c r="C4432" s="4">
        <v>0.92993700504302979</v>
      </c>
      <c r="D4432" s="4">
        <v>3454.8426818588628</v>
      </c>
    </row>
    <row r="4433" spans="1:4" x14ac:dyDescent="0.35">
      <c r="A4433" s="18">
        <v>38160</v>
      </c>
      <c r="B4433" s="18">
        <v>38328.797556535843</v>
      </c>
      <c r="C4433" s="4">
        <v>0.61989808082580566</v>
      </c>
      <c r="D4433" s="4">
        <v>3073.3434274236611</v>
      </c>
    </row>
    <row r="4434" spans="1:4" x14ac:dyDescent="0.35">
      <c r="A4434" s="18">
        <v>37379</v>
      </c>
      <c r="B4434" s="18">
        <v>37500.336961471621</v>
      </c>
      <c r="C4434" s="4">
        <v>0.60322940349578857</v>
      </c>
      <c r="D4434" s="4">
        <v>3060.0039863923685</v>
      </c>
    </row>
    <row r="4435" spans="1:4" x14ac:dyDescent="0.35">
      <c r="A4435" s="18">
        <v>37192</v>
      </c>
      <c r="B4435" s="18">
        <v>37351.643298009563</v>
      </c>
      <c r="C4435" s="4">
        <v>0.91634607315063477</v>
      </c>
      <c r="D4435" s="4">
        <v>3422.3769512733688</v>
      </c>
    </row>
    <row r="4436" spans="1:4" x14ac:dyDescent="0.35">
      <c r="A4436" s="18">
        <v>37382</v>
      </c>
      <c r="B4436" s="18">
        <v>38128.883465881212</v>
      </c>
      <c r="C4436" s="4">
        <v>0.40260899066925049</v>
      </c>
      <c r="D4436" s="4">
        <v>2908.3466082739869</v>
      </c>
    </row>
    <row r="4437" spans="1:4" x14ac:dyDescent="0.35">
      <c r="A4437" s="18">
        <v>38064</v>
      </c>
      <c r="B4437" s="18">
        <v>38108.332323786948</v>
      </c>
      <c r="C4437" s="4">
        <v>0.29289126396179199</v>
      </c>
      <c r="D4437" s="4">
        <v>2822.8554371266418</v>
      </c>
    </row>
    <row r="4438" spans="1:4" x14ac:dyDescent="0.35">
      <c r="A4438" s="18">
        <v>37746</v>
      </c>
      <c r="B4438" s="18">
        <v>38424.300564539037</v>
      </c>
      <c r="C4438" s="4">
        <v>0.43067586421966553</v>
      </c>
      <c r="D4438" s="4">
        <v>2929.3464636711083</v>
      </c>
    </row>
    <row r="4439" spans="1:4" x14ac:dyDescent="0.35">
      <c r="A4439" s="18">
        <v>38393</v>
      </c>
      <c r="B4439" s="18">
        <v>38614.362027032505</v>
      </c>
      <c r="C4439" s="4">
        <v>0.29793453216552734</v>
      </c>
      <c r="D4439" s="4">
        <v>2826.981936500546</v>
      </c>
    </row>
    <row r="4440" spans="1:4" x14ac:dyDescent="0.35">
      <c r="A4440" s="18">
        <v>38181</v>
      </c>
      <c r="B4440" s="18">
        <v>38198.940467645458</v>
      </c>
      <c r="C4440" s="4">
        <v>0.24803793430328369</v>
      </c>
      <c r="D4440" s="4">
        <v>2784.8026725192226</v>
      </c>
    </row>
    <row r="4441" spans="1:4" x14ac:dyDescent="0.35">
      <c r="A4441" s="18">
        <v>38134</v>
      </c>
      <c r="B4441" s="18">
        <v>38572.862620288557</v>
      </c>
      <c r="C4441" s="4">
        <v>0.60194706916809082</v>
      </c>
      <c r="D4441" s="4">
        <v>3058.9867397371727</v>
      </c>
    </row>
    <row r="4442" spans="1:4" x14ac:dyDescent="0.35">
      <c r="A4442" s="18">
        <v>38613</v>
      </c>
      <c r="B4442" s="18">
        <v>38669.812586941014</v>
      </c>
      <c r="C4442" s="4">
        <v>0.51393592357635498</v>
      </c>
      <c r="D4442" s="4">
        <v>2991.391458137462</v>
      </c>
    </row>
    <row r="4443" spans="1:4" x14ac:dyDescent="0.35">
      <c r="A4443" s="18">
        <v>37662</v>
      </c>
      <c r="B4443" s="18">
        <v>38865.798371445868</v>
      </c>
      <c r="C4443" s="4">
        <v>0.76309537887573242</v>
      </c>
      <c r="D4443" s="4">
        <v>3202.315738492342</v>
      </c>
    </row>
    <row r="4444" spans="1:4" x14ac:dyDescent="0.35">
      <c r="A4444" s="18">
        <v>38712</v>
      </c>
      <c r="B4444" s="18">
        <v>39418.429982077134</v>
      </c>
      <c r="C4444" s="4">
        <v>0.87686836719512939</v>
      </c>
      <c r="D4444" s="4">
        <v>3347.4272403439686</v>
      </c>
    </row>
    <row r="4445" spans="1:4" x14ac:dyDescent="0.35">
      <c r="A4445" s="18">
        <v>38618</v>
      </c>
      <c r="B4445" s="18">
        <v>38818.910698782907</v>
      </c>
      <c r="C4445" s="4">
        <v>0.24286627769470215</v>
      </c>
      <c r="D4445" s="4">
        <v>2780.2295524547326</v>
      </c>
    </row>
    <row r="4446" spans="1:4" x14ac:dyDescent="0.35">
      <c r="A4446" s="18">
        <v>37209</v>
      </c>
      <c r="B4446" s="18">
        <v>37456.095977326804</v>
      </c>
      <c r="C4446" s="4">
        <v>0.11521661281585693</v>
      </c>
      <c r="D4446" s="4">
        <v>2644.072541073137</v>
      </c>
    </row>
    <row r="4447" spans="1:4" x14ac:dyDescent="0.35">
      <c r="A4447" s="18">
        <v>38300</v>
      </c>
      <c r="B4447" s="18">
        <v>38715.509517675484</v>
      </c>
      <c r="C4447" s="4">
        <v>0.67169189453125</v>
      </c>
      <c r="D4447" s="4">
        <v>3116.4785741664155</v>
      </c>
    </row>
    <row r="4448" spans="1:4" x14ac:dyDescent="0.35">
      <c r="A4448" s="18">
        <v>38615</v>
      </c>
      <c r="B4448" s="18">
        <v>38989.71963462908</v>
      </c>
      <c r="C4448" s="4">
        <v>0.5278698205947876</v>
      </c>
      <c r="D4448" s="4">
        <v>3001.8727413845081</v>
      </c>
    </row>
    <row r="4449" spans="1:4" x14ac:dyDescent="0.35">
      <c r="A4449" s="18">
        <v>38047</v>
      </c>
      <c r="B4449" s="18">
        <v>39279.251227308298</v>
      </c>
      <c r="C4449" s="4">
        <v>0.36457467079162598</v>
      </c>
      <c r="D4449" s="4">
        <v>2879.5066838365487</v>
      </c>
    </row>
    <row r="4450" spans="1:4" x14ac:dyDescent="0.35">
      <c r="A4450" s="18">
        <v>37989</v>
      </c>
      <c r="B4450" s="18">
        <v>39092.39537365907</v>
      </c>
      <c r="C4450" s="4">
        <v>0.57484996318817139</v>
      </c>
      <c r="D4450" s="4">
        <v>3037.7535480068432</v>
      </c>
    </row>
    <row r="4451" spans="1:4" x14ac:dyDescent="0.35">
      <c r="A4451" s="18">
        <v>37998</v>
      </c>
      <c r="B4451" s="18">
        <v>39382.559506263613</v>
      </c>
      <c r="C4451" s="4">
        <v>8.6712360382080078E-2</v>
      </c>
      <c r="D4451" s="4">
        <v>2601.5737820548834</v>
      </c>
    </row>
    <row r="4452" spans="1:4" x14ac:dyDescent="0.35">
      <c r="A4452" s="18">
        <v>38479</v>
      </c>
      <c r="B4452" s="18">
        <v>38950.715848953347</v>
      </c>
      <c r="C4452" s="4">
        <v>0.7679368257522583</v>
      </c>
      <c r="D4452" s="4">
        <v>3207.3711277268908</v>
      </c>
    </row>
    <row r="4453" spans="1:4" x14ac:dyDescent="0.35">
      <c r="A4453" s="18">
        <v>38611</v>
      </c>
      <c r="B4453" s="18">
        <v>38738.586194109354</v>
      </c>
      <c r="C4453" s="4">
        <v>6.9123029708862305E-2</v>
      </c>
      <c r="D4453" s="4">
        <v>2570.265743361851</v>
      </c>
    </row>
    <row r="4454" spans="1:4" x14ac:dyDescent="0.35">
      <c r="A4454" s="18">
        <v>37599</v>
      </c>
      <c r="B4454" s="18">
        <v>38159.296331212521</v>
      </c>
      <c r="C4454" s="4">
        <v>0.81129300594329834</v>
      </c>
      <c r="D4454" s="4">
        <v>3256.0403267086999</v>
      </c>
    </row>
    <row r="4455" spans="1:4" x14ac:dyDescent="0.35">
      <c r="A4455" s="18">
        <v>37461</v>
      </c>
      <c r="B4455" s="18">
        <v>37901.496909716821</v>
      </c>
      <c r="C4455" s="4">
        <v>0.27427005767822266</v>
      </c>
      <c r="D4455" s="4">
        <v>2807.3747797200858</v>
      </c>
    </row>
    <row r="4456" spans="1:4" x14ac:dyDescent="0.35">
      <c r="A4456" s="18">
        <v>37618</v>
      </c>
      <c r="B4456" s="18">
        <v>38245.532328959875</v>
      </c>
      <c r="C4456" s="4">
        <v>0.9920889139175415</v>
      </c>
      <c r="D4456" s="4">
        <v>3794.4668320918822</v>
      </c>
    </row>
    <row r="4457" spans="1:4" x14ac:dyDescent="0.35">
      <c r="A4457" s="18">
        <v>37973</v>
      </c>
      <c r="B4457" s="18">
        <v>38258.442470899754</v>
      </c>
      <c r="C4457" s="4">
        <v>0.91168713569641113</v>
      </c>
      <c r="D4457" s="4">
        <v>3412.2315271350949</v>
      </c>
    </row>
    <row r="4458" spans="1:4" x14ac:dyDescent="0.35">
      <c r="A4458" s="18">
        <v>38330</v>
      </c>
      <c r="B4458" s="18">
        <v>38865.552439451829</v>
      </c>
      <c r="C4458" s="4">
        <v>0.82112777233123779</v>
      </c>
      <c r="D4458" s="4">
        <v>3268.1101107436361</v>
      </c>
    </row>
    <row r="4459" spans="1:4" x14ac:dyDescent="0.35">
      <c r="A4459" s="18">
        <v>38099</v>
      </c>
      <c r="B4459" s="18">
        <v>38237.807170910753</v>
      </c>
      <c r="C4459" s="4">
        <v>0.20360326766967773</v>
      </c>
      <c r="D4459" s="4">
        <v>2743.8519875929569</v>
      </c>
    </row>
    <row r="4460" spans="1:4" x14ac:dyDescent="0.35">
      <c r="A4460" s="18">
        <v>37782</v>
      </c>
      <c r="B4460" s="18">
        <v>38062.576406994202</v>
      </c>
      <c r="C4460" s="4">
        <v>0.92347061634063721</v>
      </c>
      <c r="D4460" s="4">
        <v>3438.8109239266391</v>
      </c>
    </row>
    <row r="4461" spans="1:4" x14ac:dyDescent="0.35">
      <c r="A4461" s="18">
        <v>38058</v>
      </c>
      <c r="B4461" s="18">
        <v>38124.1501028782</v>
      </c>
      <c r="C4461" s="4">
        <v>0.40056777000427246</v>
      </c>
      <c r="D4461" s="4">
        <v>2906.811987402677</v>
      </c>
    </row>
    <row r="4462" spans="1:4" x14ac:dyDescent="0.35">
      <c r="A4462" s="18">
        <v>38059</v>
      </c>
      <c r="B4462" s="18">
        <v>38861.167845809105</v>
      </c>
      <c r="C4462" s="4">
        <v>0.17906129360198975</v>
      </c>
      <c r="D4462" s="4">
        <v>2719.233082971095</v>
      </c>
    </row>
    <row r="4463" spans="1:4" x14ac:dyDescent="0.35">
      <c r="A4463" s="18">
        <v>36954</v>
      </c>
      <c r="B4463" s="18">
        <v>37231.279809588188</v>
      </c>
      <c r="C4463" s="4">
        <v>4.7075271606445313E-2</v>
      </c>
      <c r="D4463" s="4">
        <v>2521.502283242949</v>
      </c>
    </row>
    <row r="4464" spans="1:4" x14ac:dyDescent="0.35">
      <c r="A4464" s="18">
        <v>38137</v>
      </c>
      <c r="B4464" s="18">
        <v>38740.053434379857</v>
      </c>
      <c r="C4464" s="4">
        <v>0.11335146427154541</v>
      </c>
      <c r="D4464" s="4">
        <v>2641.5217027684866</v>
      </c>
    </row>
    <row r="4465" spans="1:4" x14ac:dyDescent="0.35">
      <c r="A4465" s="18">
        <v>38041</v>
      </c>
      <c r="B4465" s="18">
        <v>38922.635547504273</v>
      </c>
      <c r="C4465" s="4">
        <v>0.49719071388244629</v>
      </c>
      <c r="D4465" s="4">
        <v>2978.8595668913858</v>
      </c>
    </row>
    <row r="4466" spans="1:4" x14ac:dyDescent="0.35">
      <c r="A4466" s="18">
        <v>38545</v>
      </c>
      <c r="B4466" s="18">
        <v>39084.087563910522</v>
      </c>
      <c r="C4466" s="4">
        <v>0.5379256010055542</v>
      </c>
      <c r="D4466" s="4">
        <v>3009.4749369038109</v>
      </c>
    </row>
    <row r="4467" spans="1:4" x14ac:dyDescent="0.35">
      <c r="A4467" s="18">
        <v>38641</v>
      </c>
      <c r="B4467" s="18">
        <v>39706.050975437647</v>
      </c>
      <c r="C4467" s="4">
        <v>0.68017435073852539</v>
      </c>
      <c r="D4467" s="4">
        <v>3123.8410824750549</v>
      </c>
    </row>
    <row r="4468" spans="1:4" x14ac:dyDescent="0.35">
      <c r="A4468" s="18">
        <v>38536</v>
      </c>
      <c r="B4468" s="18">
        <v>38840.536141123725</v>
      </c>
      <c r="C4468" s="4">
        <v>0.44112598896026611</v>
      </c>
      <c r="D4468" s="4">
        <v>2937.1308889047664</v>
      </c>
    </row>
    <row r="4469" spans="1:4" x14ac:dyDescent="0.35">
      <c r="A4469" s="18">
        <v>37797</v>
      </c>
      <c r="B4469" s="18">
        <v>38287.911565215691</v>
      </c>
      <c r="C4469" s="4">
        <v>0.11610674858093262</v>
      </c>
      <c r="D4469" s="4">
        <v>2645.2804336086811</v>
      </c>
    </row>
    <row r="4470" spans="1:4" x14ac:dyDescent="0.35">
      <c r="A4470" s="18">
        <v>37300</v>
      </c>
      <c r="B4470" s="18">
        <v>37380.810882351259</v>
      </c>
      <c r="C4470" s="4">
        <v>0.12867772579193115</v>
      </c>
      <c r="D4470" s="4">
        <v>2661.735457800899</v>
      </c>
    </row>
    <row r="4471" spans="1:4" x14ac:dyDescent="0.35">
      <c r="A4471" s="18">
        <v>37690</v>
      </c>
      <c r="B4471" s="18">
        <v>37895.189119311413</v>
      </c>
      <c r="C4471" s="4">
        <v>0.18151378631591797</v>
      </c>
      <c r="D4471" s="4">
        <v>2721.7732492056311</v>
      </c>
    </row>
    <row r="4472" spans="1:4" x14ac:dyDescent="0.35">
      <c r="A4472" s="18">
        <v>38032</v>
      </c>
      <c r="B4472" s="18">
        <v>39706.552501606042</v>
      </c>
      <c r="C4472" s="4">
        <v>0.61431372165679932</v>
      </c>
      <c r="D4472" s="4">
        <v>3068.8494556074597</v>
      </c>
    </row>
    <row r="4473" spans="1:4" x14ac:dyDescent="0.35">
      <c r="A4473" s="18">
        <v>36958</v>
      </c>
      <c r="B4473" s="18">
        <v>38143.783492772913</v>
      </c>
      <c r="C4473" s="4">
        <v>0.62499165534973145</v>
      </c>
      <c r="D4473" s="4">
        <v>3077.4657713875258</v>
      </c>
    </row>
    <row r="4474" spans="1:4" x14ac:dyDescent="0.35">
      <c r="A4474" s="18">
        <v>37541</v>
      </c>
      <c r="B4474" s="18">
        <v>37779.125417679206</v>
      </c>
      <c r="C4474" s="4">
        <v>0.26039969921112061</v>
      </c>
      <c r="D4474" s="4">
        <v>2795.5625507403365</v>
      </c>
    </row>
    <row r="4475" spans="1:4" x14ac:dyDescent="0.35">
      <c r="A4475" s="18">
        <v>36973</v>
      </c>
      <c r="B4475" s="18">
        <v>37194.12106270143</v>
      </c>
      <c r="C4475" s="4">
        <v>0.33283185958862305</v>
      </c>
      <c r="D4475" s="4">
        <v>2854.8920482024141</v>
      </c>
    </row>
    <row r="4476" spans="1:4" x14ac:dyDescent="0.35">
      <c r="A4476" s="18">
        <v>38668</v>
      </c>
      <c r="B4476" s="18">
        <v>38854.615473690748</v>
      </c>
      <c r="C4476" s="4">
        <v>0.66855919361114502</v>
      </c>
      <c r="D4476" s="4">
        <v>3113.7834646654196</v>
      </c>
    </row>
    <row r="4477" spans="1:4" x14ac:dyDescent="0.35">
      <c r="A4477" s="18">
        <v>37916</v>
      </c>
      <c r="B4477" s="18">
        <v>39621.650630938602</v>
      </c>
      <c r="C4477" s="4">
        <v>0.34464621543884277</v>
      </c>
      <c r="D4477" s="4">
        <v>2864.1258019066986</v>
      </c>
    </row>
    <row r="4478" spans="1:4" x14ac:dyDescent="0.35">
      <c r="A4478" s="18">
        <v>37264</v>
      </c>
      <c r="B4478" s="18">
        <v>37365.834895061547</v>
      </c>
      <c r="C4478" s="4">
        <v>0.82029855251312256</v>
      </c>
      <c r="D4478" s="4">
        <v>3267.0749266441248</v>
      </c>
    </row>
    <row r="4479" spans="1:4" x14ac:dyDescent="0.35">
      <c r="A4479" s="18">
        <v>37946</v>
      </c>
      <c r="B4479" s="18">
        <v>38703.335304777269</v>
      </c>
      <c r="C4479" s="4">
        <v>0.11899185180664063</v>
      </c>
      <c r="D4479" s="4">
        <v>2649.1545980414121</v>
      </c>
    </row>
    <row r="4480" spans="1:4" x14ac:dyDescent="0.35">
      <c r="A4480" s="18">
        <v>36958</v>
      </c>
      <c r="B4480" s="18">
        <v>37028.627760889358</v>
      </c>
      <c r="C4480" s="4">
        <v>0.46763193607330322</v>
      </c>
      <c r="D4480" s="4">
        <v>2956.8435420043579</v>
      </c>
    </row>
    <row r="4481" spans="1:4" x14ac:dyDescent="0.35">
      <c r="A4481" s="18">
        <v>38099</v>
      </c>
      <c r="B4481" s="18">
        <v>38673.553852741039</v>
      </c>
      <c r="C4481" s="4">
        <v>4.8996210098266602E-2</v>
      </c>
      <c r="D4481" s="4">
        <v>2526.356626471415</v>
      </c>
    </row>
    <row r="4482" spans="1:4" x14ac:dyDescent="0.35">
      <c r="A4482" s="18">
        <v>38101</v>
      </c>
      <c r="B4482" s="18">
        <v>38418.412798304635</v>
      </c>
      <c r="C4482" s="4">
        <v>0.77370631694793701</v>
      </c>
      <c r="D4482" s="4">
        <v>3213.4835606824195</v>
      </c>
    </row>
    <row r="4483" spans="1:4" x14ac:dyDescent="0.35">
      <c r="A4483" s="18">
        <v>37102</v>
      </c>
      <c r="B4483" s="18">
        <v>37274.999617266461</v>
      </c>
      <c r="C4483" s="4">
        <v>0.2279820442199707</v>
      </c>
      <c r="D4483" s="4">
        <v>2766.8066567192691</v>
      </c>
    </row>
    <row r="4484" spans="1:4" x14ac:dyDescent="0.35">
      <c r="A4484" s="18">
        <v>37078</v>
      </c>
      <c r="B4484" s="18">
        <v>37619.009973845772</v>
      </c>
      <c r="C4484" s="4">
        <v>0.20342648029327393</v>
      </c>
      <c r="D4484" s="4">
        <v>2743.6805254260148</v>
      </c>
    </row>
    <row r="4485" spans="1:4" x14ac:dyDescent="0.35">
      <c r="A4485" s="18">
        <v>37760</v>
      </c>
      <c r="B4485" s="18">
        <v>37861.931715241299</v>
      </c>
      <c r="C4485" s="4">
        <v>0.46509242057800293</v>
      </c>
      <c r="D4485" s="4">
        <v>2954.9552087249031</v>
      </c>
    </row>
    <row r="4486" spans="1:4" x14ac:dyDescent="0.35">
      <c r="A4486" s="18">
        <v>37170</v>
      </c>
      <c r="B4486" s="18">
        <v>37939.818408172236</v>
      </c>
      <c r="C4486" s="4">
        <v>0.66408002376556396</v>
      </c>
      <c r="D4486" s="4">
        <v>3109.9515096209743</v>
      </c>
    </row>
    <row r="4487" spans="1:4" x14ac:dyDescent="0.35">
      <c r="A4487" s="18">
        <v>37221</v>
      </c>
      <c r="B4487" s="18">
        <v>37671.067112273035</v>
      </c>
      <c r="C4487" s="4">
        <v>0.55091571807861328</v>
      </c>
      <c r="D4487" s="4">
        <v>3019.3520200942426</v>
      </c>
    </row>
    <row r="4488" spans="1:4" x14ac:dyDescent="0.35">
      <c r="A4488" s="18">
        <v>37464</v>
      </c>
      <c r="B4488" s="18">
        <v>37499.460761589638</v>
      </c>
      <c r="C4488" s="4">
        <v>0.89596235752105713</v>
      </c>
      <c r="D4488" s="4">
        <v>3380.8673074122889</v>
      </c>
    </row>
    <row r="4489" spans="1:4" x14ac:dyDescent="0.35">
      <c r="A4489" s="18">
        <v>38042</v>
      </c>
      <c r="B4489" s="18">
        <v>38480.379910800388</v>
      </c>
      <c r="C4489" s="4">
        <v>0.77311062812805176</v>
      </c>
      <c r="D4489" s="4">
        <v>3212.8478979710085</v>
      </c>
    </row>
    <row r="4490" spans="1:4" x14ac:dyDescent="0.35">
      <c r="A4490" s="18">
        <v>37683</v>
      </c>
      <c r="B4490" s="18">
        <v>37723.40177247722</v>
      </c>
      <c r="C4490" s="4">
        <v>0.11300170421600342</v>
      </c>
      <c r="D4490" s="4">
        <v>2641.0403111068103</v>
      </c>
    </row>
    <row r="4491" spans="1:4" x14ac:dyDescent="0.35">
      <c r="A4491" s="18">
        <v>38093</v>
      </c>
      <c r="B4491" s="18">
        <v>38429.839213160034</v>
      </c>
      <c r="C4491" s="4">
        <v>0.68203115463256836</v>
      </c>
      <c r="D4491" s="4">
        <v>3125.4658328931855</v>
      </c>
    </row>
    <row r="4492" spans="1:4" x14ac:dyDescent="0.35">
      <c r="A4492" s="18">
        <v>38179</v>
      </c>
      <c r="B4492" s="18">
        <v>38783.718576834552</v>
      </c>
      <c r="C4492" s="4">
        <v>0.89338409900665283</v>
      </c>
      <c r="D4492" s="4">
        <v>3376.087541280061</v>
      </c>
    </row>
    <row r="4493" spans="1:4" x14ac:dyDescent="0.35">
      <c r="A4493" s="18">
        <v>38495</v>
      </c>
      <c r="B4493" s="18">
        <v>38972.451676167715</v>
      </c>
      <c r="C4493" s="4">
        <v>0.10635161399841309</v>
      </c>
      <c r="D4493" s="4">
        <v>2631.6948234770052</v>
      </c>
    </row>
    <row r="4494" spans="1:4" x14ac:dyDescent="0.35">
      <c r="A4494" s="18">
        <v>37338</v>
      </c>
      <c r="B4494" s="18">
        <v>37492.799425847472</v>
      </c>
      <c r="C4494" s="4">
        <v>0.32017838954925537</v>
      </c>
      <c r="D4494" s="4">
        <v>2844.8909003400372</v>
      </c>
    </row>
    <row r="4495" spans="1:4" x14ac:dyDescent="0.35">
      <c r="A4495" s="18">
        <v>37701</v>
      </c>
      <c r="B4495" s="18">
        <v>38562.837105223327</v>
      </c>
      <c r="C4495" s="4">
        <v>0.41869163513183594</v>
      </c>
      <c r="D4495" s="4">
        <v>2920.3998690743083</v>
      </c>
    </row>
    <row r="4496" spans="1:4" x14ac:dyDescent="0.35">
      <c r="A4496" s="18">
        <v>38266</v>
      </c>
      <c r="B4496" s="18">
        <v>40321.936565544958</v>
      </c>
      <c r="C4496" s="4">
        <v>0.37196123600006104</v>
      </c>
      <c r="D4496" s="4">
        <v>2885.1542918641962</v>
      </c>
    </row>
    <row r="4497" spans="1:4" x14ac:dyDescent="0.35">
      <c r="A4497" s="18">
        <v>38525</v>
      </c>
      <c r="B4497" s="18">
        <v>38659.268209066293</v>
      </c>
      <c r="C4497" s="4">
        <v>5.1241159439086914E-2</v>
      </c>
      <c r="D4497" s="4">
        <v>2531.8520107823906</v>
      </c>
    </row>
    <row r="4498" spans="1:4" x14ac:dyDescent="0.35">
      <c r="A4498" s="18">
        <v>37632</v>
      </c>
      <c r="B4498" s="18">
        <v>37766.20907798058</v>
      </c>
      <c r="C4498" s="4">
        <v>0.56344211101531982</v>
      </c>
      <c r="D4498" s="4">
        <v>3028.9466748871732</v>
      </c>
    </row>
    <row r="4499" spans="1:4" x14ac:dyDescent="0.35">
      <c r="A4499" s="18">
        <v>37807</v>
      </c>
      <c r="B4499" s="18">
        <v>37967.759797756975</v>
      </c>
      <c r="C4499" s="4">
        <v>0.26138544082641602</v>
      </c>
      <c r="D4499" s="4">
        <v>2796.4107496088627</v>
      </c>
    </row>
    <row r="4500" spans="1:4" x14ac:dyDescent="0.35">
      <c r="A4500" s="18">
        <v>37697</v>
      </c>
      <c r="B4500" s="18">
        <v>38255.877453758811</v>
      </c>
      <c r="C4500" s="4">
        <v>0.83608829975128174</v>
      </c>
      <c r="D4500" s="4">
        <v>3287.3950322222249</v>
      </c>
    </row>
    <row r="4501" spans="1:4" x14ac:dyDescent="0.35">
      <c r="A4501" s="18">
        <v>38240</v>
      </c>
      <c r="B4501" s="18">
        <v>38393.126686840937</v>
      </c>
      <c r="C4501" s="4">
        <v>0.14733004570007324</v>
      </c>
      <c r="D4501" s="4">
        <v>2684.3789134509693</v>
      </c>
    </row>
    <row r="4502" spans="1:4" x14ac:dyDescent="0.35">
      <c r="A4502" s="18">
        <v>38707</v>
      </c>
      <c r="B4502" s="18">
        <v>39401.462641406848</v>
      </c>
      <c r="C4502" s="4">
        <v>0.69874989986419678</v>
      </c>
      <c r="D4502" s="4">
        <v>3140.3227092337283</v>
      </c>
    </row>
    <row r="4503" spans="1:4" x14ac:dyDescent="0.35">
      <c r="A4503" s="18">
        <v>38407</v>
      </c>
      <c r="B4503" s="18">
        <v>38929.624818120239</v>
      </c>
      <c r="C4503" s="4">
        <v>0.91372585296630859</v>
      </c>
      <c r="D4503" s="4">
        <v>3416.6168778929896</v>
      </c>
    </row>
    <row r="4504" spans="1:4" x14ac:dyDescent="0.35">
      <c r="A4504" s="18">
        <v>37222</v>
      </c>
      <c r="B4504" s="18">
        <v>37439.110491225627</v>
      </c>
      <c r="C4504" s="4">
        <v>0.61828482151031494</v>
      </c>
      <c r="D4504" s="4">
        <v>3072.0424723633905</v>
      </c>
    </row>
    <row r="4505" spans="1:4" x14ac:dyDescent="0.35">
      <c r="A4505" s="18">
        <v>38520</v>
      </c>
      <c r="B4505" s="18">
        <v>38692.075223457294</v>
      </c>
      <c r="C4505" s="4">
        <v>0.38729405403137207</v>
      </c>
      <c r="D4505" s="4">
        <v>2896.8005049898529</v>
      </c>
    </row>
    <row r="4506" spans="1:4" x14ac:dyDescent="0.35">
      <c r="A4506" s="18">
        <v>37376</v>
      </c>
      <c r="B4506" s="18">
        <v>37702.775826905068</v>
      </c>
      <c r="C4506" s="4">
        <v>0.66018378734588623</v>
      </c>
      <c r="D4506" s="4">
        <v>3106.638265685694</v>
      </c>
    </row>
    <row r="4507" spans="1:4" x14ac:dyDescent="0.35">
      <c r="A4507" s="18">
        <v>37535</v>
      </c>
      <c r="B4507" s="18">
        <v>38444.046254463196</v>
      </c>
      <c r="C4507" s="4">
        <v>0.78245115280151367</v>
      </c>
      <c r="D4507" s="4">
        <v>3222.9417830354619</v>
      </c>
    </row>
    <row r="4508" spans="1:4" x14ac:dyDescent="0.35">
      <c r="A4508" s="18">
        <v>37334</v>
      </c>
      <c r="B4508" s="18">
        <v>37456.235790510073</v>
      </c>
      <c r="C4508" s="4">
        <v>0.37919533252716064</v>
      </c>
      <c r="D4508" s="4">
        <v>2890.6611262869901</v>
      </c>
    </row>
    <row r="4509" spans="1:4" x14ac:dyDescent="0.35">
      <c r="A4509" s="18">
        <v>37808</v>
      </c>
      <c r="B4509" s="18">
        <v>38625.522246796987</v>
      </c>
      <c r="C4509" s="4">
        <v>0.7169339656829834</v>
      </c>
      <c r="D4509" s="4">
        <v>3156.9944383579705</v>
      </c>
    </row>
    <row r="4510" spans="1:4" x14ac:dyDescent="0.35">
      <c r="A4510" s="18">
        <v>37297</v>
      </c>
      <c r="B4510" s="18">
        <v>37355.771732404079</v>
      </c>
      <c r="C4510" s="4">
        <v>0.95995080471038818</v>
      </c>
      <c r="D4510" s="4">
        <v>3551.0959287828791</v>
      </c>
    </row>
    <row r="4511" spans="1:4" x14ac:dyDescent="0.35">
      <c r="A4511" s="18">
        <v>37529</v>
      </c>
      <c r="B4511" s="18">
        <v>38073.497655018524</v>
      </c>
      <c r="C4511" s="4">
        <v>0.47742462158203125</v>
      </c>
      <c r="D4511" s="4">
        <v>2964.1279938939197</v>
      </c>
    </row>
    <row r="4512" spans="1:4" x14ac:dyDescent="0.35">
      <c r="A4512" s="18">
        <v>37744</v>
      </c>
      <c r="B4512" s="18">
        <v>38618.285777490695</v>
      </c>
      <c r="C4512" s="4">
        <v>0.60758936405181885</v>
      </c>
      <c r="D4512" s="4">
        <v>3063.4718876421011</v>
      </c>
    </row>
    <row r="4513" spans="1:4" x14ac:dyDescent="0.35">
      <c r="A4513" s="18">
        <v>38350</v>
      </c>
      <c r="B4513" s="18">
        <v>39746.155709265273</v>
      </c>
      <c r="C4513" s="4">
        <v>0.53517556190490723</v>
      </c>
      <c r="D4513" s="4">
        <v>3007.392374824045</v>
      </c>
    </row>
    <row r="4514" spans="1:4" x14ac:dyDescent="0.35">
      <c r="A4514" s="18">
        <v>36933</v>
      </c>
      <c r="B4514" s="18">
        <v>37474.088850319378</v>
      </c>
      <c r="C4514" s="4">
        <v>0.18838298320770264</v>
      </c>
      <c r="D4514" s="4">
        <v>2728.7882383300444</v>
      </c>
    </row>
    <row r="4515" spans="1:4" x14ac:dyDescent="0.35">
      <c r="A4515" s="18">
        <v>38610</v>
      </c>
      <c r="B4515" s="18">
        <v>40705.144215492299</v>
      </c>
      <c r="C4515" s="4">
        <v>0.31163454055786133</v>
      </c>
      <c r="D4515" s="4">
        <v>2838.0649667322041</v>
      </c>
    </row>
    <row r="4516" spans="1:4" x14ac:dyDescent="0.35">
      <c r="A4516" s="18">
        <v>37489</v>
      </c>
      <c r="B4516" s="18">
        <v>38810.934580845671</v>
      </c>
      <c r="C4516" s="4">
        <v>0.12036144733428955</v>
      </c>
      <c r="D4516" s="4">
        <v>2650.9724566830637</v>
      </c>
    </row>
    <row r="4517" spans="1:4" x14ac:dyDescent="0.35">
      <c r="A4517" s="18">
        <v>37848</v>
      </c>
      <c r="B4517" s="18">
        <v>38298.130119244597</v>
      </c>
      <c r="C4517" s="4">
        <v>0.19406962394714355</v>
      </c>
      <c r="D4517" s="4">
        <v>2734.4902682895768</v>
      </c>
    </row>
    <row r="4518" spans="1:4" x14ac:dyDescent="0.35">
      <c r="A4518" s="18">
        <v>37789</v>
      </c>
      <c r="B4518" s="18">
        <v>38996.350831648655</v>
      </c>
      <c r="C4518" s="4">
        <v>0.51393735408782959</v>
      </c>
      <c r="D4518" s="4">
        <v>2991.3925314339708</v>
      </c>
    </row>
    <row r="4519" spans="1:4" x14ac:dyDescent="0.35">
      <c r="A4519" s="18">
        <v>37282</v>
      </c>
      <c r="B4519" s="18">
        <v>37753.013092524954</v>
      </c>
      <c r="C4519" s="4">
        <v>0.80119419097900391</v>
      </c>
      <c r="D4519" s="4">
        <v>3244.0876920550713</v>
      </c>
    </row>
    <row r="4520" spans="1:4" x14ac:dyDescent="0.35">
      <c r="A4520" s="18">
        <v>36934</v>
      </c>
      <c r="B4520" s="18">
        <v>37157.944025151417</v>
      </c>
      <c r="C4520" s="4">
        <v>0.56253111362457275</v>
      </c>
      <c r="D4520" s="4">
        <v>3028.2463380656859</v>
      </c>
    </row>
    <row r="4521" spans="1:4" x14ac:dyDescent="0.35">
      <c r="A4521" s="18">
        <v>38018</v>
      </c>
      <c r="B4521" s="18">
        <v>38339.201662525396</v>
      </c>
      <c r="C4521" s="4">
        <v>0.49879193305969238</v>
      </c>
      <c r="D4521" s="4">
        <v>2980.0554361525546</v>
      </c>
    </row>
    <row r="4522" spans="1:4" x14ac:dyDescent="0.35">
      <c r="A4522" s="18">
        <v>37148</v>
      </c>
      <c r="B4522" s="18">
        <v>37788.373887405585</v>
      </c>
      <c r="C4522" s="4">
        <v>0.18319594860076904</v>
      </c>
      <c r="D4522" s="4">
        <v>2723.5045009499131</v>
      </c>
    </row>
    <row r="4523" spans="1:4" x14ac:dyDescent="0.35">
      <c r="A4523" s="18">
        <v>37080</v>
      </c>
      <c r="B4523" s="18">
        <v>37400.858226050994</v>
      </c>
      <c r="C4523" s="4">
        <v>0.16534185409545898</v>
      </c>
      <c r="D4523" s="4">
        <v>2704.6457866041414</v>
      </c>
    </row>
    <row r="4524" spans="1:4" x14ac:dyDescent="0.35">
      <c r="A4524" s="18">
        <v>37898</v>
      </c>
      <c r="B4524" s="18">
        <v>37925.890698114083</v>
      </c>
      <c r="C4524" s="4">
        <v>0.90724289417266846</v>
      </c>
      <c r="D4524" s="4">
        <v>3402.9454271529762</v>
      </c>
    </row>
    <row r="4525" spans="1:4" x14ac:dyDescent="0.35">
      <c r="A4525" s="18">
        <v>37150</v>
      </c>
      <c r="B4525" s="18">
        <v>37245.614195614537</v>
      </c>
      <c r="C4525" s="4">
        <v>0.20764327049255371</v>
      </c>
      <c r="D4525" s="4">
        <v>2747.749303793672</v>
      </c>
    </row>
    <row r="4526" spans="1:4" x14ac:dyDescent="0.35">
      <c r="A4526" s="18">
        <v>37294</v>
      </c>
      <c r="B4526" s="18">
        <v>37588.776906541141</v>
      </c>
      <c r="C4526" s="4">
        <v>2.0865797996520996E-2</v>
      </c>
      <c r="D4526" s="4">
        <v>2431.786167758285</v>
      </c>
    </row>
    <row r="4527" spans="1:4" x14ac:dyDescent="0.35">
      <c r="A4527" s="18">
        <v>37455</v>
      </c>
      <c r="B4527" s="18">
        <v>37819.297546974296</v>
      </c>
      <c r="C4527" s="4">
        <v>0.82644081115722656</v>
      </c>
      <c r="D4527" s="4">
        <v>3274.823776233849</v>
      </c>
    </row>
    <row r="4528" spans="1:4" x14ac:dyDescent="0.35">
      <c r="A4528" s="18">
        <v>37925</v>
      </c>
      <c r="B4528" s="18">
        <v>38008.379928522729</v>
      </c>
      <c r="C4528" s="4">
        <v>0.95576632022857666</v>
      </c>
      <c r="D4528" s="4">
        <v>3534.5944206655086</v>
      </c>
    </row>
    <row r="4529" spans="1:4" x14ac:dyDescent="0.35">
      <c r="A4529" s="18">
        <v>38128</v>
      </c>
      <c r="B4529" s="18">
        <v>38513.158613565633</v>
      </c>
      <c r="C4529" s="4">
        <v>0.53204941749572754</v>
      </c>
      <c r="D4529" s="4">
        <v>3005.0282817223365</v>
      </c>
    </row>
    <row r="4530" spans="1:4" x14ac:dyDescent="0.35">
      <c r="A4530" s="18">
        <v>37572</v>
      </c>
      <c r="B4530" s="18">
        <v>38833.062652408873</v>
      </c>
      <c r="C4530" s="4">
        <v>0.92977893352508545</v>
      </c>
      <c r="D4530" s="4">
        <v>3454.4366061103838</v>
      </c>
    </row>
    <row r="4531" spans="1:4" x14ac:dyDescent="0.35">
      <c r="A4531" s="18">
        <v>37053</v>
      </c>
      <c r="B4531" s="18">
        <v>37456.166154657243</v>
      </c>
      <c r="C4531" s="4">
        <v>0.90997934341430664</v>
      </c>
      <c r="D4531" s="4">
        <v>3408.6199586244657</v>
      </c>
    </row>
    <row r="4532" spans="1:4" x14ac:dyDescent="0.35">
      <c r="A4532" s="18">
        <v>37538</v>
      </c>
      <c r="B4532" s="18">
        <v>38144.075718002423</v>
      </c>
      <c r="C4532" s="4">
        <v>0.83749592304229736</v>
      </c>
      <c r="D4532" s="4">
        <v>3289.2729691208306</v>
      </c>
    </row>
    <row r="4533" spans="1:4" x14ac:dyDescent="0.35">
      <c r="A4533" s="18">
        <v>38622</v>
      </c>
      <c r="B4533" s="18">
        <v>41304.992526089103</v>
      </c>
      <c r="C4533" s="4">
        <v>0.63656115531921387</v>
      </c>
      <c r="D4533" s="4">
        <v>3086.9171614231755</v>
      </c>
    </row>
    <row r="4534" spans="1:4" x14ac:dyDescent="0.35">
      <c r="A4534" s="18">
        <v>38115</v>
      </c>
      <c r="B4534" s="18">
        <v>38200.405761338581</v>
      </c>
      <c r="C4534" s="4">
        <v>0.3908923864364624</v>
      </c>
      <c r="D4534" s="4">
        <v>2899.520355853098</v>
      </c>
    </row>
    <row r="4535" spans="1:4" x14ac:dyDescent="0.35">
      <c r="A4535" s="18">
        <v>38391</v>
      </c>
      <c r="B4535" s="18">
        <v>38899.01319069734</v>
      </c>
      <c r="C4535" s="4">
        <v>0.74457073211669922</v>
      </c>
      <c r="D4535" s="4">
        <v>3183.5434424547007</v>
      </c>
    </row>
    <row r="4536" spans="1:4" x14ac:dyDescent="0.35">
      <c r="A4536" s="18">
        <v>37730</v>
      </c>
      <c r="B4536" s="18">
        <v>38015.976682242414</v>
      </c>
      <c r="C4536" s="4">
        <v>0.50995123386383057</v>
      </c>
      <c r="D4536" s="4">
        <v>2988.4037565517938</v>
      </c>
    </row>
    <row r="4537" spans="1:4" x14ac:dyDescent="0.35">
      <c r="A4537" s="18">
        <v>38459</v>
      </c>
      <c r="B4537" s="18">
        <v>40712.113041039192</v>
      </c>
      <c r="C4537" s="4">
        <v>0.1388542652130127</v>
      </c>
      <c r="D4537" s="4">
        <v>2674.3238672686684</v>
      </c>
    </row>
    <row r="4538" spans="1:4" x14ac:dyDescent="0.35">
      <c r="A4538" s="18">
        <v>37714</v>
      </c>
      <c r="B4538" s="18">
        <v>38204.518399532673</v>
      </c>
      <c r="C4538" s="4">
        <v>0.96328818798065186</v>
      </c>
      <c r="D4538" s="4">
        <v>3565.3547722715575</v>
      </c>
    </row>
    <row r="4539" spans="1:4" x14ac:dyDescent="0.35">
      <c r="A4539" s="18">
        <v>38507</v>
      </c>
      <c r="B4539" s="18">
        <v>38956.281519988122</v>
      </c>
      <c r="C4539" s="4">
        <v>0.3619532585144043</v>
      </c>
      <c r="D4539" s="4">
        <v>2877.4959480738794</v>
      </c>
    </row>
    <row r="4540" spans="1:4" x14ac:dyDescent="0.35">
      <c r="A4540" s="18">
        <v>37479</v>
      </c>
      <c r="B4540" s="18">
        <v>37957.642036575729</v>
      </c>
      <c r="C4540" s="4">
        <v>0.25877678394317627</v>
      </c>
      <c r="D4540" s="4">
        <v>2794.1630341224791</v>
      </c>
    </row>
    <row r="4541" spans="1:4" x14ac:dyDescent="0.35">
      <c r="A4541" s="18">
        <v>37584</v>
      </c>
      <c r="B4541" s="18">
        <v>37715.003969636738</v>
      </c>
      <c r="C4541" s="4">
        <v>0.60972952842712402</v>
      </c>
      <c r="D4541" s="4">
        <v>3065.179515681948</v>
      </c>
    </row>
    <row r="4542" spans="1:4" x14ac:dyDescent="0.35">
      <c r="A4542" s="18">
        <v>38461</v>
      </c>
      <c r="B4542" s="18">
        <v>38711.268193919554</v>
      </c>
      <c r="C4542" s="4">
        <v>0.78417336940765381</v>
      </c>
      <c r="D4542" s="4">
        <v>3224.8334093119133</v>
      </c>
    </row>
    <row r="4543" spans="1:4" x14ac:dyDescent="0.35">
      <c r="A4543" s="18">
        <v>37108</v>
      </c>
      <c r="B4543" s="18">
        <v>37466.104851470234</v>
      </c>
      <c r="C4543" s="4">
        <v>0.99699020385742188</v>
      </c>
      <c r="D4543" s="4">
        <v>3923.2325559759279</v>
      </c>
    </row>
    <row r="4544" spans="1:4" x14ac:dyDescent="0.35">
      <c r="A4544" s="18">
        <v>37853</v>
      </c>
      <c r="B4544" s="18">
        <v>37954.954353759262</v>
      </c>
      <c r="C4544" s="4">
        <v>0.19774210453033447</v>
      </c>
      <c r="D4544" s="4">
        <v>2738.1248869669248</v>
      </c>
    </row>
    <row r="4545" spans="1:4" x14ac:dyDescent="0.35">
      <c r="A4545" s="18">
        <v>38582</v>
      </c>
      <c r="B4545" s="18">
        <v>39295.349544565768</v>
      </c>
      <c r="C4545" s="4">
        <v>7.3112726211547852E-2</v>
      </c>
      <c r="D4545" s="4">
        <v>2577.8232279895551</v>
      </c>
    </row>
    <row r="4546" spans="1:4" x14ac:dyDescent="0.35">
      <c r="A4546" s="18">
        <v>38308</v>
      </c>
      <c r="B4546" s="18">
        <v>38930.157498603439</v>
      </c>
      <c r="C4546" s="4">
        <v>6.8879961967468262E-2</v>
      </c>
      <c r="D4546" s="4">
        <v>2569.7953094887253</v>
      </c>
    </row>
    <row r="4547" spans="1:4" x14ac:dyDescent="0.35">
      <c r="A4547" s="18">
        <v>37216</v>
      </c>
      <c r="B4547" s="18">
        <v>37387.572295501624</v>
      </c>
      <c r="C4547" s="4">
        <v>0.58766984939575195</v>
      </c>
      <c r="D4547" s="4">
        <v>3047.7396667284756</v>
      </c>
    </row>
    <row r="4548" spans="1:4" x14ac:dyDescent="0.35">
      <c r="A4548" s="18">
        <v>37364</v>
      </c>
      <c r="B4548" s="18">
        <v>37741.183389550781</v>
      </c>
      <c r="C4548" s="4">
        <v>0.76874172687530518</v>
      </c>
      <c r="D4548" s="4">
        <v>3208.2180310565059</v>
      </c>
    </row>
    <row r="4549" spans="1:4" x14ac:dyDescent="0.35">
      <c r="A4549" s="18">
        <v>38244</v>
      </c>
      <c r="B4549" s="18">
        <v>39792.435788919283</v>
      </c>
      <c r="C4549" s="4">
        <v>0.50605463981628418</v>
      </c>
      <c r="D4549" s="4">
        <v>2985.4857156557</v>
      </c>
    </row>
    <row r="4550" spans="1:4" x14ac:dyDescent="0.35">
      <c r="A4550" s="18">
        <v>37235</v>
      </c>
      <c r="B4550" s="18">
        <v>37399.372208383422</v>
      </c>
      <c r="C4550" s="4">
        <v>0.61086499691009521</v>
      </c>
      <c r="D4550" s="4">
        <v>3066.0869624479883</v>
      </c>
    </row>
    <row r="4551" spans="1:4" x14ac:dyDescent="0.35">
      <c r="A4551" s="18">
        <v>36914</v>
      </c>
      <c r="B4551" s="18">
        <v>38278.038424855353</v>
      </c>
      <c r="C4551" s="4">
        <v>0.27510547637939453</v>
      </c>
      <c r="D4551" s="4">
        <v>2808.0781479283492</v>
      </c>
    </row>
    <row r="4552" spans="1:4" x14ac:dyDescent="0.35">
      <c r="A4552" s="18">
        <v>38662</v>
      </c>
      <c r="B4552" s="18">
        <v>38714.953266374359</v>
      </c>
      <c r="C4552" s="4">
        <v>0.24179518222808838</v>
      </c>
      <c r="D4552" s="4">
        <v>2779.2768221466927</v>
      </c>
    </row>
    <row r="4553" spans="1:4" x14ac:dyDescent="0.35">
      <c r="A4553" s="18">
        <v>37230</v>
      </c>
      <c r="B4553" s="18">
        <v>37442.396088098394</v>
      </c>
      <c r="C4553" s="4">
        <v>0.33873105049133301</v>
      </c>
      <c r="D4553" s="4">
        <v>2859.5144581643867</v>
      </c>
    </row>
    <row r="4554" spans="1:4" x14ac:dyDescent="0.35">
      <c r="A4554" s="18">
        <v>37995</v>
      </c>
      <c r="B4554" s="18">
        <v>38104.319217592398</v>
      </c>
      <c r="C4554" s="4">
        <v>0.28171050548553467</v>
      </c>
      <c r="D4554" s="4">
        <v>2813.6088787160816</v>
      </c>
    </row>
    <row r="4555" spans="1:4" x14ac:dyDescent="0.35">
      <c r="A4555" s="18">
        <v>38462</v>
      </c>
      <c r="B4555" s="18">
        <v>38707.705879561465</v>
      </c>
      <c r="C4555" s="4">
        <v>0.90353536605834961</v>
      </c>
      <c r="D4555" s="4">
        <v>3395.4657976380349</v>
      </c>
    </row>
    <row r="4556" spans="1:4" x14ac:dyDescent="0.35">
      <c r="A4556" s="18">
        <v>38109</v>
      </c>
      <c r="B4556" s="18">
        <v>38442.605890575767</v>
      </c>
      <c r="C4556" s="4">
        <v>0.21504700183868408</v>
      </c>
      <c r="D4556" s="4">
        <v>2754.7911738663615</v>
      </c>
    </row>
    <row r="4557" spans="1:4" x14ac:dyDescent="0.35">
      <c r="A4557" s="18">
        <v>37048</v>
      </c>
      <c r="B4557" s="18">
        <v>37586.510105471942</v>
      </c>
      <c r="C4557" s="4">
        <v>0.95444273948669434</v>
      </c>
      <c r="D4557" s="4">
        <v>3529.6527319407737</v>
      </c>
    </row>
    <row r="4558" spans="1:4" x14ac:dyDescent="0.35">
      <c r="A4558" s="18">
        <v>37030</v>
      </c>
      <c r="B4558" s="18">
        <v>37688.299083247817</v>
      </c>
      <c r="C4558" s="4">
        <v>0.53112351894378662</v>
      </c>
      <c r="D4558" s="4">
        <v>3004.3287369033542</v>
      </c>
    </row>
    <row r="4559" spans="1:4" x14ac:dyDescent="0.35">
      <c r="A4559" s="18">
        <v>37184</v>
      </c>
      <c r="B4559" s="18">
        <v>38045.7564111662</v>
      </c>
      <c r="C4559" s="4">
        <v>0.52032279968261719</v>
      </c>
      <c r="D4559" s="4">
        <v>2996.1888470493327</v>
      </c>
    </row>
    <row r="4560" spans="1:4" x14ac:dyDescent="0.35">
      <c r="A4560" s="18">
        <v>37211</v>
      </c>
      <c r="B4560" s="18">
        <v>37432.496516718347</v>
      </c>
      <c r="C4560" s="4">
        <v>0.11476671695709229</v>
      </c>
      <c r="D4560" s="4">
        <v>2643.459729720134</v>
      </c>
    </row>
    <row r="4561" spans="1:4" x14ac:dyDescent="0.35">
      <c r="A4561" s="18">
        <v>38620</v>
      </c>
      <c r="B4561" s="18">
        <v>38768.888066300635</v>
      </c>
      <c r="C4561" s="4">
        <v>0.18961548805236816</v>
      </c>
      <c r="D4561" s="4">
        <v>2730.0319377084184</v>
      </c>
    </row>
    <row r="4562" spans="1:4" x14ac:dyDescent="0.35">
      <c r="A4562" s="18">
        <v>37515</v>
      </c>
      <c r="B4562" s="18">
        <v>37602.643066045792</v>
      </c>
      <c r="C4562" s="4">
        <v>0.88693606853485107</v>
      </c>
      <c r="D4562" s="4">
        <v>3364.5159011154979</v>
      </c>
    </row>
    <row r="4563" spans="1:4" x14ac:dyDescent="0.35">
      <c r="A4563" s="18">
        <v>37391</v>
      </c>
      <c r="B4563" s="18">
        <v>37508.188900475703</v>
      </c>
      <c r="C4563" s="4">
        <v>0.87595605850219727</v>
      </c>
      <c r="D4563" s="4">
        <v>3345.9322092636958</v>
      </c>
    </row>
    <row r="4564" spans="1:4" x14ac:dyDescent="0.35">
      <c r="A4564" s="18">
        <v>37779</v>
      </c>
      <c r="B4564" s="18">
        <v>38558.862242869996</v>
      </c>
      <c r="C4564" s="4">
        <v>0.69534885883331299</v>
      </c>
      <c r="D4564" s="4">
        <v>3137.265895418695</v>
      </c>
    </row>
    <row r="4565" spans="1:4" x14ac:dyDescent="0.35">
      <c r="A4565" s="18">
        <v>37774</v>
      </c>
      <c r="B4565" s="18">
        <v>37892.523833104577</v>
      </c>
      <c r="C4565" s="4">
        <v>0.83380007743835449</v>
      </c>
      <c r="D4565" s="4">
        <v>3284.3667256371191</v>
      </c>
    </row>
    <row r="4566" spans="1:4" x14ac:dyDescent="0.35">
      <c r="A4566" s="18">
        <v>37356</v>
      </c>
      <c r="B4566" s="18">
        <v>37538.521713929651</v>
      </c>
      <c r="C4566" s="4">
        <v>0.45510518550872803</v>
      </c>
      <c r="D4566" s="4">
        <v>2947.5296172532107</v>
      </c>
    </row>
    <row r="4567" spans="1:4" x14ac:dyDescent="0.35">
      <c r="A4567" s="18">
        <v>38711</v>
      </c>
      <c r="B4567" s="18">
        <v>39074.405202653586</v>
      </c>
      <c r="C4567" s="4">
        <v>0.92404842376708984</v>
      </c>
      <c r="D4567" s="4">
        <v>3440.1974435560364</v>
      </c>
    </row>
    <row r="4568" spans="1:4" x14ac:dyDescent="0.35">
      <c r="A4568" s="18">
        <v>37502</v>
      </c>
      <c r="B4568" s="18">
        <v>37834.355898004054</v>
      </c>
      <c r="C4568" s="4">
        <v>0.53931295871734619</v>
      </c>
      <c r="D4568" s="4">
        <v>3010.5266238789877</v>
      </c>
    </row>
    <row r="4569" spans="1:4" x14ac:dyDescent="0.35">
      <c r="A4569" s="18">
        <v>37737</v>
      </c>
      <c r="B4569" s="18">
        <v>37906.306973465274</v>
      </c>
      <c r="C4569" s="4">
        <v>0.12967228889465332</v>
      </c>
      <c r="D4569" s="4">
        <v>2662.9926842101872</v>
      </c>
    </row>
    <row r="4570" spans="1:4" x14ac:dyDescent="0.35">
      <c r="A4570" s="18">
        <v>37586</v>
      </c>
      <c r="B4570" s="18">
        <v>37674.207928629956</v>
      </c>
      <c r="C4570" s="4">
        <v>0.41971290111541748</v>
      </c>
      <c r="D4570" s="4">
        <v>2921.1632811525974</v>
      </c>
    </row>
    <row r="4571" spans="1:4" x14ac:dyDescent="0.35">
      <c r="A4571" s="18">
        <v>38284</v>
      </c>
      <c r="B4571" s="18">
        <v>40027.294954732686</v>
      </c>
      <c r="C4571" s="4">
        <v>0.32133817672729492</v>
      </c>
      <c r="D4571" s="4">
        <v>2845.8127799987938</v>
      </c>
    </row>
    <row r="4572" spans="1:4" x14ac:dyDescent="0.35">
      <c r="A4572" s="18">
        <v>37540</v>
      </c>
      <c r="B4572" s="18">
        <v>44533.845978303398</v>
      </c>
      <c r="C4572" s="4">
        <v>0.55730354785919189</v>
      </c>
      <c r="D4572" s="4">
        <v>3024.2355323645938</v>
      </c>
    </row>
    <row r="4573" spans="1:4" x14ac:dyDescent="0.35">
      <c r="A4573" s="18">
        <v>38601</v>
      </c>
      <c r="B4573" s="18">
        <v>38787.641030303173</v>
      </c>
      <c r="C4573" s="4">
        <v>0.27303290367126465</v>
      </c>
      <c r="D4573" s="4">
        <v>2806.3315540560166</v>
      </c>
    </row>
    <row r="4574" spans="1:4" x14ac:dyDescent="0.35">
      <c r="A4574" s="18">
        <v>38211</v>
      </c>
      <c r="B4574" s="18">
        <v>38492.250837705993</v>
      </c>
      <c r="C4574" s="4">
        <v>0.54296624660491943</v>
      </c>
      <c r="D4574" s="4">
        <v>3013.2995301254327</v>
      </c>
    </row>
    <row r="4575" spans="1:4" x14ac:dyDescent="0.35">
      <c r="A4575" s="18">
        <v>38273</v>
      </c>
      <c r="B4575" s="18">
        <v>38669.868582940755</v>
      </c>
      <c r="C4575" s="4">
        <v>0.9276885986328125</v>
      </c>
      <c r="D4575" s="4">
        <v>3449.1359902877844</v>
      </c>
    </row>
    <row r="4576" spans="1:4" x14ac:dyDescent="0.35">
      <c r="A4576" s="18">
        <v>37904</v>
      </c>
      <c r="B4576" s="18">
        <v>38033.077342512668</v>
      </c>
      <c r="C4576" s="4">
        <v>0.4880901575088501</v>
      </c>
      <c r="D4576" s="4">
        <v>2972.0707219255282</v>
      </c>
    </row>
    <row r="4577" spans="1:4" x14ac:dyDescent="0.35">
      <c r="A4577" s="18">
        <v>37519</v>
      </c>
      <c r="B4577" s="18">
        <v>37876.942321340845</v>
      </c>
      <c r="C4577" s="4">
        <v>0.91280770301818848</v>
      </c>
      <c r="D4577" s="4">
        <v>3414.6317372419098</v>
      </c>
    </row>
    <row r="4578" spans="1:4" x14ac:dyDescent="0.35">
      <c r="A4578" s="18">
        <v>37143</v>
      </c>
      <c r="B4578" s="18">
        <v>38222.887962187924</v>
      </c>
      <c r="C4578" s="4">
        <v>0.66519725322723389</v>
      </c>
      <c r="D4578" s="4">
        <v>3110.9049725387426</v>
      </c>
    </row>
    <row r="4579" spans="1:4" x14ac:dyDescent="0.35">
      <c r="A4579" s="18">
        <v>38359</v>
      </c>
      <c r="B4579" s="18">
        <v>38620.77785084409</v>
      </c>
      <c r="C4579" s="4">
        <v>0.30608797073364258</v>
      </c>
      <c r="D4579" s="4">
        <v>2833.5992728837628</v>
      </c>
    </row>
    <row r="4580" spans="1:4" x14ac:dyDescent="0.35">
      <c r="A4580" s="18">
        <v>37353</v>
      </c>
      <c r="B4580" s="18">
        <v>38411.844487167116</v>
      </c>
      <c r="C4580" s="4">
        <v>0.3985673189163208</v>
      </c>
      <c r="D4580" s="4">
        <v>2905.306823169873</v>
      </c>
    </row>
    <row r="4581" spans="1:4" x14ac:dyDescent="0.35">
      <c r="A4581" s="18">
        <v>37103</v>
      </c>
      <c r="B4581" s="18">
        <v>37294.269836358319</v>
      </c>
      <c r="C4581" s="4">
        <v>0.6510474681854248</v>
      </c>
      <c r="D4581" s="4">
        <v>3098.9387580588677</v>
      </c>
    </row>
    <row r="4582" spans="1:4" x14ac:dyDescent="0.35">
      <c r="A4582" s="18">
        <v>37012</v>
      </c>
      <c r="B4582" s="18">
        <v>37102.092506803339</v>
      </c>
      <c r="C4582" s="4">
        <v>0.20486295223236084</v>
      </c>
      <c r="D4582" s="4">
        <v>2745.0714766386454</v>
      </c>
    </row>
    <row r="4583" spans="1:4" x14ac:dyDescent="0.35">
      <c r="A4583" s="18">
        <v>37106</v>
      </c>
      <c r="B4583" s="18">
        <v>37664.093262457529</v>
      </c>
      <c r="C4583" s="4">
        <v>0.22264957427978516</v>
      </c>
      <c r="D4583" s="4">
        <v>2761.8953842211422</v>
      </c>
    </row>
    <row r="4584" spans="1:4" x14ac:dyDescent="0.35">
      <c r="A4584" s="18">
        <v>38664</v>
      </c>
      <c r="B4584" s="18">
        <v>38848.479731459949</v>
      </c>
      <c r="C4584" s="4">
        <v>0.183754563331604</v>
      </c>
      <c r="D4584" s="4">
        <v>2724.0774639987726</v>
      </c>
    </row>
    <row r="4585" spans="1:4" x14ac:dyDescent="0.35">
      <c r="A4585" s="18">
        <v>37759</v>
      </c>
      <c r="B4585" s="18">
        <v>38003.870423680659</v>
      </c>
      <c r="C4585" s="4">
        <v>0.54292798042297363</v>
      </c>
      <c r="D4585" s="4">
        <v>3013.2704583486106</v>
      </c>
    </row>
    <row r="4586" spans="1:4" x14ac:dyDescent="0.35">
      <c r="A4586" s="18">
        <v>37116</v>
      </c>
      <c r="B4586" s="18">
        <v>37391.949387840141</v>
      </c>
      <c r="C4586" s="4">
        <v>0.65854537487030029</v>
      </c>
      <c r="D4586" s="4">
        <v>3105.2504244047391</v>
      </c>
    </row>
    <row r="4587" spans="1:4" x14ac:dyDescent="0.35">
      <c r="A4587" s="18">
        <v>37510</v>
      </c>
      <c r="B4587" s="18">
        <v>37797.507619204902</v>
      </c>
      <c r="C4587" s="4">
        <v>0.14661169052124023</v>
      </c>
      <c r="D4587" s="4">
        <v>2683.5406339047217</v>
      </c>
    </row>
    <row r="4588" spans="1:4" x14ac:dyDescent="0.35">
      <c r="A4588" s="18">
        <v>37504</v>
      </c>
      <c r="B4588" s="18">
        <v>37832.093615113474</v>
      </c>
      <c r="C4588" s="4">
        <v>6.6796422004699707E-2</v>
      </c>
      <c r="D4588" s="4">
        <v>2565.7129619453608</v>
      </c>
    </row>
    <row r="4589" spans="1:4" x14ac:dyDescent="0.35">
      <c r="A4589" s="18">
        <v>37213</v>
      </c>
      <c r="B4589" s="18">
        <v>37679.490105004079</v>
      </c>
      <c r="C4589" s="4">
        <v>0.59675002098083496</v>
      </c>
      <c r="D4589" s="4">
        <v>3054.8762962828887</v>
      </c>
    </row>
    <row r="4590" spans="1:4" x14ac:dyDescent="0.35">
      <c r="A4590" s="18">
        <v>37550</v>
      </c>
      <c r="B4590" s="18">
        <v>37779.177104798342</v>
      </c>
      <c r="C4590" s="4">
        <v>0.10095155239105225</v>
      </c>
      <c r="D4590" s="4">
        <v>2623.8163819894066</v>
      </c>
    </row>
    <row r="4591" spans="1:4" x14ac:dyDescent="0.35">
      <c r="A4591" s="18">
        <v>36983</v>
      </c>
      <c r="B4591" s="18">
        <v>38567.339240035399</v>
      </c>
      <c r="C4591" s="4">
        <v>0.75033760070800781</v>
      </c>
      <c r="D4591" s="4">
        <v>3189.2952656360467</v>
      </c>
    </row>
    <row r="4592" spans="1:4" x14ac:dyDescent="0.35">
      <c r="A4592" s="18">
        <v>37761</v>
      </c>
      <c r="B4592" s="18">
        <v>37796.812053231071</v>
      </c>
      <c r="C4592" s="4">
        <v>9.896242618560791E-2</v>
      </c>
      <c r="D4592" s="4">
        <v>2620.8431895828812</v>
      </c>
    </row>
    <row r="4593" spans="1:4" x14ac:dyDescent="0.35">
      <c r="A4593" s="18">
        <v>38557</v>
      </c>
      <c r="B4593" s="18">
        <v>38805.328989612761</v>
      </c>
      <c r="C4593" s="4">
        <v>0.27393937110900879</v>
      </c>
      <c r="D4593" s="4">
        <v>2807.0961198212922</v>
      </c>
    </row>
    <row r="4594" spans="1:4" x14ac:dyDescent="0.35">
      <c r="A4594" s="18">
        <v>37443</v>
      </c>
      <c r="B4594" s="18">
        <v>37469.759894262963</v>
      </c>
      <c r="C4594" s="4">
        <v>0.6849135160446167</v>
      </c>
      <c r="D4594" s="4">
        <v>3127.9976206100246</v>
      </c>
    </row>
    <row r="4595" spans="1:4" x14ac:dyDescent="0.35">
      <c r="A4595" s="18">
        <v>36942</v>
      </c>
      <c r="B4595" s="18">
        <v>37082.47786946503</v>
      </c>
      <c r="C4595" s="4">
        <v>0.40931558609008789</v>
      </c>
      <c r="D4595" s="4">
        <v>2913.3806186970651</v>
      </c>
    </row>
    <row r="4596" spans="1:4" x14ac:dyDescent="0.35">
      <c r="A4596" s="18">
        <v>37042</v>
      </c>
      <c r="B4596" s="18">
        <v>37170.57103911868</v>
      </c>
      <c r="C4596" s="4">
        <v>0.65964710712432861</v>
      </c>
      <c r="D4596" s="4">
        <v>3106.1833137737331</v>
      </c>
    </row>
    <row r="4597" spans="1:4" x14ac:dyDescent="0.35">
      <c r="A4597" s="18">
        <v>38246</v>
      </c>
      <c r="B4597" s="18">
        <v>38289.110169579333</v>
      </c>
      <c r="C4597" s="4">
        <v>0.98904681205749512</v>
      </c>
      <c r="D4597" s="4">
        <v>3748.8287253039898</v>
      </c>
    </row>
    <row r="4598" spans="1:4" x14ac:dyDescent="0.35">
      <c r="A4598" s="18">
        <v>37431</v>
      </c>
      <c r="B4598" s="18">
        <v>37853.998528774355</v>
      </c>
      <c r="C4598" s="4">
        <v>0.14138829708099365</v>
      </c>
      <c r="D4598" s="4">
        <v>2677.368575988125</v>
      </c>
    </row>
    <row r="4599" spans="1:4" x14ac:dyDescent="0.35">
      <c r="A4599" s="18">
        <v>38330</v>
      </c>
      <c r="B4599" s="18">
        <v>38700.494353396694</v>
      </c>
      <c r="C4599" s="4">
        <v>0.70215892791748047</v>
      </c>
      <c r="D4599" s="4">
        <v>3143.4053526288849</v>
      </c>
    </row>
    <row r="4600" spans="1:4" x14ac:dyDescent="0.35">
      <c r="A4600" s="18">
        <v>38316</v>
      </c>
      <c r="B4600" s="18">
        <v>39010.038380543549</v>
      </c>
      <c r="C4600" s="4">
        <v>0.95636999607086182</v>
      </c>
      <c r="D4600" s="4">
        <v>3536.8902933510476</v>
      </c>
    </row>
    <row r="4601" spans="1:4" x14ac:dyDescent="0.35">
      <c r="A4601" s="18">
        <v>37233</v>
      </c>
      <c r="B4601" s="18">
        <v>37475.696592856031</v>
      </c>
      <c r="C4601" s="4">
        <v>0.60974812507629395</v>
      </c>
      <c r="D4601" s="4">
        <v>3065.194369591341</v>
      </c>
    </row>
    <row r="4602" spans="1:4" x14ac:dyDescent="0.35">
      <c r="A4602" s="18">
        <v>38043</v>
      </c>
      <c r="B4602" s="18">
        <v>38115.566578805345</v>
      </c>
      <c r="C4602" s="4">
        <v>0.27945792675018311</v>
      </c>
      <c r="D4602" s="4">
        <v>2811.7286215704676</v>
      </c>
    </row>
    <row r="4603" spans="1:4" x14ac:dyDescent="0.35">
      <c r="A4603" s="18">
        <v>37656</v>
      </c>
      <c r="B4603" s="18">
        <v>37725.512225626844</v>
      </c>
      <c r="C4603" s="4">
        <v>0.91060590744018555</v>
      </c>
      <c r="D4603" s="4">
        <v>3409.9385783109019</v>
      </c>
    </row>
    <row r="4604" spans="1:4" x14ac:dyDescent="0.35">
      <c r="A4604" s="18">
        <v>37426</v>
      </c>
      <c r="B4604" s="18">
        <v>37710.86773652627</v>
      </c>
      <c r="C4604" s="4">
        <v>0.52477562427520752</v>
      </c>
      <c r="D4604" s="4">
        <v>2999.5403086151618</v>
      </c>
    </row>
    <row r="4605" spans="1:4" x14ac:dyDescent="0.35">
      <c r="A4605" s="18">
        <v>38705</v>
      </c>
      <c r="B4605" s="18">
        <v>38951.685169297147</v>
      </c>
      <c r="C4605" s="4">
        <v>0.95684409141540527</v>
      </c>
      <c r="D4605" s="4">
        <v>3538.7124508745942</v>
      </c>
    </row>
    <row r="4606" spans="1:4" x14ac:dyDescent="0.35">
      <c r="A4606" s="18">
        <v>37513</v>
      </c>
      <c r="B4606" s="18">
        <v>37782.7618825807</v>
      </c>
      <c r="C4606" s="4">
        <v>0.48632943630218506</v>
      </c>
      <c r="D4606" s="4">
        <v>2970.7586204830654</v>
      </c>
    </row>
    <row r="4607" spans="1:4" x14ac:dyDescent="0.35">
      <c r="A4607" s="18">
        <v>38112</v>
      </c>
      <c r="B4607" s="18">
        <v>38184.178931347262</v>
      </c>
      <c r="C4607" s="4">
        <v>0.51951980590820313</v>
      </c>
      <c r="D4607" s="4">
        <v>2995.5850798402357</v>
      </c>
    </row>
    <row r="4608" spans="1:4" x14ac:dyDescent="0.35">
      <c r="A4608" s="18">
        <v>38693</v>
      </c>
      <c r="B4608" s="18">
        <v>38858.326552254977</v>
      </c>
      <c r="C4608" s="4">
        <v>0.72863352298736572</v>
      </c>
      <c r="D4608" s="4">
        <v>3168.04052506168</v>
      </c>
    </row>
    <row r="4609" spans="1:4" x14ac:dyDescent="0.35">
      <c r="A4609" s="18">
        <v>36964</v>
      </c>
      <c r="B4609" s="18">
        <v>37246.847550276572</v>
      </c>
      <c r="C4609" s="4">
        <v>0.3042604923248291</v>
      </c>
      <c r="D4609" s="4">
        <v>2832.121681800616</v>
      </c>
    </row>
    <row r="4610" spans="1:4" x14ac:dyDescent="0.35">
      <c r="A4610" s="18">
        <v>38080</v>
      </c>
      <c r="B4610" s="18">
        <v>38309.793403033342</v>
      </c>
      <c r="C4610" s="4">
        <v>0.22733485698699951</v>
      </c>
      <c r="D4610" s="4">
        <v>2766.2136135160563</v>
      </c>
    </row>
    <row r="4611" spans="1:4" x14ac:dyDescent="0.35">
      <c r="A4611" s="18">
        <v>37525</v>
      </c>
      <c r="B4611" s="18">
        <v>38032.941693419692</v>
      </c>
      <c r="C4611" s="4">
        <v>0.7168889045715332</v>
      </c>
      <c r="D4611" s="4">
        <v>3156.9524014776453</v>
      </c>
    </row>
    <row r="4612" spans="1:4" x14ac:dyDescent="0.35">
      <c r="A4612" s="18">
        <v>36980</v>
      </c>
      <c r="B4612" s="18">
        <v>37078.578681961757</v>
      </c>
      <c r="C4612" s="4">
        <v>0.25983822345733643</v>
      </c>
      <c r="D4612" s="4">
        <v>2795.0787951060365</v>
      </c>
    </row>
    <row r="4613" spans="1:4" x14ac:dyDescent="0.35">
      <c r="A4613" s="18">
        <v>37877</v>
      </c>
      <c r="B4613" s="18">
        <v>40199.374861236363</v>
      </c>
      <c r="C4613" s="4">
        <v>0.87904810905456543</v>
      </c>
      <c r="D4613" s="4">
        <v>3351.0337309227916</v>
      </c>
    </row>
    <row r="4614" spans="1:4" x14ac:dyDescent="0.35">
      <c r="A4614" s="18">
        <v>37104</v>
      </c>
      <c r="B4614" s="18">
        <v>37657.749656173983</v>
      </c>
      <c r="C4614" s="4">
        <v>0.54593122005462646</v>
      </c>
      <c r="D4614" s="4">
        <v>3015.5538902202902</v>
      </c>
    </row>
    <row r="4615" spans="1:4" x14ac:dyDescent="0.35">
      <c r="A4615" s="18">
        <v>37449</v>
      </c>
      <c r="B4615" s="18">
        <v>37611.919903301008</v>
      </c>
      <c r="C4615" s="4">
        <v>0.89382648468017578</v>
      </c>
      <c r="D4615" s="4">
        <v>3376.9012053451193</v>
      </c>
    </row>
    <row r="4616" spans="1:4" x14ac:dyDescent="0.35">
      <c r="A4616" s="18">
        <v>37139</v>
      </c>
      <c r="B4616" s="18">
        <v>37372.172967144812</v>
      </c>
      <c r="C4616" s="4">
        <v>0.63840925693511963</v>
      </c>
      <c r="D4616" s="4">
        <v>3088.4388113501559</v>
      </c>
    </row>
    <row r="4617" spans="1:4" x14ac:dyDescent="0.35">
      <c r="A4617" s="18">
        <v>38095</v>
      </c>
      <c r="B4617" s="18">
        <v>39337.899926194252</v>
      </c>
      <c r="C4617" s="4">
        <v>0.36138272285461426</v>
      </c>
      <c r="D4617" s="4">
        <v>2877.0578543233291</v>
      </c>
    </row>
    <row r="4618" spans="1:4" x14ac:dyDescent="0.35">
      <c r="A4618" s="18">
        <v>37643</v>
      </c>
      <c r="B4618" s="18">
        <v>38787.283513675007</v>
      </c>
      <c r="C4618" s="4">
        <v>0.56370055675506592</v>
      </c>
      <c r="D4618" s="4">
        <v>3029.1454336387205</v>
      </c>
    </row>
    <row r="4619" spans="1:4" x14ac:dyDescent="0.35">
      <c r="A4619" s="18">
        <v>37716</v>
      </c>
      <c r="B4619" s="18">
        <v>39176.183799694067</v>
      </c>
      <c r="C4619" s="4">
        <v>0.14457082748413086</v>
      </c>
      <c r="D4619" s="4">
        <v>2681.1453531846746</v>
      </c>
    </row>
    <row r="4620" spans="1:4" x14ac:dyDescent="0.35">
      <c r="A4620" s="18">
        <v>38596</v>
      </c>
      <c r="B4620" s="18">
        <v>38751.962154190056</v>
      </c>
      <c r="C4620" s="4">
        <v>0.71249115467071533</v>
      </c>
      <c r="D4620" s="4">
        <v>3152.8677314273059</v>
      </c>
    </row>
    <row r="4621" spans="1:4" x14ac:dyDescent="0.35">
      <c r="A4621" s="18">
        <v>36987</v>
      </c>
      <c r="B4621" s="18">
        <v>37129.678037985868</v>
      </c>
      <c r="C4621" s="4">
        <v>0.38456511497497559</v>
      </c>
      <c r="D4621" s="4">
        <v>2894.7346323476427</v>
      </c>
    </row>
    <row r="4622" spans="1:4" x14ac:dyDescent="0.35">
      <c r="A4622" s="18">
        <v>37900</v>
      </c>
      <c r="B4622" s="18">
        <v>38256.301701142605</v>
      </c>
      <c r="C4622" s="4">
        <v>0.98034989833831787</v>
      </c>
      <c r="D4622" s="4">
        <v>3663.2388748849075</v>
      </c>
    </row>
    <row r="4623" spans="1:4" x14ac:dyDescent="0.35">
      <c r="A4623" s="18">
        <v>37810</v>
      </c>
      <c r="B4623" s="18">
        <v>37908.348917854579</v>
      </c>
      <c r="C4623" s="4">
        <v>0.76648521423339844</v>
      </c>
      <c r="D4623" s="4">
        <v>3205.848451061097</v>
      </c>
    </row>
    <row r="4624" spans="1:4" x14ac:dyDescent="0.35">
      <c r="A4624" s="18">
        <v>37845</v>
      </c>
      <c r="B4624" s="18">
        <v>38041.497356680127</v>
      </c>
      <c r="C4624" s="4">
        <v>0.15835344791412354</v>
      </c>
      <c r="D4624" s="4">
        <v>2696.9457117117777</v>
      </c>
    </row>
    <row r="4625" spans="1:4" x14ac:dyDescent="0.35">
      <c r="A4625" s="18">
        <v>37985</v>
      </c>
      <c r="B4625" s="18">
        <v>38202.764256272894</v>
      </c>
      <c r="C4625" s="4">
        <v>3.5021066665649414E-2</v>
      </c>
      <c r="D4625" s="4">
        <v>2487.0093159551243</v>
      </c>
    </row>
    <row r="4626" spans="1:4" x14ac:dyDescent="0.35">
      <c r="A4626" s="18">
        <v>37847</v>
      </c>
      <c r="B4626" s="18">
        <v>38919.029537839357</v>
      </c>
      <c r="C4626" s="4">
        <v>0.57371127605438232</v>
      </c>
      <c r="D4626" s="4">
        <v>3036.8712802765895</v>
      </c>
    </row>
    <row r="4627" spans="1:4" x14ac:dyDescent="0.35">
      <c r="A4627" s="18">
        <v>37410</v>
      </c>
      <c r="B4627" s="18">
        <v>40098.849019281566</v>
      </c>
      <c r="C4627" s="4">
        <v>0.76005792617797852</v>
      </c>
      <c r="D4627" s="4">
        <v>3199.177072554708</v>
      </c>
    </row>
    <row r="4628" spans="1:4" x14ac:dyDescent="0.35">
      <c r="A4628" s="18">
        <v>37009</v>
      </c>
      <c r="B4628" s="18">
        <v>37098.538245840842</v>
      </c>
      <c r="C4628" s="4">
        <v>0.98039066791534424</v>
      </c>
      <c r="D4628" s="4">
        <v>3663.5522758559123</v>
      </c>
    </row>
    <row r="4629" spans="1:4" x14ac:dyDescent="0.35">
      <c r="A4629" s="18">
        <v>38451</v>
      </c>
      <c r="B4629" s="18">
        <v>39244.737584174261</v>
      </c>
      <c r="C4629" s="4">
        <v>0.35230135917663574</v>
      </c>
      <c r="D4629" s="4">
        <v>2870.0609163204781</v>
      </c>
    </row>
    <row r="4630" spans="1:4" x14ac:dyDescent="0.35">
      <c r="A4630" s="18">
        <v>37920</v>
      </c>
      <c r="B4630" s="18">
        <v>38110.598739042689</v>
      </c>
      <c r="C4630" s="4">
        <v>0.69974172115325928</v>
      </c>
      <c r="D4630" s="4">
        <v>3141.2176239224741</v>
      </c>
    </row>
    <row r="4631" spans="1:4" x14ac:dyDescent="0.35">
      <c r="A4631" s="18">
        <v>38442</v>
      </c>
      <c r="B4631" s="18">
        <v>40106.812891527828</v>
      </c>
      <c r="C4631" s="4">
        <v>0.32890224456787109</v>
      </c>
      <c r="D4631" s="4">
        <v>2851.7991587428196</v>
      </c>
    </row>
    <row r="4632" spans="1:4" x14ac:dyDescent="0.35">
      <c r="A4632" s="18">
        <v>36953</v>
      </c>
      <c r="B4632" s="18">
        <v>37269.533320770657</v>
      </c>
      <c r="C4632" s="4">
        <v>1.1122345924377441E-2</v>
      </c>
      <c r="D4632" s="4">
        <v>2371.7506782235509</v>
      </c>
    </row>
    <row r="4633" spans="1:4" x14ac:dyDescent="0.35">
      <c r="A4633" s="18">
        <v>38092</v>
      </c>
      <c r="B4633" s="18">
        <v>38512.895510782895</v>
      </c>
      <c r="C4633" s="4">
        <v>0.82908177375793457</v>
      </c>
      <c r="D4633" s="4">
        <v>3278.2148256641572</v>
      </c>
    </row>
    <row r="4634" spans="1:4" x14ac:dyDescent="0.35">
      <c r="A4634" s="18">
        <v>37781</v>
      </c>
      <c r="B4634" s="18">
        <v>38598.751816842909</v>
      </c>
      <c r="C4634" s="4">
        <v>0.79252326488494873</v>
      </c>
      <c r="D4634" s="4">
        <v>3234.1478716316446</v>
      </c>
    </row>
    <row r="4635" spans="1:4" x14ac:dyDescent="0.35">
      <c r="A4635" s="18">
        <v>37682</v>
      </c>
      <c r="B4635" s="18">
        <v>37827.549117134084</v>
      </c>
      <c r="C4635" s="4">
        <v>0.37975645065307617</v>
      </c>
      <c r="D4635" s="4">
        <v>2891.0873331131415</v>
      </c>
    </row>
    <row r="4636" spans="1:4" x14ac:dyDescent="0.35">
      <c r="A4636" s="18">
        <v>37597</v>
      </c>
      <c r="B4636" s="18">
        <v>37768.887075971448</v>
      </c>
      <c r="C4636" s="4">
        <v>0.41119301319122314</v>
      </c>
      <c r="D4636" s="4">
        <v>2914.7877485991817</v>
      </c>
    </row>
    <row r="4637" spans="1:4" x14ac:dyDescent="0.35">
      <c r="A4637" s="18">
        <v>37898</v>
      </c>
      <c r="B4637" s="18">
        <v>38516.910586462167</v>
      </c>
      <c r="C4637" s="4">
        <v>0.9111630916595459</v>
      </c>
      <c r="D4637" s="4">
        <v>3411.1174055021029</v>
      </c>
    </row>
    <row r="4638" spans="1:4" x14ac:dyDescent="0.35">
      <c r="A4638" s="18">
        <v>37423</v>
      </c>
      <c r="B4638" s="18">
        <v>37841.956945193655</v>
      </c>
      <c r="C4638" s="4">
        <v>0.86426293849945068</v>
      </c>
      <c r="D4638" s="4">
        <v>3327.4696014617448</v>
      </c>
    </row>
    <row r="4639" spans="1:4" x14ac:dyDescent="0.35">
      <c r="A4639" s="18">
        <v>37168</v>
      </c>
      <c r="B4639" s="18">
        <v>37331.467290158253</v>
      </c>
      <c r="C4639" s="4">
        <v>2.248382568359375E-2</v>
      </c>
      <c r="D4639" s="4">
        <v>2439.3924873794872</v>
      </c>
    </row>
    <row r="4640" spans="1:4" x14ac:dyDescent="0.35">
      <c r="A4640" s="18">
        <v>38193</v>
      </c>
      <c r="B4640" s="18">
        <v>38601.673643173643</v>
      </c>
      <c r="C4640" s="4">
        <v>0.16937220096588135</v>
      </c>
      <c r="D4640" s="4">
        <v>2709.0006740874533</v>
      </c>
    </row>
    <row r="4641" spans="1:4" x14ac:dyDescent="0.35">
      <c r="A4641" s="18">
        <v>38040</v>
      </c>
      <c r="B4641" s="18">
        <v>38689.195078211669</v>
      </c>
      <c r="C4641" s="4">
        <v>0.49747109413146973</v>
      </c>
      <c r="D4641" s="4">
        <v>2979.0689358879872</v>
      </c>
    </row>
    <row r="4642" spans="1:4" x14ac:dyDescent="0.35">
      <c r="A4642" s="18">
        <v>37325</v>
      </c>
      <c r="B4642" s="18">
        <v>37608.381091161275</v>
      </c>
      <c r="C4642" s="4">
        <v>5.2927732467651367E-3</v>
      </c>
      <c r="D4642" s="4">
        <v>2308.5869604710601</v>
      </c>
    </row>
    <row r="4643" spans="1:4" x14ac:dyDescent="0.35">
      <c r="A4643" s="18">
        <v>37267</v>
      </c>
      <c r="B4643" s="18">
        <v>37446.526821521984</v>
      </c>
      <c r="C4643" s="4">
        <v>7.0072650909423828E-2</v>
      </c>
      <c r="D4643" s="4">
        <v>2572.092334266114</v>
      </c>
    </row>
    <row r="4644" spans="1:4" x14ac:dyDescent="0.35">
      <c r="A4644" s="18">
        <v>37464</v>
      </c>
      <c r="B4644" s="18">
        <v>37814.043142245981</v>
      </c>
      <c r="C4644" s="4">
        <v>0.60255444049835205</v>
      </c>
      <c r="D4644" s="4">
        <v>3059.468401814323</v>
      </c>
    </row>
    <row r="4645" spans="1:4" x14ac:dyDescent="0.35">
      <c r="A4645" s="18">
        <v>37964</v>
      </c>
      <c r="B4645" s="18">
        <v>38101.216118818906</v>
      </c>
      <c r="C4645" s="4">
        <v>0.44005656242370605</v>
      </c>
      <c r="D4645" s="4">
        <v>2936.3348086830269</v>
      </c>
    </row>
    <row r="4646" spans="1:4" x14ac:dyDescent="0.35">
      <c r="A4646" s="18">
        <v>38392</v>
      </c>
      <c r="B4646" s="18">
        <v>38584.982548667576</v>
      </c>
      <c r="C4646" s="4">
        <v>0.88406980037689209</v>
      </c>
      <c r="D4646" s="4">
        <v>3359.5355889139059</v>
      </c>
    </row>
    <row r="4647" spans="1:4" x14ac:dyDescent="0.35">
      <c r="A4647" s="18">
        <v>37702</v>
      </c>
      <c r="B4647" s="18">
        <v>38462.292500333715</v>
      </c>
      <c r="C4647" s="4">
        <v>0.53863620758056641</v>
      </c>
      <c r="D4647" s="4">
        <v>3010.0135220354628</v>
      </c>
    </row>
    <row r="4648" spans="1:4" x14ac:dyDescent="0.35">
      <c r="A4648" s="18">
        <v>38501</v>
      </c>
      <c r="B4648" s="18">
        <v>38855.483926968482</v>
      </c>
      <c r="C4648" s="4">
        <v>0.85575926303863525</v>
      </c>
      <c r="D4648" s="4">
        <v>3314.7778078287802</v>
      </c>
    </row>
    <row r="4649" spans="1:4" x14ac:dyDescent="0.35">
      <c r="A4649" s="18">
        <v>37027</v>
      </c>
      <c r="B4649" s="18">
        <v>37133.012480350022</v>
      </c>
      <c r="C4649" s="4">
        <v>4.4095277786254883E-2</v>
      </c>
      <c r="D4649" s="4">
        <v>2513.667008577147</v>
      </c>
    </row>
    <row r="4650" spans="1:4" x14ac:dyDescent="0.35">
      <c r="A4650" s="18">
        <v>38015</v>
      </c>
      <c r="B4650" s="18">
        <v>38665.171637292988</v>
      </c>
      <c r="C4650" s="4">
        <v>0.24717605113983154</v>
      </c>
      <c r="D4650" s="4">
        <v>2784.0435953848255</v>
      </c>
    </row>
    <row r="4651" spans="1:4" x14ac:dyDescent="0.35">
      <c r="A4651" s="18">
        <v>37511</v>
      </c>
      <c r="B4651" s="18">
        <v>37585.377501684874</v>
      </c>
      <c r="C4651" s="4">
        <v>0.14741277694702148</v>
      </c>
      <c r="D4651" s="4">
        <v>2684.4752967710551</v>
      </c>
    </row>
    <row r="4652" spans="1:4" x14ac:dyDescent="0.35">
      <c r="A4652" s="18">
        <v>37431</v>
      </c>
      <c r="B4652" s="18">
        <v>39159.203668643313</v>
      </c>
      <c r="C4652" s="4">
        <v>0.40213119983673096</v>
      </c>
      <c r="D4652" s="4">
        <v>2907.9875058261973</v>
      </c>
    </row>
    <row r="4653" spans="1:4" x14ac:dyDescent="0.35">
      <c r="A4653" s="18">
        <v>37395</v>
      </c>
      <c r="B4653" s="18">
        <v>37863.787729896299</v>
      </c>
      <c r="C4653" s="4">
        <v>0.56788802146911621</v>
      </c>
      <c r="D4653" s="4">
        <v>3032.3706206368192</v>
      </c>
    </row>
    <row r="4654" spans="1:4" x14ac:dyDescent="0.35">
      <c r="A4654" s="18">
        <v>38175</v>
      </c>
      <c r="B4654" s="18">
        <v>38518.128854875766</v>
      </c>
      <c r="C4654" s="4">
        <v>0.4193185567855835</v>
      </c>
      <c r="D4654" s="4">
        <v>2920.8685272369171</v>
      </c>
    </row>
    <row r="4655" spans="1:4" x14ac:dyDescent="0.35">
      <c r="A4655" s="18">
        <v>38620</v>
      </c>
      <c r="B4655" s="18">
        <v>39057.243452211405</v>
      </c>
      <c r="C4655" s="4">
        <v>0.81876564025878906</v>
      </c>
      <c r="D4655" s="4">
        <v>3265.169992699869</v>
      </c>
    </row>
    <row r="4656" spans="1:4" x14ac:dyDescent="0.35">
      <c r="A4656" s="18">
        <v>38304</v>
      </c>
      <c r="B4656" s="18">
        <v>38628.575139419598</v>
      </c>
      <c r="C4656" s="4">
        <v>0.54293978214263916</v>
      </c>
      <c r="D4656" s="4">
        <v>3013.2794243484477</v>
      </c>
    </row>
    <row r="4657" spans="1:4" x14ac:dyDescent="0.35">
      <c r="A4657" s="18">
        <v>37505</v>
      </c>
      <c r="B4657" s="18">
        <v>37708.312311898706</v>
      </c>
      <c r="C4657" s="4">
        <v>0.72286057472229004</v>
      </c>
      <c r="D4657" s="4">
        <v>3162.5566865565247</v>
      </c>
    </row>
    <row r="4658" spans="1:4" x14ac:dyDescent="0.35">
      <c r="A4658" s="18">
        <v>36987</v>
      </c>
      <c r="B4658" s="18">
        <v>39571.957841067822</v>
      </c>
      <c r="C4658" s="4">
        <v>0.80332934856414795</v>
      </c>
      <c r="D4658" s="4">
        <v>3246.5798193512956</v>
      </c>
    </row>
    <row r="4659" spans="1:4" x14ac:dyDescent="0.35">
      <c r="A4659" s="18">
        <v>37571</v>
      </c>
      <c r="B4659" s="18">
        <v>38175.257587026637</v>
      </c>
      <c r="C4659" s="4">
        <v>0.17818307876586914</v>
      </c>
      <c r="D4659" s="4">
        <v>2718.3187395859863</v>
      </c>
    </row>
    <row r="4660" spans="1:4" x14ac:dyDescent="0.35">
      <c r="A4660" s="18">
        <v>37495</v>
      </c>
      <c r="B4660" s="18">
        <v>38309.070121478391</v>
      </c>
      <c r="C4660" s="4">
        <v>0.90757954120635986</v>
      </c>
      <c r="D4660" s="4">
        <v>3403.6362745501187</v>
      </c>
    </row>
    <row r="4661" spans="1:4" x14ac:dyDescent="0.35">
      <c r="A4661" s="18">
        <v>38102</v>
      </c>
      <c r="B4661" s="18">
        <v>38819.914122874943</v>
      </c>
      <c r="C4661" s="4">
        <v>0.17356371879577637</v>
      </c>
      <c r="D4661" s="4">
        <v>2713.4669910869611</v>
      </c>
    </row>
    <row r="4662" spans="1:4" x14ac:dyDescent="0.35">
      <c r="A4662" s="18">
        <v>38558</v>
      </c>
      <c r="B4662" s="18">
        <v>39000.195533220809</v>
      </c>
      <c r="C4662" s="4">
        <v>0.3801654577255249</v>
      </c>
      <c r="D4662" s="4">
        <v>2891.3979197594981</v>
      </c>
    </row>
    <row r="4663" spans="1:4" x14ac:dyDescent="0.35">
      <c r="A4663" s="18">
        <v>38279</v>
      </c>
      <c r="B4663" s="18">
        <v>40548.49877086965</v>
      </c>
      <c r="C4663" s="4">
        <v>5.4278373718261719E-2</v>
      </c>
      <c r="D4663" s="4">
        <v>2539.0076495510093</v>
      </c>
    </row>
    <row r="4664" spans="1:4" x14ac:dyDescent="0.35">
      <c r="A4664" s="18">
        <v>37845</v>
      </c>
      <c r="B4664" s="18">
        <v>39142.13377360344</v>
      </c>
      <c r="C4664" s="4">
        <v>0.95357000827789307</v>
      </c>
      <c r="D4664" s="4">
        <v>3526.4608211298755</v>
      </c>
    </row>
    <row r="4665" spans="1:4" x14ac:dyDescent="0.35">
      <c r="A4665" s="18">
        <v>37565</v>
      </c>
      <c r="B4665" s="18">
        <v>37681.26157717382</v>
      </c>
      <c r="C4665" s="4">
        <v>3.7673234939575195E-2</v>
      </c>
      <c r="D4665" s="4">
        <v>2495.3020155461054</v>
      </c>
    </row>
    <row r="4666" spans="1:4" x14ac:dyDescent="0.35">
      <c r="A4666" s="18">
        <v>37914</v>
      </c>
      <c r="B4666" s="18">
        <v>38336.043042337842</v>
      </c>
      <c r="C4666" s="4">
        <v>0.20890891551971436</v>
      </c>
      <c r="D4666" s="4">
        <v>2748.9621271566775</v>
      </c>
    </row>
    <row r="4667" spans="1:4" x14ac:dyDescent="0.35">
      <c r="A4667" s="18">
        <v>38010</v>
      </c>
      <c r="B4667" s="18">
        <v>38495.798687435767</v>
      </c>
      <c r="C4667" s="4">
        <v>0.9787898063659668</v>
      </c>
      <c r="D4667" s="4">
        <v>3651.6603262754011</v>
      </c>
    </row>
    <row r="4668" spans="1:4" x14ac:dyDescent="0.35">
      <c r="A4668" s="18">
        <v>37399</v>
      </c>
      <c r="B4668" s="18">
        <v>37934.719232407348</v>
      </c>
      <c r="C4668" s="4">
        <v>0.46655571460723877</v>
      </c>
      <c r="D4668" s="4">
        <v>2956.0432619099288</v>
      </c>
    </row>
    <row r="4669" spans="1:4" x14ac:dyDescent="0.35">
      <c r="A4669" s="18">
        <v>37500</v>
      </c>
      <c r="B4669" s="18">
        <v>37893.355807729698</v>
      </c>
      <c r="C4669" s="4">
        <v>0.38598990440368652</v>
      </c>
      <c r="D4669" s="4">
        <v>2895.8135814276998</v>
      </c>
    </row>
    <row r="4670" spans="1:4" x14ac:dyDescent="0.35">
      <c r="A4670" s="18">
        <v>37421</v>
      </c>
      <c r="B4670" s="18">
        <v>37565.448929802398</v>
      </c>
      <c r="C4670" s="4">
        <v>0.92676675319671631</v>
      </c>
      <c r="D4670" s="4">
        <v>3446.8382095983261</v>
      </c>
    </row>
    <row r="4671" spans="1:4" x14ac:dyDescent="0.35">
      <c r="A4671" s="18">
        <v>36958</v>
      </c>
      <c r="B4671" s="18">
        <v>37194.329066496924</v>
      </c>
      <c r="C4671" s="4">
        <v>0.68658065795898438</v>
      </c>
      <c r="D4671" s="4">
        <v>3129.4674402405603</v>
      </c>
    </row>
    <row r="4672" spans="1:4" x14ac:dyDescent="0.35">
      <c r="A4672" s="18">
        <v>38486</v>
      </c>
      <c r="B4672" s="18">
        <v>38768.538409811728</v>
      </c>
      <c r="C4672" s="4">
        <v>6.0306191444396973E-2</v>
      </c>
      <c r="D4672" s="4">
        <v>2552.3739521629609</v>
      </c>
    </row>
    <row r="4673" spans="1:4" x14ac:dyDescent="0.35">
      <c r="A4673" s="18">
        <v>37448</v>
      </c>
      <c r="B4673" s="18">
        <v>38014.750501997187</v>
      </c>
      <c r="C4673" s="4">
        <v>0.74243950843811035</v>
      </c>
      <c r="D4673" s="4">
        <v>3181.4376347606526</v>
      </c>
    </row>
    <row r="4674" spans="1:4" x14ac:dyDescent="0.35">
      <c r="A4674" s="18">
        <v>38575</v>
      </c>
      <c r="B4674" s="18">
        <v>38808.361407537581</v>
      </c>
      <c r="C4674" s="4">
        <v>0.24907100200653076</v>
      </c>
      <c r="D4674" s="4">
        <v>2785.7109354138684</v>
      </c>
    </row>
    <row r="4675" spans="1:4" x14ac:dyDescent="0.35">
      <c r="A4675" s="18">
        <v>37879</v>
      </c>
      <c r="B4675" s="18">
        <v>38194.061543797936</v>
      </c>
      <c r="C4675" s="4">
        <v>0.61563920974731445</v>
      </c>
      <c r="D4675" s="4">
        <v>3069.9137738354252</v>
      </c>
    </row>
    <row r="4676" spans="1:4" x14ac:dyDescent="0.35">
      <c r="A4676" s="18">
        <v>37650</v>
      </c>
      <c r="B4676" s="18">
        <v>37879.610153816495</v>
      </c>
      <c r="C4676" s="4">
        <v>0.67671597003936768</v>
      </c>
      <c r="D4676" s="4">
        <v>3120.8276210754784</v>
      </c>
    </row>
    <row r="4677" spans="1:4" x14ac:dyDescent="0.35">
      <c r="A4677" s="18">
        <v>37820</v>
      </c>
      <c r="B4677" s="18">
        <v>37972.924782179231</v>
      </c>
      <c r="C4677" s="4">
        <v>0.58407282829284668</v>
      </c>
      <c r="D4677" s="4">
        <v>3044.927562823435</v>
      </c>
    </row>
    <row r="4678" spans="1:4" x14ac:dyDescent="0.35">
      <c r="A4678" s="18">
        <v>37748</v>
      </c>
      <c r="B4678" s="18">
        <v>37865.793489489137</v>
      </c>
      <c r="C4678" s="4">
        <v>0.46927869319915771</v>
      </c>
      <c r="D4678" s="4">
        <v>2958.0681541051117</v>
      </c>
    </row>
    <row r="4679" spans="1:4" x14ac:dyDescent="0.35">
      <c r="A4679" s="18">
        <v>37158</v>
      </c>
      <c r="B4679" s="18">
        <v>37587.975718157053</v>
      </c>
      <c r="C4679" s="4">
        <v>0.40707874298095703</v>
      </c>
      <c r="D4679" s="4">
        <v>2911.7029559668995</v>
      </c>
    </row>
    <row r="4680" spans="1:4" x14ac:dyDescent="0.35">
      <c r="A4680" s="18">
        <v>37629</v>
      </c>
      <c r="B4680" s="18">
        <v>37678.389326335746</v>
      </c>
      <c r="C4680" s="4">
        <v>8.5804581642150879E-2</v>
      </c>
      <c r="D4680" s="4">
        <v>2600.073128231169</v>
      </c>
    </row>
    <row r="4681" spans="1:4" x14ac:dyDescent="0.35">
      <c r="A4681" s="18">
        <v>38522</v>
      </c>
      <c r="B4681" s="18">
        <v>38724.933623223769</v>
      </c>
      <c r="C4681" s="4">
        <v>0.84106564521789551</v>
      </c>
      <c r="D4681" s="4">
        <v>3294.0883160393082</v>
      </c>
    </row>
    <row r="4682" spans="1:4" x14ac:dyDescent="0.35">
      <c r="A4682" s="18">
        <v>37617</v>
      </c>
      <c r="B4682" s="18">
        <v>37793.335838633255</v>
      </c>
      <c r="C4682" s="4">
        <v>0.95897185802459717</v>
      </c>
      <c r="D4682" s="4">
        <v>3547.1075167685167</v>
      </c>
    </row>
    <row r="4683" spans="1:4" x14ac:dyDescent="0.35">
      <c r="A4683" s="18">
        <v>38273</v>
      </c>
      <c r="B4683" s="18">
        <v>38375.752990905079</v>
      </c>
      <c r="C4683" s="4">
        <v>0.40513753890991211</v>
      </c>
      <c r="D4683" s="4">
        <v>2910.245969625777</v>
      </c>
    </row>
    <row r="4684" spans="1:4" x14ac:dyDescent="0.35">
      <c r="A4684" s="18">
        <v>37689</v>
      </c>
      <c r="B4684" s="18">
        <v>38871.162132749465</v>
      </c>
      <c r="C4684" s="4">
        <v>0.38571655750274658</v>
      </c>
      <c r="D4684" s="4">
        <v>2895.6066438591083</v>
      </c>
    </row>
    <row r="4685" spans="1:4" x14ac:dyDescent="0.35">
      <c r="A4685" s="18">
        <v>38070</v>
      </c>
      <c r="B4685" s="18">
        <v>38206.794321796631</v>
      </c>
      <c r="C4685" s="4">
        <v>0.39671874046325684</v>
      </c>
      <c r="D4685" s="4">
        <v>2903.9148410931894</v>
      </c>
    </row>
    <row r="4686" spans="1:4" x14ac:dyDescent="0.35">
      <c r="A4686" s="18">
        <v>38354</v>
      </c>
      <c r="B4686" s="18">
        <v>38742.586298059912</v>
      </c>
      <c r="C4686" s="4">
        <v>0.66785752773284912</v>
      </c>
      <c r="D4686" s="4">
        <v>3113.1815276203502</v>
      </c>
    </row>
    <row r="4687" spans="1:4" x14ac:dyDescent="0.35">
      <c r="A4687" s="18">
        <v>37545</v>
      </c>
      <c r="B4687" s="18">
        <v>38076.310129015495</v>
      </c>
      <c r="C4687" s="4">
        <v>0.15717887878417969</v>
      </c>
      <c r="D4687" s="4">
        <v>2695.6320452598316</v>
      </c>
    </row>
    <row r="4688" spans="1:4" x14ac:dyDescent="0.35">
      <c r="A4688" s="18">
        <v>38106</v>
      </c>
      <c r="B4688" s="18">
        <v>38972.543394371896</v>
      </c>
      <c r="C4688" s="4">
        <v>0.50272142887115479</v>
      </c>
      <c r="D4688" s="4">
        <v>2982.9921900138152</v>
      </c>
    </row>
    <row r="4689" spans="1:4" x14ac:dyDescent="0.35">
      <c r="A4689" s="18">
        <v>38179</v>
      </c>
      <c r="B4689" s="18">
        <v>38567.816221700974</v>
      </c>
      <c r="C4689" s="4">
        <v>0.58745789527893066</v>
      </c>
      <c r="D4689" s="4">
        <v>3047.5737345220273</v>
      </c>
    </row>
    <row r="4690" spans="1:4" x14ac:dyDescent="0.35">
      <c r="A4690" s="18">
        <v>38449</v>
      </c>
      <c r="B4690" s="18">
        <v>38809.956518306441</v>
      </c>
      <c r="C4690" s="4">
        <v>0.62376773357391357</v>
      </c>
      <c r="D4690" s="4">
        <v>3076.4731389680201</v>
      </c>
    </row>
    <row r="4691" spans="1:4" x14ac:dyDescent="0.35">
      <c r="A4691" s="18">
        <v>37597</v>
      </c>
      <c r="B4691" s="18">
        <v>38165.887980051048</v>
      </c>
      <c r="C4691" s="4">
        <v>0.91369104385375977</v>
      </c>
      <c r="D4691" s="4">
        <v>3416.5413083668591</v>
      </c>
    </row>
    <row r="4692" spans="1:4" x14ac:dyDescent="0.35">
      <c r="A4692" s="18">
        <v>37740</v>
      </c>
      <c r="B4692" s="18">
        <v>38141.173030286067</v>
      </c>
      <c r="C4692" s="4">
        <v>0.69121372699737549</v>
      </c>
      <c r="D4692" s="4">
        <v>3133.5736154595397</v>
      </c>
    </row>
    <row r="4693" spans="1:4" x14ac:dyDescent="0.35">
      <c r="A4693" s="18">
        <v>38706</v>
      </c>
      <c r="B4693" s="18">
        <v>38838.229036987381</v>
      </c>
      <c r="C4693" s="4">
        <v>0.70283389091491699</v>
      </c>
      <c r="D4693" s="4">
        <v>3144.0179524077525</v>
      </c>
    </row>
    <row r="4694" spans="1:4" x14ac:dyDescent="0.35">
      <c r="A4694" s="18">
        <v>37653</v>
      </c>
      <c r="B4694" s="18">
        <v>38468.684457072879</v>
      </c>
      <c r="C4694" s="4">
        <v>0.43265950679779053</v>
      </c>
      <c r="D4694" s="4">
        <v>2930.8251224494311</v>
      </c>
    </row>
    <row r="4695" spans="1:4" x14ac:dyDescent="0.35">
      <c r="A4695" s="18">
        <v>37962</v>
      </c>
      <c r="B4695" s="18">
        <v>39026.397021623685</v>
      </c>
      <c r="C4695" s="4">
        <v>0.12828731536865234</v>
      </c>
      <c r="D4695" s="4">
        <v>2661.2402610845897</v>
      </c>
    </row>
    <row r="4696" spans="1:4" x14ac:dyDescent="0.35">
      <c r="A4696" s="18">
        <v>38644</v>
      </c>
      <c r="B4696" s="18">
        <v>38828.416608645202</v>
      </c>
      <c r="C4696" s="4">
        <v>3.3712983131408691E-2</v>
      </c>
      <c r="D4696" s="4">
        <v>2482.7388180010494</v>
      </c>
    </row>
    <row r="4697" spans="1:4" x14ac:dyDescent="0.35">
      <c r="A4697" s="18">
        <v>37468</v>
      </c>
      <c r="B4697" s="18">
        <v>37654.625162899421</v>
      </c>
      <c r="C4697" s="4">
        <v>0.48552250862121582</v>
      </c>
      <c r="D4697" s="4">
        <v>2970.1574212671526</v>
      </c>
    </row>
    <row r="4698" spans="1:4" x14ac:dyDescent="0.35">
      <c r="A4698" s="18">
        <v>37850</v>
      </c>
      <c r="B4698" s="18">
        <v>38355.471941589341</v>
      </c>
      <c r="C4698" s="4">
        <v>0.77861487865447998</v>
      </c>
      <c r="D4698" s="4">
        <v>3218.7628740525338</v>
      </c>
    </row>
    <row r="4699" spans="1:4" x14ac:dyDescent="0.35">
      <c r="A4699" s="18">
        <v>37880</v>
      </c>
      <c r="B4699" s="18">
        <v>38342.853394853119</v>
      </c>
      <c r="C4699" s="4">
        <v>0.95770597457885742</v>
      </c>
      <c r="D4699" s="4">
        <v>3542.0693422416648</v>
      </c>
    </row>
    <row r="4700" spans="1:4" x14ac:dyDescent="0.35">
      <c r="A4700" s="18">
        <v>37785</v>
      </c>
      <c r="B4700" s="18">
        <v>40359.487793043503</v>
      </c>
      <c r="C4700" s="4">
        <v>0.94086372852325439</v>
      </c>
      <c r="D4700" s="4">
        <v>3484.9415700785912</v>
      </c>
    </row>
    <row r="4701" spans="1:4" x14ac:dyDescent="0.35">
      <c r="A4701" s="18">
        <v>37456</v>
      </c>
      <c r="B4701" s="18">
        <v>37573.942569881969</v>
      </c>
      <c r="C4701" s="4">
        <v>0.63132452964782715</v>
      </c>
      <c r="D4701" s="4">
        <v>3082.6236394249281</v>
      </c>
    </row>
    <row r="4702" spans="1:4" x14ac:dyDescent="0.35">
      <c r="A4702" s="18">
        <v>37720</v>
      </c>
      <c r="B4702" s="18">
        <v>38052.354089949738</v>
      </c>
      <c r="C4702" s="4">
        <v>0.92384088039398193</v>
      </c>
      <c r="D4702" s="4">
        <v>3439.6984324572072</v>
      </c>
    </row>
    <row r="4703" spans="1:4" x14ac:dyDescent="0.35">
      <c r="A4703" s="18">
        <v>37126</v>
      </c>
      <c r="B4703" s="18">
        <v>37681.373874823847</v>
      </c>
      <c r="C4703" s="4">
        <v>0.761810302734375</v>
      </c>
      <c r="D4703" s="4">
        <v>3200.9847915419878</v>
      </c>
    </row>
    <row r="4704" spans="1:4" x14ac:dyDescent="0.35">
      <c r="A4704" s="18">
        <v>38227</v>
      </c>
      <c r="B4704" s="18">
        <v>38300.417634368452</v>
      </c>
      <c r="C4704" s="4">
        <v>0.6514354944229126</v>
      </c>
      <c r="D4704" s="4">
        <v>3099.2638384506149</v>
      </c>
    </row>
    <row r="4705" spans="1:4" x14ac:dyDescent="0.35">
      <c r="A4705" s="18">
        <v>38548</v>
      </c>
      <c r="B4705" s="18">
        <v>38930.172860015722</v>
      </c>
      <c r="C4705" s="4">
        <v>0.28916573524475098</v>
      </c>
      <c r="D4705" s="4">
        <v>2819.7898585880821</v>
      </c>
    </row>
    <row r="4706" spans="1:4" x14ac:dyDescent="0.35">
      <c r="A4706" s="18">
        <v>38654</v>
      </c>
      <c r="B4706" s="18">
        <v>38900.003360988318</v>
      </c>
      <c r="C4706" s="4">
        <v>0.20866954326629639</v>
      </c>
      <c r="D4706" s="4">
        <v>2748.7330370820869</v>
      </c>
    </row>
    <row r="4707" spans="1:4" x14ac:dyDescent="0.35">
      <c r="A4707" s="18">
        <v>37341</v>
      </c>
      <c r="B4707" s="18">
        <v>37710.395891851498</v>
      </c>
      <c r="C4707" s="4">
        <v>0.60358858108520508</v>
      </c>
      <c r="D4707" s="4">
        <v>3060.2891327643742</v>
      </c>
    </row>
    <row r="4708" spans="1:4" x14ac:dyDescent="0.35">
      <c r="A4708" s="18">
        <v>37045</v>
      </c>
      <c r="B4708" s="18">
        <v>38093.816239589396</v>
      </c>
      <c r="C4708" s="4">
        <v>0.7323228120803833</v>
      </c>
      <c r="D4708" s="4">
        <v>3171.580521069021</v>
      </c>
    </row>
    <row r="4709" spans="1:4" x14ac:dyDescent="0.35">
      <c r="A4709" s="18">
        <v>37546</v>
      </c>
      <c r="B4709" s="18">
        <v>37745.279536258146</v>
      </c>
      <c r="C4709" s="4">
        <v>0.5610969066619873</v>
      </c>
      <c r="D4709" s="4">
        <v>3027.1446222042737</v>
      </c>
    </row>
    <row r="4710" spans="1:4" x14ac:dyDescent="0.35">
      <c r="A4710" s="18">
        <v>37554</v>
      </c>
      <c r="B4710" s="18">
        <v>37886.962975429436</v>
      </c>
      <c r="C4710" s="4">
        <v>0.55155789852142334</v>
      </c>
      <c r="D4710" s="4">
        <v>3019.8421347221192</v>
      </c>
    </row>
    <row r="4711" spans="1:4" x14ac:dyDescent="0.35">
      <c r="A4711" s="18">
        <v>38347</v>
      </c>
      <c r="B4711" s="18">
        <v>39816.187901479221</v>
      </c>
      <c r="C4711" s="4">
        <v>0.74915409088134766</v>
      </c>
      <c r="D4711" s="4">
        <v>3188.1083214626342</v>
      </c>
    </row>
    <row r="4712" spans="1:4" x14ac:dyDescent="0.35">
      <c r="A4712" s="18">
        <v>38038</v>
      </c>
      <c r="B4712" s="18">
        <v>38127.536568250136</v>
      </c>
      <c r="C4712" s="4">
        <v>0.5785452127456665</v>
      </c>
      <c r="D4712" s="4">
        <v>3040.6218138061013</v>
      </c>
    </row>
    <row r="4713" spans="1:4" x14ac:dyDescent="0.35">
      <c r="A4713" s="18">
        <v>37011</v>
      </c>
      <c r="B4713" s="18">
        <v>37599.723825778106</v>
      </c>
      <c r="C4713" s="4">
        <v>2.2938251495361328E-3</v>
      </c>
      <c r="D4713" s="4">
        <v>2245.1675032855569</v>
      </c>
    </row>
    <row r="4714" spans="1:4" x14ac:dyDescent="0.35">
      <c r="A4714" s="18">
        <v>37444</v>
      </c>
      <c r="B4714" s="18">
        <v>37994.416705387172</v>
      </c>
      <c r="C4714" s="4">
        <v>0.94908797740936279</v>
      </c>
      <c r="D4714" s="4">
        <v>3510.8288446123393</v>
      </c>
    </row>
    <row r="4715" spans="1:4" x14ac:dyDescent="0.35">
      <c r="A4715" s="18">
        <v>36905</v>
      </c>
      <c r="B4715" s="18">
        <v>37122.830060837739</v>
      </c>
      <c r="C4715" s="4">
        <v>0.16774511337280273</v>
      </c>
      <c r="D4715" s="4">
        <v>2707.2498471837548</v>
      </c>
    </row>
    <row r="4716" spans="1:4" x14ac:dyDescent="0.35">
      <c r="A4716" s="18">
        <v>38151</v>
      </c>
      <c r="B4716" s="18">
        <v>38360.189213284037</v>
      </c>
      <c r="C4716" s="4">
        <v>0.91324722766876221</v>
      </c>
      <c r="D4716" s="4">
        <v>3415.5799345010951</v>
      </c>
    </row>
    <row r="4717" spans="1:4" x14ac:dyDescent="0.35">
      <c r="A4717" s="18">
        <v>37573</v>
      </c>
      <c r="B4717" s="18">
        <v>37671.295652872039</v>
      </c>
      <c r="C4717" s="4">
        <v>0.12105727195739746</v>
      </c>
      <c r="D4717" s="4">
        <v>2651.8909163554986</v>
      </c>
    </row>
    <row r="4718" spans="1:4" x14ac:dyDescent="0.35">
      <c r="A4718" s="18">
        <v>38311</v>
      </c>
      <c r="B4718" s="18">
        <v>39825.690414697441</v>
      </c>
      <c r="C4718" s="4">
        <v>0.97596681118011475</v>
      </c>
      <c r="D4718" s="4">
        <v>3632.5062323662846</v>
      </c>
    </row>
    <row r="4719" spans="1:4" x14ac:dyDescent="0.35">
      <c r="A4719" s="18">
        <v>37085</v>
      </c>
      <c r="B4719" s="18">
        <v>37481.690148598616</v>
      </c>
      <c r="C4719" s="4">
        <v>3.1724929809570313E-2</v>
      </c>
      <c r="D4719" s="4">
        <v>2475.9944819861507</v>
      </c>
    </row>
    <row r="4720" spans="1:4" x14ac:dyDescent="0.35">
      <c r="A4720" s="18">
        <v>37010</v>
      </c>
      <c r="B4720" s="18">
        <v>37384.699475578796</v>
      </c>
      <c r="C4720" s="4">
        <v>0.28769838809967041</v>
      </c>
      <c r="D4720" s="4">
        <v>2818.5782799640542</v>
      </c>
    </row>
    <row r="4721" spans="1:4" x14ac:dyDescent="0.35">
      <c r="A4721" s="18">
        <v>38329</v>
      </c>
      <c r="B4721" s="18">
        <v>38545.984035285575</v>
      </c>
      <c r="C4721" s="4">
        <v>0.87881302833557129</v>
      </c>
      <c r="D4721" s="4">
        <v>3350.642404400066</v>
      </c>
    </row>
    <row r="4722" spans="1:4" x14ac:dyDescent="0.35">
      <c r="A4722" s="18">
        <v>37435</v>
      </c>
      <c r="B4722" s="18">
        <v>38285.785375210224</v>
      </c>
      <c r="C4722" s="4">
        <v>0.2850264310836792</v>
      </c>
      <c r="D4722" s="4">
        <v>2816.3658728573187</v>
      </c>
    </row>
    <row r="4723" spans="1:4" x14ac:dyDescent="0.35">
      <c r="A4723" s="18">
        <v>38614</v>
      </c>
      <c r="B4723" s="18">
        <v>38737.409934003903</v>
      </c>
      <c r="C4723" s="4">
        <v>0.21658182144165039</v>
      </c>
      <c r="D4723" s="4">
        <v>2756.2354249483656</v>
      </c>
    </row>
    <row r="4724" spans="1:4" x14ac:dyDescent="0.35">
      <c r="A4724" s="18">
        <v>37546</v>
      </c>
      <c r="B4724" s="18">
        <v>38021.55623149142</v>
      </c>
      <c r="C4724" s="4">
        <v>0.58129322528839111</v>
      </c>
      <c r="D4724" s="4">
        <v>3042.7600599675234</v>
      </c>
    </row>
    <row r="4725" spans="1:4" x14ac:dyDescent="0.35">
      <c r="A4725" s="18">
        <v>38422</v>
      </c>
      <c r="B4725" s="18">
        <v>38596.726306349257</v>
      </c>
      <c r="C4725" s="4">
        <v>0.19011187553405762</v>
      </c>
      <c r="D4725" s="4">
        <v>2730.5315875923384</v>
      </c>
    </row>
    <row r="4726" spans="1:4" x14ac:dyDescent="0.35">
      <c r="A4726" s="18">
        <v>38575</v>
      </c>
      <c r="B4726" s="18">
        <v>38685.299312225725</v>
      </c>
      <c r="C4726" s="4">
        <v>0.10722386837005615</v>
      </c>
      <c r="D4726" s="4">
        <v>2632.9422211665369</v>
      </c>
    </row>
    <row r="4727" spans="1:4" x14ac:dyDescent="0.35">
      <c r="A4727" s="18">
        <v>37638</v>
      </c>
      <c r="B4727" s="18">
        <v>39013.32474053646</v>
      </c>
      <c r="C4727" s="4">
        <v>0.80092906951904297</v>
      </c>
      <c r="D4727" s="4">
        <v>3243.7795086104202</v>
      </c>
    </row>
    <row r="4728" spans="1:4" x14ac:dyDescent="0.35">
      <c r="A4728" s="18">
        <v>37940</v>
      </c>
      <c r="B4728" s="18">
        <v>38950.461547852989</v>
      </c>
      <c r="C4728" s="4">
        <v>0.50155127048492432</v>
      </c>
      <c r="D4728" s="4">
        <v>2982.1173484852802</v>
      </c>
    </row>
    <row r="4729" spans="1:4" x14ac:dyDescent="0.35">
      <c r="A4729" s="18">
        <v>38058</v>
      </c>
      <c r="B4729" s="18">
        <v>38231.417512407141</v>
      </c>
      <c r="C4729" s="4">
        <v>0.42262959480285645</v>
      </c>
      <c r="D4729" s="4">
        <v>2923.3424458443455</v>
      </c>
    </row>
    <row r="4730" spans="1:4" x14ac:dyDescent="0.35">
      <c r="A4730" s="18">
        <v>37146</v>
      </c>
      <c r="B4730" s="18">
        <v>37319.971190821147</v>
      </c>
      <c r="C4730" s="4">
        <v>0.75164115428924561</v>
      </c>
      <c r="D4730" s="4">
        <v>3190.6065795595514</v>
      </c>
    </row>
    <row r="4731" spans="1:4" x14ac:dyDescent="0.35">
      <c r="A4731" s="18">
        <v>37404</v>
      </c>
      <c r="B4731" s="18">
        <v>37661.474498707728</v>
      </c>
      <c r="C4731" s="4">
        <v>0.56650495529174805</v>
      </c>
      <c r="D4731" s="4">
        <v>3031.3043714922524</v>
      </c>
    </row>
    <row r="4732" spans="1:4" x14ac:dyDescent="0.35">
      <c r="A4732" s="18">
        <v>37853</v>
      </c>
      <c r="B4732" s="18">
        <v>38086.192206051252</v>
      </c>
      <c r="C4732" s="4">
        <v>8.411705493927002E-2</v>
      </c>
      <c r="D4732" s="4">
        <v>2597.2539223977801</v>
      </c>
    </row>
    <row r="4733" spans="1:4" x14ac:dyDescent="0.35">
      <c r="A4733" s="18">
        <v>37816</v>
      </c>
      <c r="B4733" s="18">
        <v>38421.479688871288</v>
      </c>
      <c r="C4733" s="4">
        <v>0.89716696739196777</v>
      </c>
      <c r="D4733" s="4">
        <v>3383.1323197117072</v>
      </c>
    </row>
    <row r="4734" spans="1:4" x14ac:dyDescent="0.35">
      <c r="A4734" s="18">
        <v>38111</v>
      </c>
      <c r="B4734" s="18">
        <v>38748.762012870269</v>
      </c>
      <c r="C4734" s="4">
        <v>0.10548532009124756</v>
      </c>
      <c r="D4734" s="4">
        <v>2630.4492058391543</v>
      </c>
    </row>
    <row r="4735" spans="1:4" x14ac:dyDescent="0.35">
      <c r="A4735" s="18">
        <v>37616</v>
      </c>
      <c r="B4735" s="18">
        <v>37919.270947170618</v>
      </c>
      <c r="C4735" s="4">
        <v>0.49817276000976563</v>
      </c>
      <c r="D4735" s="4">
        <v>2979.5929531173929</v>
      </c>
    </row>
    <row r="4736" spans="1:4" x14ac:dyDescent="0.35">
      <c r="A4736" s="18">
        <v>38366</v>
      </c>
      <c r="B4736" s="18">
        <v>38928.254871284851</v>
      </c>
      <c r="C4736" s="4">
        <v>0.19276010990142822</v>
      </c>
      <c r="D4736" s="4">
        <v>2733.1853239280144</v>
      </c>
    </row>
    <row r="4737" spans="1:4" x14ac:dyDescent="0.35">
      <c r="A4737" s="18">
        <v>37758</v>
      </c>
      <c r="B4737" s="18">
        <v>38145.058426786556</v>
      </c>
      <c r="C4737" s="4">
        <v>0.3876497745513916</v>
      </c>
      <c r="D4737" s="4">
        <v>2897.069589532131</v>
      </c>
    </row>
    <row r="4738" spans="1:4" x14ac:dyDescent="0.35">
      <c r="A4738" s="18">
        <v>37316</v>
      </c>
      <c r="B4738" s="18">
        <v>37973.644630532945</v>
      </c>
      <c r="C4738" s="4">
        <v>0.13408839702606201</v>
      </c>
      <c r="D4738" s="4">
        <v>2668.5029561758047</v>
      </c>
    </row>
    <row r="4739" spans="1:4" x14ac:dyDescent="0.35">
      <c r="A4739" s="18">
        <v>37347</v>
      </c>
      <c r="B4739" s="18">
        <v>37926.450871011839</v>
      </c>
      <c r="C4739" s="4">
        <v>0.2839207649230957</v>
      </c>
      <c r="D4739" s="4">
        <v>2815.447993960709</v>
      </c>
    </row>
    <row r="4740" spans="1:4" x14ac:dyDescent="0.35">
      <c r="A4740" s="18">
        <v>38070</v>
      </c>
      <c r="B4740" s="18">
        <v>38264.827602595142</v>
      </c>
      <c r="C4740" s="4">
        <v>1.9374966621398926E-2</v>
      </c>
      <c r="D4740" s="4">
        <v>2424.3451918383921</v>
      </c>
    </row>
    <row r="4741" spans="1:4" x14ac:dyDescent="0.35">
      <c r="A4741" s="18">
        <v>38357</v>
      </c>
      <c r="B4741" s="18">
        <v>38920.869219780354</v>
      </c>
      <c r="C4741" s="4">
        <v>0.62112879753112793</v>
      </c>
      <c r="D4741" s="4">
        <v>3074.3373962328255</v>
      </c>
    </row>
    <row r="4742" spans="1:4" x14ac:dyDescent="0.35">
      <c r="A4742" s="18">
        <v>37017</v>
      </c>
      <c r="B4742" s="18">
        <v>37453.579367822313</v>
      </c>
      <c r="C4742" s="4">
        <v>0.38090741634368896</v>
      </c>
      <c r="D4742" s="4">
        <v>2891.9611646688099</v>
      </c>
    </row>
    <row r="4743" spans="1:4" x14ac:dyDescent="0.35">
      <c r="A4743" s="18">
        <v>37342</v>
      </c>
      <c r="B4743" s="18">
        <v>37375.155836709222</v>
      </c>
      <c r="C4743" s="4">
        <v>0.81486225128173828</v>
      </c>
      <c r="D4743" s="4">
        <v>3260.3692780490078</v>
      </c>
    </row>
    <row r="4744" spans="1:4" x14ac:dyDescent="0.35">
      <c r="A4744" s="18">
        <v>38625</v>
      </c>
      <c r="B4744" s="18">
        <v>38647.185662407224</v>
      </c>
      <c r="C4744" s="4">
        <v>0.58398115634918213</v>
      </c>
      <c r="D4744" s="4">
        <v>3044.8560017716827</v>
      </c>
    </row>
    <row r="4745" spans="1:4" x14ac:dyDescent="0.35">
      <c r="A4745" s="18">
        <v>36948</v>
      </c>
      <c r="B4745" s="18">
        <v>37350.185711259401</v>
      </c>
      <c r="C4745" s="4">
        <v>0.77777981758117676</v>
      </c>
      <c r="D4745" s="4">
        <v>3217.8594562199764</v>
      </c>
    </row>
    <row r="4746" spans="1:4" x14ac:dyDescent="0.35">
      <c r="A4746" s="18">
        <v>37221</v>
      </c>
      <c r="B4746" s="18">
        <v>37402.781135327517</v>
      </c>
      <c r="C4746" s="4">
        <v>0.46752440929412842</v>
      </c>
      <c r="D4746" s="4">
        <v>2956.7635831781076</v>
      </c>
    </row>
    <row r="4747" spans="1:4" x14ac:dyDescent="0.35">
      <c r="A4747" s="18">
        <v>37858</v>
      </c>
      <c r="B4747" s="18">
        <v>40938.029914547216</v>
      </c>
      <c r="C4747" s="4">
        <v>0.68523550033569336</v>
      </c>
      <c r="D4747" s="4">
        <v>3128.2811812732753</v>
      </c>
    </row>
    <row r="4748" spans="1:4" x14ac:dyDescent="0.35">
      <c r="A4748" s="18">
        <v>37714</v>
      </c>
      <c r="B4748" s="18">
        <v>38039.947099144258</v>
      </c>
      <c r="C4748" s="4">
        <v>0.23472321033477783</v>
      </c>
      <c r="D4748" s="4">
        <v>2772.9360796581832</v>
      </c>
    </row>
    <row r="4749" spans="1:4" x14ac:dyDescent="0.35">
      <c r="A4749" s="18">
        <v>38239</v>
      </c>
      <c r="B4749" s="18">
        <v>38726.041862859762</v>
      </c>
      <c r="C4749" s="4">
        <v>0.99090361595153809</v>
      </c>
      <c r="D4749" s="4">
        <v>3775.0432675951961</v>
      </c>
    </row>
    <row r="4750" spans="1:4" x14ac:dyDescent="0.35">
      <c r="A4750" s="18">
        <v>37778</v>
      </c>
      <c r="B4750" s="18">
        <v>38748.034339746802</v>
      </c>
      <c r="C4750" s="4">
        <v>0.59364640712738037</v>
      </c>
      <c r="D4750" s="4">
        <v>3052.4307030154837</v>
      </c>
    </row>
    <row r="4751" spans="1:4" x14ac:dyDescent="0.35">
      <c r="A4751" s="18">
        <v>37449</v>
      </c>
      <c r="B4751" s="18">
        <v>37810.058959872862</v>
      </c>
      <c r="C4751" s="4">
        <v>0.69240379333496094</v>
      </c>
      <c r="D4751" s="4">
        <v>3134.6335411547088</v>
      </c>
    </row>
    <row r="4752" spans="1:4" x14ac:dyDescent="0.35">
      <c r="A4752" s="18">
        <v>37454</v>
      </c>
      <c r="B4752" s="18">
        <v>38848.413694412666</v>
      </c>
      <c r="C4752" s="4">
        <v>0.14787065982818604</v>
      </c>
      <c r="D4752" s="4">
        <v>2685.0081463737556</v>
      </c>
    </row>
    <row r="4753" spans="1:4" x14ac:dyDescent="0.35">
      <c r="A4753" s="18">
        <v>37927</v>
      </c>
      <c r="B4753" s="18">
        <v>39085.779492212256</v>
      </c>
      <c r="C4753" s="4">
        <v>0.84692597389221191</v>
      </c>
      <c r="D4753" s="4">
        <v>3302.1656910733755</v>
      </c>
    </row>
    <row r="4754" spans="1:4" x14ac:dyDescent="0.35">
      <c r="A4754" s="18">
        <v>36965</v>
      </c>
      <c r="B4754" s="18">
        <v>37047.034043784908</v>
      </c>
      <c r="C4754" s="4">
        <v>3.7105441093444824E-2</v>
      </c>
      <c r="D4754" s="4">
        <v>2493.5655123457909</v>
      </c>
    </row>
    <row r="4755" spans="1:4" x14ac:dyDescent="0.35">
      <c r="A4755" s="18">
        <v>37133</v>
      </c>
      <c r="B4755" s="18">
        <v>37354.683287187043</v>
      </c>
      <c r="C4755" s="4">
        <v>0.33685541152954102</v>
      </c>
      <c r="D4755" s="4">
        <v>2858.0473871618447</v>
      </c>
    </row>
    <row r="4756" spans="1:4" x14ac:dyDescent="0.35">
      <c r="A4756" s="18">
        <v>38580</v>
      </c>
      <c r="B4756" s="18">
        <v>38749.217309840344</v>
      </c>
      <c r="C4756" s="4">
        <v>0.82781803607940674</v>
      </c>
      <c r="D4756" s="4">
        <v>3276.5875824149189</v>
      </c>
    </row>
    <row r="4757" spans="1:4" x14ac:dyDescent="0.35">
      <c r="A4757" s="18">
        <v>38112</v>
      </c>
      <c r="B4757" s="18">
        <v>38294.390876441023</v>
      </c>
      <c r="C4757" s="4">
        <v>0.88539767265319824</v>
      </c>
      <c r="D4757" s="4">
        <v>3361.8309025063641</v>
      </c>
    </row>
    <row r="4758" spans="1:4" x14ac:dyDescent="0.35">
      <c r="A4758" s="18">
        <v>38044</v>
      </c>
      <c r="B4758" s="18">
        <v>38938.049580001694</v>
      </c>
      <c r="C4758" s="4">
        <v>0.65385854244232178</v>
      </c>
      <c r="D4758" s="4">
        <v>3101.2976134791206</v>
      </c>
    </row>
    <row r="4759" spans="1:4" x14ac:dyDescent="0.35">
      <c r="A4759" s="18">
        <v>36948</v>
      </c>
      <c r="B4759" s="18">
        <v>37166.088020809257</v>
      </c>
      <c r="C4759" s="4">
        <v>0.32220363616943359</v>
      </c>
      <c r="D4759" s="4">
        <v>2846.4999994411296</v>
      </c>
    </row>
    <row r="4760" spans="1:4" x14ac:dyDescent="0.35">
      <c r="A4760" s="18">
        <v>37942</v>
      </c>
      <c r="B4760" s="18">
        <v>39153.76824117569</v>
      </c>
      <c r="C4760" s="4">
        <v>0.60708487033843994</v>
      </c>
      <c r="D4760" s="4">
        <v>3063.0698727877943</v>
      </c>
    </row>
    <row r="4761" spans="1:4" x14ac:dyDescent="0.35">
      <c r="A4761" s="18">
        <v>37324</v>
      </c>
      <c r="B4761" s="18">
        <v>37531.762587422993</v>
      </c>
      <c r="C4761" s="4">
        <v>9.899449348449707E-2</v>
      </c>
      <c r="D4761" s="4">
        <v>2620.8914391792523</v>
      </c>
    </row>
    <row r="4762" spans="1:4" x14ac:dyDescent="0.35">
      <c r="A4762" s="18">
        <v>37635</v>
      </c>
      <c r="B4762" s="18">
        <v>38113.077807156042</v>
      </c>
      <c r="C4762" s="4">
        <v>0.37798774242401123</v>
      </c>
      <c r="D4762" s="4">
        <v>2889.7434367057531</v>
      </c>
    </row>
    <row r="4763" spans="1:4" x14ac:dyDescent="0.35">
      <c r="A4763" s="18">
        <v>37419</v>
      </c>
      <c r="B4763" s="18">
        <v>37569.183436515181</v>
      </c>
      <c r="C4763" s="4">
        <v>5.5186748504638672E-2</v>
      </c>
      <c r="D4763" s="4">
        <v>2541.0898365638573</v>
      </c>
    </row>
    <row r="4764" spans="1:4" x14ac:dyDescent="0.35">
      <c r="A4764" s="18">
        <v>37155</v>
      </c>
      <c r="B4764" s="18">
        <v>37259.213478092031</v>
      </c>
      <c r="C4764" s="4">
        <v>0.14631569385528564</v>
      </c>
      <c r="D4764" s="4">
        <v>2683.1944973458385</v>
      </c>
    </row>
    <row r="4765" spans="1:4" x14ac:dyDescent="0.35">
      <c r="A4765" s="18">
        <v>38136</v>
      </c>
      <c r="B4765" s="18">
        <v>38502.456366152801</v>
      </c>
      <c r="C4765" s="4">
        <v>0.4335172176361084</v>
      </c>
      <c r="D4765" s="4">
        <v>2931.4643194252649</v>
      </c>
    </row>
    <row r="4766" spans="1:4" x14ac:dyDescent="0.35">
      <c r="A4766" s="18">
        <v>37958</v>
      </c>
      <c r="B4766" s="18">
        <v>38084.134768634729</v>
      </c>
      <c r="C4766" s="4">
        <v>0.72170007228851318</v>
      </c>
      <c r="D4766" s="4">
        <v>3161.46224276977</v>
      </c>
    </row>
    <row r="4767" spans="1:4" x14ac:dyDescent="0.35">
      <c r="A4767" s="18">
        <v>37362</v>
      </c>
      <c r="B4767" s="18">
        <v>38989.705741317404</v>
      </c>
      <c r="C4767" s="4">
        <v>0.14566802978515625</v>
      </c>
      <c r="D4767" s="4">
        <v>2682.4356358487089</v>
      </c>
    </row>
    <row r="4768" spans="1:4" x14ac:dyDescent="0.35">
      <c r="A4768" s="18">
        <v>37129</v>
      </c>
      <c r="B4768" s="18">
        <v>37560.931449337455</v>
      </c>
      <c r="C4768" s="4">
        <v>0.93428003787994385</v>
      </c>
      <c r="D4768" s="4">
        <v>3466.3061394869105</v>
      </c>
    </row>
    <row r="4769" spans="1:4" x14ac:dyDescent="0.35">
      <c r="A4769" s="18">
        <v>38691</v>
      </c>
      <c r="B4769" s="18">
        <v>41169.299324557309</v>
      </c>
      <c r="C4769" s="4">
        <v>0.28789162635803223</v>
      </c>
      <c r="D4769" s="4">
        <v>2818.7379720585327</v>
      </c>
    </row>
    <row r="4770" spans="1:4" x14ac:dyDescent="0.35">
      <c r="A4770" s="18">
        <v>36900</v>
      </c>
      <c r="B4770" s="18">
        <v>37479.266166034504</v>
      </c>
      <c r="C4770" s="4">
        <v>0.27532756328582764</v>
      </c>
      <c r="D4770" s="4">
        <v>2808.2649831037547</v>
      </c>
    </row>
    <row r="4771" spans="1:4" x14ac:dyDescent="0.35">
      <c r="A4771" s="18">
        <v>37920</v>
      </c>
      <c r="B4771" s="18">
        <v>38076.305565777926</v>
      </c>
      <c r="C4771" s="4">
        <v>0.90663576126098633</v>
      </c>
      <c r="D4771" s="4">
        <v>3401.7045292412586</v>
      </c>
    </row>
    <row r="4772" spans="1:4" x14ac:dyDescent="0.35">
      <c r="A4772" s="18">
        <v>37849</v>
      </c>
      <c r="B4772" s="18">
        <v>39138.318846173039</v>
      </c>
      <c r="C4772" s="4">
        <v>0.78787243366241455</v>
      </c>
      <c r="D4772" s="4">
        <v>3228.9299755040988</v>
      </c>
    </row>
    <row r="4773" spans="1:4" x14ac:dyDescent="0.35">
      <c r="A4773" s="18">
        <v>38193</v>
      </c>
      <c r="B4773" s="18">
        <v>38679.681729634896</v>
      </c>
      <c r="C4773" s="4">
        <v>1.4168500900268555E-2</v>
      </c>
      <c r="D4773" s="4">
        <v>2394.0483839900253</v>
      </c>
    </row>
    <row r="4774" spans="1:4" x14ac:dyDescent="0.35">
      <c r="A4774" s="18">
        <v>38267</v>
      </c>
      <c r="B4774" s="18">
        <v>38855.532276505459</v>
      </c>
      <c r="C4774" s="4">
        <v>0.20732724666595459</v>
      </c>
      <c r="D4774" s="4">
        <v>2747.445872393881</v>
      </c>
    </row>
    <row r="4775" spans="1:4" x14ac:dyDescent="0.35">
      <c r="A4775" s="18">
        <v>37843</v>
      </c>
      <c r="B4775" s="18">
        <v>37930.502120393787</v>
      </c>
      <c r="C4775" s="4">
        <v>0.85420322418212891</v>
      </c>
      <c r="D4775" s="4">
        <v>3312.5157475481633</v>
      </c>
    </row>
    <row r="4776" spans="1:4" x14ac:dyDescent="0.35">
      <c r="A4776" s="18">
        <v>38198</v>
      </c>
      <c r="B4776" s="18">
        <v>40980.217955737462</v>
      </c>
      <c r="C4776" s="4">
        <v>0.35211241245269775</v>
      </c>
      <c r="D4776" s="4">
        <v>2869.9148461946124</v>
      </c>
    </row>
    <row r="4777" spans="1:4" x14ac:dyDescent="0.35">
      <c r="A4777" s="18">
        <v>37087</v>
      </c>
      <c r="B4777" s="18">
        <v>37205.962734063614</v>
      </c>
      <c r="C4777" s="4">
        <v>0.41752362251281738</v>
      </c>
      <c r="D4777" s="4">
        <v>2919.5265037768027</v>
      </c>
    </row>
    <row r="4778" spans="1:4" x14ac:dyDescent="0.35">
      <c r="A4778" s="18">
        <v>38187</v>
      </c>
      <c r="B4778" s="18">
        <v>38363.918640857533</v>
      </c>
      <c r="C4778" s="4">
        <v>0.76428115367889404</v>
      </c>
      <c r="D4778" s="4">
        <v>3203.547857583932</v>
      </c>
    </row>
    <row r="4779" spans="1:4" x14ac:dyDescent="0.35">
      <c r="A4779" s="18">
        <v>37998</v>
      </c>
      <c r="B4779" s="18">
        <v>38180.356774225314</v>
      </c>
      <c r="C4779" s="4">
        <v>0.20760869979858398</v>
      </c>
      <c r="D4779" s="4">
        <v>2747.7161222883128</v>
      </c>
    </row>
    <row r="4780" spans="1:4" x14ac:dyDescent="0.35">
      <c r="A4780" s="18">
        <v>37738</v>
      </c>
      <c r="B4780" s="18">
        <v>38227.242678387011</v>
      </c>
      <c r="C4780" s="4">
        <v>0.60014450550079346</v>
      </c>
      <c r="D4780" s="4">
        <v>3057.5588513022444</v>
      </c>
    </row>
    <row r="4781" spans="1:4" x14ac:dyDescent="0.35">
      <c r="A4781" s="18">
        <v>36908</v>
      </c>
      <c r="B4781" s="18">
        <v>36979.174700239942</v>
      </c>
      <c r="C4781" s="4">
        <v>0.25625777244567871</v>
      </c>
      <c r="D4781" s="4">
        <v>2791.9831327675797</v>
      </c>
    </row>
    <row r="4782" spans="1:4" x14ac:dyDescent="0.35">
      <c r="A4782" s="18">
        <v>38003</v>
      </c>
      <c r="B4782" s="18">
        <v>38419.676810146193</v>
      </c>
      <c r="C4782" s="4">
        <v>0.770896315574646</v>
      </c>
      <c r="D4782" s="4">
        <v>3210.4942944004661</v>
      </c>
    </row>
    <row r="4783" spans="1:4" x14ac:dyDescent="0.35">
      <c r="A4783" s="18">
        <v>37303</v>
      </c>
      <c r="B4783" s="18">
        <v>38149.26053874955</v>
      </c>
      <c r="C4783" s="4">
        <v>0.38921546936035156</v>
      </c>
      <c r="D4783" s="4">
        <v>2898.2534108152581</v>
      </c>
    </row>
    <row r="4784" spans="1:4" x14ac:dyDescent="0.35">
      <c r="A4784" s="18">
        <v>37888</v>
      </c>
      <c r="B4784" s="18">
        <v>38017.168018710203</v>
      </c>
      <c r="C4784" s="4">
        <v>0.33323824405670166</v>
      </c>
      <c r="D4784" s="4">
        <v>2855.2112616123932</v>
      </c>
    </row>
    <row r="4785" spans="1:4" x14ac:dyDescent="0.35">
      <c r="A4785" s="18">
        <v>37504</v>
      </c>
      <c r="B4785" s="18">
        <v>37801.752562361209</v>
      </c>
      <c r="C4785" s="4">
        <v>0.74179673194885254</v>
      </c>
      <c r="D4785" s="4">
        <v>3180.8045764700396</v>
      </c>
    </row>
    <row r="4786" spans="1:4" x14ac:dyDescent="0.35">
      <c r="A4786" s="18">
        <v>38306</v>
      </c>
      <c r="B4786" s="18">
        <v>38683.440866964505</v>
      </c>
      <c r="C4786" s="4">
        <v>0.13000476360321045</v>
      </c>
      <c r="D4786" s="4">
        <v>2663.411606626853</v>
      </c>
    </row>
    <row r="4787" spans="1:4" x14ac:dyDescent="0.35">
      <c r="A4787" s="18">
        <v>38630</v>
      </c>
      <c r="B4787" s="18">
        <v>38967.479535782441</v>
      </c>
      <c r="C4787" s="4">
        <v>0.52451181411743164</v>
      </c>
      <c r="D4787" s="4">
        <v>2999.3415841070855</v>
      </c>
    </row>
    <row r="4788" spans="1:4" x14ac:dyDescent="0.35">
      <c r="A4788" s="18">
        <v>38102</v>
      </c>
      <c r="B4788" s="18">
        <v>38606.74558759197</v>
      </c>
      <c r="C4788" s="4">
        <v>0.68078815937042236</v>
      </c>
      <c r="D4788" s="4">
        <v>3124.3776474441829</v>
      </c>
    </row>
    <row r="4789" spans="1:4" x14ac:dyDescent="0.35">
      <c r="A4789" s="18">
        <v>36921</v>
      </c>
      <c r="B4789" s="18">
        <v>37228.369795003833</v>
      </c>
      <c r="C4789" s="4">
        <v>3.8691282272338867E-2</v>
      </c>
      <c r="D4789" s="4">
        <v>2498.3657102902221</v>
      </c>
    </row>
    <row r="4790" spans="1:4" x14ac:dyDescent="0.35">
      <c r="A4790" s="18">
        <v>37249</v>
      </c>
      <c r="B4790" s="18">
        <v>37371.274058938579</v>
      </c>
      <c r="C4790" s="4">
        <v>0.3225635290145874</v>
      </c>
      <c r="D4790" s="4">
        <v>2846.7855961969358</v>
      </c>
    </row>
    <row r="4791" spans="1:4" x14ac:dyDescent="0.35">
      <c r="A4791" s="18">
        <v>38686</v>
      </c>
      <c r="B4791" s="18">
        <v>38941.930279009357</v>
      </c>
      <c r="C4791" s="4">
        <v>0.94211101531982422</v>
      </c>
      <c r="D4791" s="4">
        <v>3488.665135925321</v>
      </c>
    </row>
    <row r="4792" spans="1:4" x14ac:dyDescent="0.35">
      <c r="A4792" s="18">
        <v>37418</v>
      </c>
      <c r="B4792" s="18">
        <v>37883.142950460111</v>
      </c>
      <c r="C4792" s="4">
        <v>0.60031378269195557</v>
      </c>
      <c r="D4792" s="4">
        <v>3057.6928422950905</v>
      </c>
    </row>
    <row r="4793" spans="1:4" x14ac:dyDescent="0.35">
      <c r="A4793" s="18">
        <v>37288</v>
      </c>
      <c r="B4793" s="18">
        <v>37889.380926887956</v>
      </c>
      <c r="C4793" s="4">
        <v>0.7646172046661377</v>
      </c>
      <c r="D4793" s="4">
        <v>3203.8977498773229</v>
      </c>
    </row>
    <row r="4794" spans="1:4" x14ac:dyDescent="0.35">
      <c r="A4794" s="18">
        <v>38704</v>
      </c>
      <c r="B4794" s="18">
        <v>38774.568309848008</v>
      </c>
      <c r="C4794" s="4">
        <v>0.90765464305877686</v>
      </c>
      <c r="D4794" s="4">
        <v>3403.7906672828176</v>
      </c>
    </row>
    <row r="4795" spans="1:4" x14ac:dyDescent="0.35">
      <c r="A4795" s="18">
        <v>37015</v>
      </c>
      <c r="B4795" s="18">
        <v>37219.899918628194</v>
      </c>
      <c r="C4795" s="4">
        <v>0.6737513542175293</v>
      </c>
      <c r="D4795" s="4">
        <v>3118.2572864845033</v>
      </c>
    </row>
    <row r="4796" spans="1:4" x14ac:dyDescent="0.35">
      <c r="A4796" s="18">
        <v>38366</v>
      </c>
      <c r="B4796" s="18">
        <v>38686.571599889059</v>
      </c>
      <c r="C4796" s="4">
        <v>0.37745964527130127</v>
      </c>
      <c r="D4796" s="4">
        <v>2889.3419248045871</v>
      </c>
    </row>
    <row r="4797" spans="1:4" x14ac:dyDescent="0.35">
      <c r="A4797" s="18">
        <v>37242</v>
      </c>
      <c r="B4797" s="18">
        <v>38211.487161373487</v>
      </c>
      <c r="C4797" s="4">
        <v>0.49037528038024902</v>
      </c>
      <c r="D4797" s="4">
        <v>2973.7742208928312</v>
      </c>
    </row>
    <row r="4798" spans="1:4" x14ac:dyDescent="0.35">
      <c r="A4798" s="18">
        <v>37401</v>
      </c>
      <c r="B4798" s="18">
        <v>37457.354440586249</v>
      </c>
      <c r="C4798" s="4">
        <v>2.2485136985778809E-2</v>
      </c>
      <c r="D4798" s="4">
        <v>2439.3984710006712</v>
      </c>
    </row>
    <row r="4799" spans="1:4" x14ac:dyDescent="0.35">
      <c r="A4799" s="18">
        <v>38332</v>
      </c>
      <c r="B4799" s="18">
        <v>38555.100899921432</v>
      </c>
      <c r="C4799" s="4">
        <v>0.95429611206054688</v>
      </c>
      <c r="D4799" s="4">
        <v>3529.1128422420825</v>
      </c>
    </row>
    <row r="4800" spans="1:4" x14ac:dyDescent="0.35">
      <c r="A4800" s="18">
        <v>38129</v>
      </c>
      <c r="B4800" s="18">
        <v>38182.289272231246</v>
      </c>
      <c r="C4800" s="4">
        <v>0.12599527835845947</v>
      </c>
      <c r="D4800" s="4">
        <v>2658.3135922930751</v>
      </c>
    </row>
    <row r="4801" spans="1:4" x14ac:dyDescent="0.35">
      <c r="A4801" s="18">
        <v>37813</v>
      </c>
      <c r="B4801" s="18">
        <v>37862.465981175643</v>
      </c>
      <c r="C4801" s="4">
        <v>0.23989129066467285</v>
      </c>
      <c r="D4801" s="4">
        <v>2777.578462299979</v>
      </c>
    </row>
    <row r="4802" spans="1:4" x14ac:dyDescent="0.35">
      <c r="A4802" s="18">
        <v>38356</v>
      </c>
      <c r="B4802" s="18">
        <v>38697.52117106667</v>
      </c>
      <c r="C4802" s="4">
        <v>0.88238704204559326</v>
      </c>
      <c r="D4802" s="4">
        <v>3356.6557075299897</v>
      </c>
    </row>
    <row r="4803" spans="1:4" x14ac:dyDescent="0.35">
      <c r="A4803" s="18">
        <v>38218</v>
      </c>
      <c r="B4803" s="18">
        <v>38440.443137417686</v>
      </c>
      <c r="C4803" s="4">
        <v>0.72173357009887695</v>
      </c>
      <c r="D4803" s="4">
        <v>3161.4937972417506</v>
      </c>
    </row>
    <row r="4804" spans="1:4" x14ac:dyDescent="0.35">
      <c r="A4804" s="18">
        <v>37315</v>
      </c>
      <c r="B4804" s="18">
        <v>38900.471333056601</v>
      </c>
      <c r="C4804" s="4">
        <v>0.28781521320343018</v>
      </c>
      <c r="D4804" s="4">
        <v>2818.6748292011248</v>
      </c>
    </row>
    <row r="4805" spans="1:4" x14ac:dyDescent="0.35">
      <c r="A4805" s="18">
        <v>38079</v>
      </c>
      <c r="B4805" s="18">
        <v>38336.554910858416</v>
      </c>
      <c r="C4805" s="4">
        <v>0.99021601676940918</v>
      </c>
      <c r="D4805" s="4">
        <v>3764.8113752282693</v>
      </c>
    </row>
    <row r="4806" spans="1:4" x14ac:dyDescent="0.35">
      <c r="A4806" s="18">
        <v>37173</v>
      </c>
      <c r="B4806" s="18">
        <v>37252.15324102818</v>
      </c>
      <c r="C4806" s="4">
        <v>0.28081738948822021</v>
      </c>
      <c r="D4806" s="4">
        <v>2812.8641060123928</v>
      </c>
    </row>
    <row r="4807" spans="1:4" x14ac:dyDescent="0.35">
      <c r="A4807" s="18">
        <v>37325</v>
      </c>
      <c r="B4807" s="18">
        <v>37603.951240327267</v>
      </c>
      <c r="C4807" s="4">
        <v>0.11717700958251953</v>
      </c>
      <c r="D4807" s="4">
        <v>2646.7248052125287</v>
      </c>
    </row>
    <row r="4808" spans="1:4" x14ac:dyDescent="0.35">
      <c r="A4808" s="18">
        <v>38521</v>
      </c>
      <c r="B4808" s="18">
        <v>38705.485940797669</v>
      </c>
      <c r="C4808" s="4">
        <v>0.13293898105621338</v>
      </c>
      <c r="D4808" s="4">
        <v>2667.0798536020525</v>
      </c>
    </row>
    <row r="4809" spans="1:4" x14ac:dyDescent="0.35">
      <c r="A4809" s="18">
        <v>37592</v>
      </c>
      <c r="B4809" s="18">
        <v>38136.235430326866</v>
      </c>
      <c r="C4809" s="4">
        <v>0.17152523994445801</v>
      </c>
      <c r="D4809" s="4">
        <v>2711.3026629615188</v>
      </c>
    </row>
    <row r="4810" spans="1:4" x14ac:dyDescent="0.35">
      <c r="A4810" s="18">
        <v>38566</v>
      </c>
      <c r="B4810" s="18">
        <v>39954.369548907845</v>
      </c>
      <c r="C4810" s="4">
        <v>8.9358210563659668E-2</v>
      </c>
      <c r="D4810" s="4">
        <v>2605.8865730866</v>
      </c>
    </row>
    <row r="4811" spans="1:4" x14ac:dyDescent="0.35">
      <c r="A4811" s="18">
        <v>38255</v>
      </c>
      <c r="B4811" s="18">
        <v>38579.265777133107</v>
      </c>
      <c r="C4811" s="4">
        <v>0.98486471176147461</v>
      </c>
      <c r="D4811" s="4">
        <v>3702.0913729019503</v>
      </c>
    </row>
    <row r="4812" spans="1:4" x14ac:dyDescent="0.35">
      <c r="A4812" s="18">
        <v>37453</v>
      </c>
      <c r="B4812" s="18">
        <v>37515.65173817976</v>
      </c>
      <c r="C4812" s="4">
        <v>0.25951111316680908</v>
      </c>
      <c r="D4812" s="4">
        <v>2794.7967538428852</v>
      </c>
    </row>
    <row r="4813" spans="1:4" x14ac:dyDescent="0.35">
      <c r="A4813" s="18">
        <v>37663</v>
      </c>
      <c r="B4813" s="18">
        <v>38070.610707086977</v>
      </c>
      <c r="C4813" s="4">
        <v>0.16711974143981934</v>
      </c>
      <c r="D4813" s="4">
        <v>2706.5743117844063</v>
      </c>
    </row>
    <row r="4814" spans="1:4" x14ac:dyDescent="0.35">
      <c r="A4814" s="18">
        <v>37048</v>
      </c>
      <c r="B4814" s="18">
        <v>37299.352823925023</v>
      </c>
      <c r="C4814" s="4">
        <v>0.75771653652191162</v>
      </c>
      <c r="D4814" s="4">
        <v>3196.7745151363947</v>
      </c>
    </row>
    <row r="4815" spans="1:4" x14ac:dyDescent="0.35">
      <c r="A4815" s="18">
        <v>37699</v>
      </c>
      <c r="B4815" s="18">
        <v>38224.331284726708</v>
      </c>
      <c r="C4815" s="4">
        <v>0.37215995788574219</v>
      </c>
      <c r="D4815" s="4">
        <v>2885.3058748300878</v>
      </c>
    </row>
    <row r="4816" spans="1:4" x14ac:dyDescent="0.35">
      <c r="A4816" s="18">
        <v>38268</v>
      </c>
      <c r="B4816" s="18">
        <v>38664.208395169255</v>
      </c>
      <c r="C4816" s="4">
        <v>9.3801140785217285E-2</v>
      </c>
      <c r="D4816" s="4">
        <v>2612.9351803834261</v>
      </c>
    </row>
    <row r="4817" spans="1:4" x14ac:dyDescent="0.35">
      <c r="A4817" s="18">
        <v>38242</v>
      </c>
      <c r="B4817" s="18">
        <v>38440.750556358675</v>
      </c>
      <c r="C4817" s="4">
        <v>0.81342530250549316</v>
      </c>
      <c r="D4817" s="4">
        <v>3258.6196267637019</v>
      </c>
    </row>
    <row r="4818" spans="1:4" x14ac:dyDescent="0.35">
      <c r="A4818" s="18">
        <v>37721</v>
      </c>
      <c r="B4818" s="18">
        <v>38049.336158629383</v>
      </c>
      <c r="C4818" s="4">
        <v>0.81372439861297607</v>
      </c>
      <c r="D4818" s="4">
        <v>3258.983043233241</v>
      </c>
    </row>
    <row r="4819" spans="1:4" x14ac:dyDescent="0.35">
      <c r="A4819" s="18">
        <v>37430</v>
      </c>
      <c r="B4819" s="18">
        <v>38678.079495888516</v>
      </c>
      <c r="C4819" s="4">
        <v>2.9551029205322266E-2</v>
      </c>
      <c r="D4819" s="4">
        <v>2468.2302172597574</v>
      </c>
    </row>
    <row r="4820" spans="1:4" x14ac:dyDescent="0.35">
      <c r="A4820" s="18">
        <v>38146</v>
      </c>
      <c r="B4820" s="18">
        <v>38249.138694316563</v>
      </c>
      <c r="C4820" s="4">
        <v>0.39020359516143799</v>
      </c>
      <c r="D4820" s="4">
        <v>2899.0000799736863</v>
      </c>
    </row>
    <row r="4821" spans="1:4" x14ac:dyDescent="0.35">
      <c r="A4821" s="18">
        <v>38553</v>
      </c>
      <c r="B4821" s="18">
        <v>38645.382905217295</v>
      </c>
      <c r="C4821" s="4">
        <v>0.89999270439147949</v>
      </c>
      <c r="D4821" s="4">
        <v>3388.5283788321517</v>
      </c>
    </row>
    <row r="4822" spans="1:4" x14ac:dyDescent="0.35">
      <c r="A4822" s="18">
        <v>37458</v>
      </c>
      <c r="B4822" s="18">
        <v>37688.039941571951</v>
      </c>
      <c r="C4822" s="4">
        <v>0.36333882808685303</v>
      </c>
      <c r="D4822" s="4">
        <v>2878.5591763462567</v>
      </c>
    </row>
    <row r="4823" spans="1:4" x14ac:dyDescent="0.35">
      <c r="A4823" s="18">
        <v>38336</v>
      </c>
      <c r="B4823" s="18">
        <v>38556.694711395932</v>
      </c>
      <c r="C4823" s="4">
        <v>0.91065120697021484</v>
      </c>
      <c r="D4823" s="4">
        <v>3410.0341982237251</v>
      </c>
    </row>
    <row r="4824" spans="1:4" x14ac:dyDescent="0.35">
      <c r="A4824" s="18">
        <v>38694</v>
      </c>
      <c r="B4824" s="18">
        <v>38902.789168071235</v>
      </c>
      <c r="C4824" s="4">
        <v>0.73123800754547119</v>
      </c>
      <c r="D4824" s="4">
        <v>3170.5366779566871</v>
      </c>
    </row>
    <row r="4825" spans="1:4" x14ac:dyDescent="0.35">
      <c r="A4825" s="18">
        <v>38300</v>
      </c>
      <c r="B4825" s="18">
        <v>38876.578865607677</v>
      </c>
      <c r="C4825" s="4">
        <v>0.66949772834777832</v>
      </c>
      <c r="D4825" s="4">
        <v>3114.5895806112762</v>
      </c>
    </row>
    <row r="4826" spans="1:4" x14ac:dyDescent="0.35">
      <c r="A4826" s="18">
        <v>38091</v>
      </c>
      <c r="B4826" s="18">
        <v>38751.08989212232</v>
      </c>
      <c r="C4826" s="4">
        <v>0.59064185619354248</v>
      </c>
      <c r="D4826" s="4">
        <v>3050.0694437911752</v>
      </c>
    </row>
    <row r="4827" spans="1:4" x14ac:dyDescent="0.35">
      <c r="A4827" s="18">
        <v>37599</v>
      </c>
      <c r="B4827" s="18">
        <v>39795.691263747605</v>
      </c>
      <c r="C4827" s="4">
        <v>0.67219877243041992</v>
      </c>
      <c r="D4827" s="4">
        <v>3116.9158392778945</v>
      </c>
    </row>
    <row r="4828" spans="1:4" x14ac:dyDescent="0.35">
      <c r="A4828" s="18">
        <v>38670</v>
      </c>
      <c r="B4828" s="18">
        <v>39260.774441071939</v>
      </c>
      <c r="C4828" s="4">
        <v>2.7548909187316895E-2</v>
      </c>
      <c r="D4828" s="4">
        <v>2460.6715868959882</v>
      </c>
    </row>
    <row r="4829" spans="1:4" x14ac:dyDescent="0.35">
      <c r="A4829" s="18">
        <v>37695</v>
      </c>
      <c r="B4829" s="18">
        <v>38994.125548001444</v>
      </c>
      <c r="C4829" s="4">
        <v>0.31774115562438965</v>
      </c>
      <c r="D4829" s="4">
        <v>2842.9500228086272</v>
      </c>
    </row>
    <row r="4830" spans="1:4" x14ac:dyDescent="0.35">
      <c r="A4830" s="18">
        <v>38448</v>
      </c>
      <c r="B4830" s="18">
        <v>38857.423395517464</v>
      </c>
      <c r="C4830" s="4">
        <v>0.25784051418304443</v>
      </c>
      <c r="D4830" s="4">
        <v>2793.3538988602572</v>
      </c>
    </row>
    <row r="4831" spans="1:4" x14ac:dyDescent="0.35">
      <c r="A4831" s="18">
        <v>38152</v>
      </c>
      <c r="B4831" s="18">
        <v>40311.789134445084</v>
      </c>
      <c r="C4831" s="4">
        <v>0.1740570068359375</v>
      </c>
      <c r="D4831" s="4">
        <v>2713.9885551619386</v>
      </c>
    </row>
    <row r="4832" spans="1:4" x14ac:dyDescent="0.35">
      <c r="A4832" s="18">
        <v>37515</v>
      </c>
      <c r="B4832" s="18">
        <v>37664.986720511261</v>
      </c>
      <c r="C4832" s="4">
        <v>1.7905831336975098E-2</v>
      </c>
      <c r="D4832" s="4">
        <v>2416.5448658146661</v>
      </c>
    </row>
    <row r="4833" spans="1:4" x14ac:dyDescent="0.35">
      <c r="A4833" s="18">
        <v>38070</v>
      </c>
      <c r="B4833" s="18">
        <v>40977.783922092625</v>
      </c>
      <c r="C4833" s="4">
        <v>0.49364876747131348</v>
      </c>
      <c r="D4833" s="4">
        <v>2976.2158240347285</v>
      </c>
    </row>
    <row r="4834" spans="1:4" x14ac:dyDescent="0.35">
      <c r="A4834" s="18">
        <v>36955</v>
      </c>
      <c r="B4834" s="18">
        <v>37219.013595023207</v>
      </c>
      <c r="C4834" s="4">
        <v>0.20526683330535889</v>
      </c>
      <c r="D4834" s="4">
        <v>2745.4616396004772</v>
      </c>
    </row>
    <row r="4835" spans="1:4" x14ac:dyDescent="0.35">
      <c r="A4835" s="18">
        <v>38488</v>
      </c>
      <c r="B4835" s="18">
        <v>38694.432377390018</v>
      </c>
      <c r="C4835" s="4">
        <v>0.97921419143676758</v>
      </c>
      <c r="D4835" s="4">
        <v>3654.7330116590088</v>
      </c>
    </row>
    <row r="4836" spans="1:4" x14ac:dyDescent="0.35">
      <c r="A4836" s="18">
        <v>38188</v>
      </c>
      <c r="B4836" s="18">
        <v>38652.550990402546</v>
      </c>
      <c r="C4836" s="4">
        <v>0.7692033052444458</v>
      </c>
      <c r="D4836" s="4">
        <v>3208.7045388949796</v>
      </c>
    </row>
    <row r="4837" spans="1:4" x14ac:dyDescent="0.35">
      <c r="A4837" s="18">
        <v>36895</v>
      </c>
      <c r="B4837" s="18">
        <v>37043.922834841425</v>
      </c>
      <c r="C4837" s="4">
        <v>0.7992713451385498</v>
      </c>
      <c r="D4837" s="4">
        <v>3241.8587690277218</v>
      </c>
    </row>
    <row r="4838" spans="1:4" x14ac:dyDescent="0.35">
      <c r="A4838" s="18">
        <v>38637</v>
      </c>
      <c r="B4838" s="18">
        <v>40196.350141379968</v>
      </c>
      <c r="C4838" s="4">
        <v>0.85137784481048584</v>
      </c>
      <c r="D4838" s="4">
        <v>3308.4533938697227</v>
      </c>
    </row>
    <row r="4839" spans="1:4" x14ac:dyDescent="0.35">
      <c r="A4839" s="18">
        <v>38346</v>
      </c>
      <c r="B4839" s="18">
        <v>38534.699437984673</v>
      </c>
      <c r="C4839" s="4">
        <v>0.85378360748291016</v>
      </c>
      <c r="D4839" s="4">
        <v>3311.9087831640577</v>
      </c>
    </row>
    <row r="4840" spans="1:4" x14ac:dyDescent="0.35">
      <c r="A4840" s="18">
        <v>36958</v>
      </c>
      <c r="B4840" s="18">
        <v>37085.181700495537</v>
      </c>
      <c r="C4840" s="4">
        <v>0.176460862159729</v>
      </c>
      <c r="D4840" s="4">
        <v>2716.5182865749421</v>
      </c>
    </row>
    <row r="4841" spans="1:4" x14ac:dyDescent="0.35">
      <c r="A4841" s="18">
        <v>38610</v>
      </c>
      <c r="B4841" s="18">
        <v>38890.931244204738</v>
      </c>
      <c r="C4841" s="4">
        <v>0.28978466987609863</v>
      </c>
      <c r="D4841" s="4">
        <v>2820.3001966875158</v>
      </c>
    </row>
    <row r="4842" spans="1:4" x14ac:dyDescent="0.35">
      <c r="A4842" s="18">
        <v>36916</v>
      </c>
      <c r="B4842" s="18">
        <v>37222.069140103995</v>
      </c>
      <c r="C4842" s="4">
        <v>0.69275557994842529</v>
      </c>
      <c r="D4842" s="4">
        <v>3134.9472714163298</v>
      </c>
    </row>
    <row r="4843" spans="1:4" x14ac:dyDescent="0.35">
      <c r="A4843" s="18">
        <v>38695</v>
      </c>
      <c r="B4843" s="18">
        <v>39778.340111044345</v>
      </c>
      <c r="C4843" s="4">
        <v>0.26700353622436523</v>
      </c>
      <c r="D4843" s="4">
        <v>2801.2188806346821</v>
      </c>
    </row>
    <row r="4844" spans="1:4" x14ac:dyDescent="0.35">
      <c r="A4844" s="18">
        <v>37587</v>
      </c>
      <c r="B4844" s="18">
        <v>39005.058472423807</v>
      </c>
      <c r="C4844" s="4">
        <v>0.46282303333282471</v>
      </c>
      <c r="D4844" s="4">
        <v>2953.2678662188459</v>
      </c>
    </row>
    <row r="4845" spans="1:4" x14ac:dyDescent="0.35">
      <c r="A4845" s="18">
        <v>38292</v>
      </c>
      <c r="B4845" s="18">
        <v>38602.881781047297</v>
      </c>
      <c r="C4845" s="4">
        <v>0.97348952293395996</v>
      </c>
      <c r="D4845" s="4">
        <v>3617.2705266271887</v>
      </c>
    </row>
    <row r="4846" spans="1:4" x14ac:dyDescent="0.35">
      <c r="A4846" s="18">
        <v>37055</v>
      </c>
      <c r="B4846" s="18">
        <v>37393.056817502307</v>
      </c>
      <c r="C4846" s="4">
        <v>0.80410706996917725</v>
      </c>
      <c r="D4846" s="4">
        <v>3247.4921098595232</v>
      </c>
    </row>
    <row r="4847" spans="1:4" x14ac:dyDescent="0.35">
      <c r="A4847" s="18">
        <v>37020</v>
      </c>
      <c r="B4847" s="18">
        <v>37245.971680449307</v>
      </c>
      <c r="C4847" s="4">
        <v>0.89123725891113281</v>
      </c>
      <c r="D4847" s="4">
        <v>3372.1758853321085</v>
      </c>
    </row>
    <row r="4848" spans="1:4" x14ac:dyDescent="0.35">
      <c r="A4848" s="18">
        <v>38509</v>
      </c>
      <c r="B4848" s="18">
        <v>38740.331688627528</v>
      </c>
      <c r="C4848" s="4">
        <v>0.67955935001373291</v>
      </c>
      <c r="D4848" s="4">
        <v>3123.304000099557</v>
      </c>
    </row>
    <row r="4849" spans="1:4" x14ac:dyDescent="0.35">
      <c r="A4849" s="18">
        <v>37845</v>
      </c>
      <c r="B4849" s="18">
        <v>38373.789228685193</v>
      </c>
      <c r="C4849" s="4">
        <v>0.31181168556213379</v>
      </c>
      <c r="D4849" s="4">
        <v>2838.2071328719721</v>
      </c>
    </row>
    <row r="4850" spans="1:4" x14ac:dyDescent="0.35">
      <c r="A4850" s="18">
        <v>38419</v>
      </c>
      <c r="B4850" s="18">
        <v>38543.406871107189</v>
      </c>
      <c r="C4850" s="4">
        <v>0.3382643461227417</v>
      </c>
      <c r="D4850" s="4">
        <v>2859.1496391116093</v>
      </c>
    </row>
    <row r="4851" spans="1:4" x14ac:dyDescent="0.35">
      <c r="A4851" s="18">
        <v>37881</v>
      </c>
      <c r="B4851" s="18">
        <v>38576.788649011934</v>
      </c>
      <c r="C4851" s="4">
        <v>0.10197305679321289</v>
      </c>
      <c r="D4851" s="4">
        <v>2625.3279588635655</v>
      </c>
    </row>
    <row r="4852" spans="1:4" x14ac:dyDescent="0.35">
      <c r="A4852" s="18">
        <v>38488</v>
      </c>
      <c r="B4852" s="18">
        <v>39574.168422210467</v>
      </c>
      <c r="C4852" s="4">
        <v>0.20606434345245361</v>
      </c>
      <c r="D4852" s="4">
        <v>2746.2308872768654</v>
      </c>
    </row>
    <row r="4853" spans="1:4" x14ac:dyDescent="0.35">
      <c r="A4853" s="18">
        <v>38695</v>
      </c>
      <c r="B4853" s="18">
        <v>38953.298503563456</v>
      </c>
      <c r="C4853" s="4">
        <v>0.71930193901062012</v>
      </c>
      <c r="D4853" s="4">
        <v>3159.2088277410157</v>
      </c>
    </row>
    <row r="4854" spans="1:4" x14ac:dyDescent="0.35">
      <c r="A4854" s="18">
        <v>37070</v>
      </c>
      <c r="B4854" s="18">
        <v>37612.414030274907</v>
      </c>
      <c r="C4854" s="4">
        <v>2.6184439659118652E-2</v>
      </c>
      <c r="D4854" s="4">
        <v>2455.2677658436464</v>
      </c>
    </row>
    <row r="4855" spans="1:4" x14ac:dyDescent="0.35">
      <c r="A4855" s="18">
        <v>36945</v>
      </c>
      <c r="B4855" s="18">
        <v>37215.854984855207</v>
      </c>
      <c r="C4855" s="4">
        <v>0.47782421112060547</v>
      </c>
      <c r="D4855" s="4">
        <v>2964.4253703727099</v>
      </c>
    </row>
    <row r="4856" spans="1:4" x14ac:dyDescent="0.35">
      <c r="A4856" s="18">
        <v>37637</v>
      </c>
      <c r="B4856" s="18">
        <v>37789.860736308241</v>
      </c>
      <c r="C4856" s="4">
        <v>0.24985754489898682</v>
      </c>
      <c r="D4856" s="4">
        <v>2786.4013108625368</v>
      </c>
    </row>
    <row r="4857" spans="1:4" x14ac:dyDescent="0.35">
      <c r="A4857" s="18">
        <v>37069</v>
      </c>
      <c r="B4857" s="18">
        <v>37425.919846506265</v>
      </c>
      <c r="C4857" s="4">
        <v>6.3636064529418945E-2</v>
      </c>
      <c r="D4857" s="4">
        <v>2559.3413632845372</v>
      </c>
    </row>
    <row r="4858" spans="1:4" x14ac:dyDescent="0.35">
      <c r="A4858" s="18">
        <v>36924</v>
      </c>
      <c r="B4858" s="18">
        <v>40349.989201673081</v>
      </c>
      <c r="C4858" s="4">
        <v>0.67694938182830811</v>
      </c>
      <c r="D4858" s="4">
        <v>3121.0304909397787</v>
      </c>
    </row>
    <row r="4859" spans="1:4" x14ac:dyDescent="0.35">
      <c r="A4859" s="18">
        <v>38571</v>
      </c>
      <c r="B4859" s="18">
        <v>38821.667572564962</v>
      </c>
      <c r="C4859" s="4">
        <v>0.30052900314331055</v>
      </c>
      <c r="D4859" s="4">
        <v>2829.0946701376151</v>
      </c>
    </row>
    <row r="4860" spans="1:4" x14ac:dyDescent="0.35">
      <c r="A4860" s="18">
        <v>37753</v>
      </c>
      <c r="B4860" s="18">
        <v>37822.455405461369</v>
      </c>
      <c r="C4860" s="4">
        <v>0.34658348560333252</v>
      </c>
      <c r="D4860" s="4">
        <v>2865.6311729411527</v>
      </c>
    </row>
    <row r="4861" spans="1:4" x14ac:dyDescent="0.35">
      <c r="A4861" s="18">
        <v>37641</v>
      </c>
      <c r="B4861" s="18">
        <v>39609.717283634032</v>
      </c>
      <c r="C4861" s="4">
        <v>0.16561484336853027</v>
      </c>
      <c r="D4861" s="4">
        <v>2704.9426842134039</v>
      </c>
    </row>
    <row r="4862" spans="1:4" x14ac:dyDescent="0.35">
      <c r="A4862" s="18">
        <v>37754</v>
      </c>
      <c r="B4862" s="18">
        <v>37835.271506262463</v>
      </c>
      <c r="C4862" s="4">
        <v>0.67776620388031006</v>
      </c>
      <c r="D4862" s="4">
        <v>3121.7410134874131</v>
      </c>
    </row>
    <row r="4863" spans="1:4" x14ac:dyDescent="0.35">
      <c r="A4863" s="18">
        <v>38671</v>
      </c>
      <c r="B4863" s="18">
        <v>38716.774278237688</v>
      </c>
      <c r="C4863" s="4">
        <v>5.4950714111328125E-2</v>
      </c>
      <c r="D4863" s="4">
        <v>2540.5512527819728</v>
      </c>
    </row>
    <row r="4864" spans="1:4" x14ac:dyDescent="0.35">
      <c r="A4864" s="18">
        <v>37464</v>
      </c>
      <c r="B4864" s="18">
        <v>37732.995161035011</v>
      </c>
      <c r="C4864" s="4">
        <v>0.86001169681549072</v>
      </c>
      <c r="D4864" s="4">
        <v>3321.0530302771194</v>
      </c>
    </row>
    <row r="4865" spans="1:4" x14ac:dyDescent="0.35">
      <c r="A4865" s="18">
        <v>37272</v>
      </c>
      <c r="B4865" s="18">
        <v>37353.618664762558</v>
      </c>
      <c r="C4865" s="4">
        <v>0.2991640567779541</v>
      </c>
      <c r="D4865" s="4">
        <v>2827.9840044620883</v>
      </c>
    </row>
    <row r="4866" spans="1:4" x14ac:dyDescent="0.35">
      <c r="A4866" s="18">
        <v>37847</v>
      </c>
      <c r="B4866" s="18">
        <v>38343.577053750618</v>
      </c>
      <c r="C4866" s="4">
        <v>0.49396693706512451</v>
      </c>
      <c r="D4866" s="4">
        <v>2976.4532251085925</v>
      </c>
    </row>
    <row r="4867" spans="1:4" x14ac:dyDescent="0.35">
      <c r="A4867" s="18">
        <v>37191</v>
      </c>
      <c r="B4867" s="18">
        <v>37443.66791021503</v>
      </c>
      <c r="C4867" s="4">
        <v>0.9290776252746582</v>
      </c>
      <c r="D4867" s="4">
        <v>3452.6439905699935</v>
      </c>
    </row>
    <row r="4868" spans="1:4" x14ac:dyDescent="0.35">
      <c r="A4868" s="18">
        <v>37796</v>
      </c>
      <c r="B4868" s="18">
        <v>37966.596001055193</v>
      </c>
      <c r="C4868" s="4">
        <v>0.48203670978546143</v>
      </c>
      <c r="D4868" s="4">
        <v>2967.5611958371005</v>
      </c>
    </row>
    <row r="4869" spans="1:4" x14ac:dyDescent="0.35">
      <c r="A4869" s="18">
        <v>38241</v>
      </c>
      <c r="B4869" s="18">
        <v>38451.959357454041</v>
      </c>
      <c r="C4869" s="4">
        <v>0.69133448600769043</v>
      </c>
      <c r="D4869" s="4">
        <v>3133.6810706862407</v>
      </c>
    </row>
    <row r="4870" spans="1:4" x14ac:dyDescent="0.35">
      <c r="A4870" s="18">
        <v>37599</v>
      </c>
      <c r="B4870" s="18">
        <v>37963.020696853033</v>
      </c>
      <c r="C4870" s="4">
        <v>0.16900861263275146</v>
      </c>
      <c r="D4870" s="4">
        <v>2708.6102779962534</v>
      </c>
    </row>
    <row r="4871" spans="1:4" x14ac:dyDescent="0.35">
      <c r="A4871" s="18">
        <v>38703</v>
      </c>
      <c r="B4871" s="18">
        <v>39975.013791308971</v>
      </c>
      <c r="C4871" s="4">
        <v>0.31402301788330078</v>
      </c>
      <c r="D4871" s="4">
        <v>2839.9794921510102</v>
      </c>
    </row>
    <row r="4872" spans="1:4" x14ac:dyDescent="0.35">
      <c r="A4872" s="18">
        <v>38362</v>
      </c>
      <c r="B4872" s="18">
        <v>39514.09598940397</v>
      </c>
      <c r="C4872" s="4">
        <v>0.73267805576324463</v>
      </c>
      <c r="D4872" s="4">
        <v>3171.9228887401073</v>
      </c>
    </row>
    <row r="4873" spans="1:4" x14ac:dyDescent="0.35">
      <c r="A4873" s="18">
        <v>37798</v>
      </c>
      <c r="B4873" s="18">
        <v>38282.142650994574</v>
      </c>
      <c r="C4873" s="4">
        <v>2.2301912307739258E-2</v>
      </c>
      <c r="D4873" s="4">
        <v>2438.5596723449835</v>
      </c>
    </row>
    <row r="4874" spans="1:4" x14ac:dyDescent="0.35">
      <c r="A4874" s="18">
        <v>37210</v>
      </c>
      <c r="B4874" s="18">
        <v>37344.161634977405</v>
      </c>
      <c r="C4874" s="4">
        <v>0.82447326183319092</v>
      </c>
      <c r="D4874" s="4">
        <v>3272.3209532842557</v>
      </c>
    </row>
    <row r="4875" spans="1:4" x14ac:dyDescent="0.35">
      <c r="A4875" s="18">
        <v>38697</v>
      </c>
      <c r="B4875" s="18">
        <v>39214.254443757505</v>
      </c>
      <c r="C4875" s="4">
        <v>0.30402517318725586</v>
      </c>
      <c r="D4875" s="4">
        <v>2831.9311864002925</v>
      </c>
    </row>
    <row r="4876" spans="1:4" x14ac:dyDescent="0.35">
      <c r="A4876" s="18">
        <v>37474</v>
      </c>
      <c r="B4876" s="18">
        <v>37829.565631857862</v>
      </c>
      <c r="C4876" s="4">
        <v>0.46008026599884033</v>
      </c>
      <c r="D4876" s="4">
        <v>2951.2286353160403</v>
      </c>
    </row>
    <row r="4877" spans="1:4" x14ac:dyDescent="0.35">
      <c r="A4877" s="18">
        <v>37821</v>
      </c>
      <c r="B4877" s="18">
        <v>37830.326464001162</v>
      </c>
      <c r="C4877" s="4">
        <v>0.92536711692810059</v>
      </c>
      <c r="D4877" s="4">
        <v>3443.3942955937409</v>
      </c>
    </row>
    <row r="4878" spans="1:4" x14ac:dyDescent="0.35">
      <c r="A4878" s="18">
        <v>37515</v>
      </c>
      <c r="B4878" s="18">
        <v>37652.189308154695</v>
      </c>
      <c r="C4878" s="4">
        <v>0.16006791591644287</v>
      </c>
      <c r="D4878" s="4">
        <v>2698.8529298710027</v>
      </c>
    </row>
    <row r="4879" spans="1:4" x14ac:dyDescent="0.35">
      <c r="A4879" s="18">
        <v>38038</v>
      </c>
      <c r="B4879" s="18">
        <v>38132.437672313208</v>
      </c>
      <c r="C4879" s="4">
        <v>0.19644737243652344</v>
      </c>
      <c r="D4879" s="4">
        <v>2736.8476625345538</v>
      </c>
    </row>
    <row r="4880" spans="1:4" x14ac:dyDescent="0.35">
      <c r="A4880" s="18">
        <v>38154</v>
      </c>
      <c r="B4880" s="18">
        <v>38919.75355266338</v>
      </c>
      <c r="C4880" s="4">
        <v>0.34051287174224854</v>
      </c>
      <c r="D4880" s="4">
        <v>2860.905947965317</v>
      </c>
    </row>
    <row r="4881" spans="1:4" x14ac:dyDescent="0.35">
      <c r="A4881" s="18">
        <v>38055</v>
      </c>
      <c r="B4881" s="18">
        <v>38916.088734554192</v>
      </c>
      <c r="C4881" s="4">
        <v>0.48695588111877441</v>
      </c>
      <c r="D4881" s="4">
        <v>2971.2254064631948</v>
      </c>
    </row>
    <row r="4882" spans="1:4" x14ac:dyDescent="0.35">
      <c r="A4882" s="18">
        <v>38088</v>
      </c>
      <c r="B4882" s="18">
        <v>38864.348714434673</v>
      </c>
      <c r="C4882" s="4">
        <v>0.95362460613250732</v>
      </c>
      <c r="D4882" s="4">
        <v>3526.6590027762522</v>
      </c>
    </row>
    <row r="4883" spans="1:4" x14ac:dyDescent="0.35">
      <c r="A4883" s="18">
        <v>37754</v>
      </c>
      <c r="B4883" s="18">
        <v>37985.464991544432</v>
      </c>
      <c r="C4883" s="4">
        <v>0.99177789688110352</v>
      </c>
      <c r="D4883" s="4">
        <v>3789.1251578838283</v>
      </c>
    </row>
    <row r="4884" spans="1:4" x14ac:dyDescent="0.35">
      <c r="A4884" s="18">
        <v>36977</v>
      </c>
      <c r="B4884" s="18">
        <v>37108.769229393176</v>
      </c>
      <c r="C4884" s="4">
        <v>0.37837040424346924</v>
      </c>
      <c r="D4884" s="4">
        <v>2890.0343007259198</v>
      </c>
    </row>
    <row r="4885" spans="1:4" x14ac:dyDescent="0.35">
      <c r="A4885" s="18">
        <v>38634</v>
      </c>
      <c r="B4885" s="18">
        <v>39110.332388527931</v>
      </c>
      <c r="C4885" s="4">
        <v>0.74661898612976074</v>
      </c>
      <c r="D4885" s="4">
        <v>3185.5772609965538</v>
      </c>
    </row>
    <row r="4886" spans="1:4" x14ac:dyDescent="0.35">
      <c r="A4886" s="18">
        <v>38675</v>
      </c>
      <c r="B4886" s="18">
        <v>38924.297052840375</v>
      </c>
      <c r="C4886" s="4">
        <v>0.56110036373138428</v>
      </c>
      <c r="D4886" s="4">
        <v>3027.147276595289</v>
      </c>
    </row>
    <row r="4887" spans="1:4" x14ac:dyDescent="0.35">
      <c r="A4887" s="18">
        <v>37698</v>
      </c>
      <c r="B4887" s="18">
        <v>38839.739423245919</v>
      </c>
      <c r="C4887" s="4">
        <v>0.89363002777099609</v>
      </c>
      <c r="D4887" s="4">
        <v>3376.5395434105571</v>
      </c>
    </row>
    <row r="4888" spans="1:4" x14ac:dyDescent="0.35">
      <c r="A4888" s="18">
        <v>37119</v>
      </c>
      <c r="B4888" s="18">
        <v>37514.251641152805</v>
      </c>
      <c r="C4888" s="4">
        <v>0.40617239475250244</v>
      </c>
      <c r="D4888" s="4">
        <v>2911.0228138070938</v>
      </c>
    </row>
    <row r="4889" spans="1:4" x14ac:dyDescent="0.35">
      <c r="A4889" s="18">
        <v>38419</v>
      </c>
      <c r="B4889" s="18">
        <v>38702.978225757943</v>
      </c>
      <c r="C4889" s="4">
        <v>0.19703221321105957</v>
      </c>
      <c r="D4889" s="4">
        <v>2737.4251500471723</v>
      </c>
    </row>
    <row r="4890" spans="1:4" x14ac:dyDescent="0.35">
      <c r="A4890" s="18">
        <v>36899</v>
      </c>
      <c r="B4890" s="18">
        <v>36910.085428961786</v>
      </c>
      <c r="C4890" s="4">
        <v>0.41657721996307373</v>
      </c>
      <c r="D4890" s="4">
        <v>2918.8186372680125</v>
      </c>
    </row>
    <row r="4891" spans="1:4" x14ac:dyDescent="0.35">
      <c r="A4891" s="18">
        <v>37907</v>
      </c>
      <c r="B4891" s="18">
        <v>38939.934867189229</v>
      </c>
      <c r="C4891" s="4">
        <v>0.80874204635620117</v>
      </c>
      <c r="D4891" s="4">
        <v>3252.9807338084543</v>
      </c>
    </row>
    <row r="4892" spans="1:4" x14ac:dyDescent="0.35">
      <c r="A4892" s="18">
        <v>37596</v>
      </c>
      <c r="B4892" s="18">
        <v>38257.12779101239</v>
      </c>
      <c r="C4892" s="4">
        <v>0.58456337451934814</v>
      </c>
      <c r="D4892" s="4">
        <v>3045.3105829264682</v>
      </c>
    </row>
    <row r="4893" spans="1:4" x14ac:dyDescent="0.35">
      <c r="A4893" s="18">
        <v>37073</v>
      </c>
      <c r="B4893" s="18">
        <v>37236.965828052635</v>
      </c>
      <c r="C4893" s="4">
        <v>0.2839963436126709</v>
      </c>
      <c r="D4893" s="4">
        <v>2815.510781107319</v>
      </c>
    </row>
    <row r="4894" spans="1:4" x14ac:dyDescent="0.35">
      <c r="A4894" s="18">
        <v>38362</v>
      </c>
      <c r="B4894" s="18">
        <v>39032.261915482311</v>
      </c>
      <c r="C4894" s="4">
        <v>0.53226220607757568</v>
      </c>
      <c r="D4894" s="4">
        <v>3005.1890914317414</v>
      </c>
    </row>
    <row r="4895" spans="1:4" x14ac:dyDescent="0.35">
      <c r="A4895" s="18">
        <v>36957</v>
      </c>
      <c r="B4895" s="18">
        <v>37656.359827898486</v>
      </c>
      <c r="C4895" s="4">
        <v>0.84697723388671875</v>
      </c>
      <c r="D4895" s="4">
        <v>3302.2373254285126</v>
      </c>
    </row>
    <row r="4896" spans="1:4" x14ac:dyDescent="0.35">
      <c r="A4896" s="18">
        <v>37431</v>
      </c>
      <c r="B4896" s="18">
        <v>38621.092716838153</v>
      </c>
      <c r="C4896" s="4">
        <v>0.90231287479400635</v>
      </c>
      <c r="D4896" s="4">
        <v>3393.0494604837845</v>
      </c>
    </row>
    <row r="4897" spans="1:4" x14ac:dyDescent="0.35">
      <c r="A4897" s="18">
        <v>38706</v>
      </c>
      <c r="B4897" s="18">
        <v>39109.294884653347</v>
      </c>
      <c r="C4897" s="4">
        <v>0.90643715858459473</v>
      </c>
      <c r="D4897" s="4">
        <v>3401.3000043636357</v>
      </c>
    </row>
    <row r="4898" spans="1:4" x14ac:dyDescent="0.35">
      <c r="A4898" s="18">
        <v>38474</v>
      </c>
      <c r="B4898" s="18">
        <v>38799.317375095095</v>
      </c>
      <c r="C4898" s="4">
        <v>0.99848735332489014</v>
      </c>
      <c r="D4898" s="4">
        <v>4009.8760694259322</v>
      </c>
    </row>
    <row r="4899" spans="1:4" x14ac:dyDescent="0.35">
      <c r="A4899" s="18">
        <v>38488</v>
      </c>
      <c r="B4899" s="18">
        <v>39345.502453310175</v>
      </c>
      <c r="C4899" s="4">
        <v>0.82132387161254883</v>
      </c>
      <c r="D4899" s="4">
        <v>3268.3554070598475</v>
      </c>
    </row>
    <row r="4900" spans="1:4" x14ac:dyDescent="0.35">
      <c r="A4900" s="18">
        <v>38315</v>
      </c>
      <c r="B4900" s="18">
        <v>38382.891831038607</v>
      </c>
      <c r="C4900" s="4">
        <v>0.67631542682647705</v>
      </c>
      <c r="D4900" s="4">
        <v>3120.4796604430699</v>
      </c>
    </row>
    <row r="4901" spans="1:4" x14ac:dyDescent="0.35">
      <c r="A4901" s="18">
        <v>37482</v>
      </c>
      <c r="B4901" s="18">
        <v>37513.318745710618</v>
      </c>
      <c r="C4901" s="4">
        <v>0.91640543937683105</v>
      </c>
      <c r="D4901" s="4">
        <v>3422.5091294679428</v>
      </c>
    </row>
    <row r="4902" spans="1:4" x14ac:dyDescent="0.35">
      <c r="A4902" s="18">
        <v>38022</v>
      </c>
      <c r="B4902" s="18">
        <v>38139.353064966897</v>
      </c>
      <c r="C4902" s="4">
        <v>0.48370969295501709</v>
      </c>
      <c r="D4902" s="4">
        <v>2968.8070669418235</v>
      </c>
    </row>
    <row r="4903" spans="1:4" x14ac:dyDescent="0.35">
      <c r="A4903" s="18">
        <v>37499</v>
      </c>
      <c r="B4903" s="18">
        <v>37850.072439439347</v>
      </c>
      <c r="C4903" s="4">
        <v>0.74789524078369141</v>
      </c>
      <c r="D4903" s="4">
        <v>3186.8495502161204</v>
      </c>
    </row>
    <row r="4904" spans="1:4" x14ac:dyDescent="0.35">
      <c r="A4904" s="18">
        <v>36962</v>
      </c>
      <c r="B4904" s="18">
        <v>37495.925798740769</v>
      </c>
      <c r="C4904" s="4">
        <v>5.1590561866760254E-2</v>
      </c>
      <c r="D4904" s="4">
        <v>2532.6910277986503</v>
      </c>
    </row>
    <row r="4905" spans="1:4" x14ac:dyDescent="0.35">
      <c r="A4905" s="18">
        <v>37902</v>
      </c>
      <c r="B4905" s="18">
        <v>38295.627097559598</v>
      </c>
      <c r="C4905" s="4">
        <v>0.61907696723937988</v>
      </c>
      <c r="D4905" s="4">
        <v>3072.680992411093</v>
      </c>
    </row>
    <row r="4906" spans="1:4" x14ac:dyDescent="0.35">
      <c r="A4906" s="18">
        <v>37040</v>
      </c>
      <c r="B4906" s="18">
        <v>37236.545527140574</v>
      </c>
      <c r="C4906" s="4">
        <v>0.73451125621795654</v>
      </c>
      <c r="D4906" s="4">
        <v>3173.6938991656789</v>
      </c>
    </row>
    <row r="4907" spans="1:4" x14ac:dyDescent="0.35">
      <c r="A4907" s="18">
        <v>38380</v>
      </c>
      <c r="B4907" s="18">
        <v>38489.218334874589</v>
      </c>
      <c r="C4907" s="4">
        <v>0.34592962265014648</v>
      </c>
      <c r="D4907" s="4">
        <v>2865.1233460979565</v>
      </c>
    </row>
    <row r="4908" spans="1:4" x14ac:dyDescent="0.35">
      <c r="A4908" s="18">
        <v>38224</v>
      </c>
      <c r="B4908" s="18">
        <v>38330.523888924312</v>
      </c>
      <c r="C4908" s="4">
        <v>0.50128281116485596</v>
      </c>
      <c r="D4908" s="4">
        <v>2981.9166790239924</v>
      </c>
    </row>
    <row r="4909" spans="1:4" x14ac:dyDescent="0.35">
      <c r="A4909" s="18">
        <v>38403</v>
      </c>
      <c r="B4909" s="18">
        <v>38638.618032898172</v>
      </c>
      <c r="C4909" s="4">
        <v>0.27275252342224121</v>
      </c>
      <c r="D4909" s="4">
        <v>2806.0948532178331</v>
      </c>
    </row>
    <row r="4910" spans="1:4" x14ac:dyDescent="0.35">
      <c r="A4910" s="18">
        <v>37657</v>
      </c>
      <c r="B4910" s="18">
        <v>38191.50927131193</v>
      </c>
      <c r="C4910" s="4">
        <v>7.5599074363708496E-2</v>
      </c>
      <c r="D4910" s="4">
        <v>2582.3852816565554</v>
      </c>
    </row>
    <row r="4911" spans="1:4" x14ac:dyDescent="0.35">
      <c r="A4911" s="18">
        <v>37234</v>
      </c>
      <c r="B4911" s="18">
        <v>37362.595975443663</v>
      </c>
      <c r="C4911" s="4">
        <v>0.53779029846191406</v>
      </c>
      <c r="D4911" s="4">
        <v>3009.3724093535488</v>
      </c>
    </row>
    <row r="4912" spans="1:4" x14ac:dyDescent="0.35">
      <c r="A4912" s="18">
        <v>37336</v>
      </c>
      <c r="B4912" s="18">
        <v>37438.271580686232</v>
      </c>
      <c r="C4912" s="4">
        <v>0.32666170597076416</v>
      </c>
      <c r="D4912" s="4">
        <v>2850.0305549177465</v>
      </c>
    </row>
    <row r="4913" spans="1:4" x14ac:dyDescent="0.35">
      <c r="A4913" s="18">
        <v>37280</v>
      </c>
      <c r="B4913" s="18">
        <v>37305.947211584687</v>
      </c>
      <c r="C4913" s="4">
        <v>0.58885788917541504</v>
      </c>
      <c r="D4913" s="4">
        <v>3048.6702851672544</v>
      </c>
    </row>
    <row r="4914" spans="1:4" x14ac:dyDescent="0.35">
      <c r="A4914" s="18">
        <v>38355</v>
      </c>
      <c r="B4914" s="18">
        <v>38846.300309646162</v>
      </c>
      <c r="C4914" s="4">
        <v>0.90980517864227295</v>
      </c>
      <c r="D4914" s="4">
        <v>3408.2547267155478</v>
      </c>
    </row>
    <row r="4915" spans="1:4" x14ac:dyDescent="0.35">
      <c r="A4915" s="18">
        <v>38466</v>
      </c>
      <c r="B4915" s="18">
        <v>40103.183787745707</v>
      </c>
      <c r="C4915" s="4">
        <v>0.94896554946899414</v>
      </c>
      <c r="D4915" s="4">
        <v>3510.4184648107762</v>
      </c>
    </row>
    <row r="4916" spans="1:4" x14ac:dyDescent="0.35">
      <c r="A4916" s="18">
        <v>37325</v>
      </c>
      <c r="B4916" s="18">
        <v>37508.557416945667</v>
      </c>
      <c r="C4916" s="4">
        <v>0.15712177753448486</v>
      </c>
      <c r="D4916" s="4">
        <v>2695.5680340221656</v>
      </c>
    </row>
    <row r="4917" spans="1:4" x14ac:dyDescent="0.35">
      <c r="A4917" s="18">
        <v>37647</v>
      </c>
      <c r="B4917" s="18">
        <v>37719.219141500471</v>
      </c>
      <c r="C4917" s="4">
        <v>0.23194384574890137</v>
      </c>
      <c r="D4917" s="4">
        <v>2770.4193406787704</v>
      </c>
    </row>
    <row r="4918" spans="1:4" x14ac:dyDescent="0.35">
      <c r="A4918" s="18">
        <v>38127</v>
      </c>
      <c r="B4918" s="18">
        <v>38724.351475907839</v>
      </c>
      <c r="C4918" s="4">
        <v>0.2180866003036499</v>
      </c>
      <c r="D4918" s="4">
        <v>2757.646401522089</v>
      </c>
    </row>
    <row r="4919" spans="1:4" x14ac:dyDescent="0.35">
      <c r="A4919" s="18">
        <v>38563</v>
      </c>
      <c r="B4919" s="18">
        <v>42079.199261394628</v>
      </c>
      <c r="C4919" s="4">
        <v>0.40806865692138672</v>
      </c>
      <c r="D4919" s="4">
        <v>2912.4455625775659</v>
      </c>
    </row>
    <row r="4920" spans="1:4" x14ac:dyDescent="0.35">
      <c r="A4920" s="18">
        <v>38424</v>
      </c>
      <c r="B4920" s="18">
        <v>38880.120901906121</v>
      </c>
      <c r="C4920" s="4">
        <v>0.45018255710601807</v>
      </c>
      <c r="D4920" s="4">
        <v>2943.8690159233106</v>
      </c>
    </row>
    <row r="4921" spans="1:4" x14ac:dyDescent="0.35">
      <c r="A4921" s="18">
        <v>38350</v>
      </c>
      <c r="B4921" s="18">
        <v>38893.352447407684</v>
      </c>
      <c r="C4921" s="4">
        <v>0.3196861743927002</v>
      </c>
      <c r="D4921" s="4">
        <v>2844.4993222151784</v>
      </c>
    </row>
    <row r="4922" spans="1:4" x14ac:dyDescent="0.35">
      <c r="A4922" s="18">
        <v>38219</v>
      </c>
      <c r="B4922" s="18">
        <v>38275.266922026909</v>
      </c>
      <c r="C4922" s="4">
        <v>5.9525370597839355E-2</v>
      </c>
      <c r="D4922" s="4">
        <v>2550.699626143456</v>
      </c>
    </row>
    <row r="4923" spans="1:4" x14ac:dyDescent="0.35">
      <c r="A4923" s="18">
        <v>37973</v>
      </c>
      <c r="B4923" s="18">
        <v>38432.254249326674</v>
      </c>
      <c r="C4923" s="4">
        <v>0.4468379020690918</v>
      </c>
      <c r="D4923" s="4">
        <v>2941.3812187174153</v>
      </c>
    </row>
    <row r="4924" spans="1:4" x14ac:dyDescent="0.35">
      <c r="A4924" s="18">
        <v>36982</v>
      </c>
      <c r="B4924" s="18">
        <v>37054.941385392085</v>
      </c>
      <c r="C4924" s="4">
        <v>0.99148857593536377</v>
      </c>
      <c r="D4924" s="4">
        <v>3784.3195987023505</v>
      </c>
    </row>
    <row r="4925" spans="1:4" x14ac:dyDescent="0.35">
      <c r="A4925" s="18">
        <v>37874</v>
      </c>
      <c r="B4925" s="18">
        <v>37926.565765766529</v>
      </c>
      <c r="C4925" s="4">
        <v>0.92288565635681152</v>
      </c>
      <c r="D4925" s="4">
        <v>3437.4158930924214</v>
      </c>
    </row>
    <row r="4926" spans="1:4" x14ac:dyDescent="0.35">
      <c r="A4926" s="18">
        <v>37351</v>
      </c>
      <c r="B4926" s="18">
        <v>38433.871534162885</v>
      </c>
      <c r="C4926" s="4">
        <v>7.1328520774841309E-2</v>
      </c>
      <c r="D4926" s="4">
        <v>2574.4809332736027</v>
      </c>
    </row>
    <row r="4927" spans="1:4" x14ac:dyDescent="0.35">
      <c r="A4927" s="18">
        <v>37785</v>
      </c>
      <c r="B4927" s="18">
        <v>38088.970345616959</v>
      </c>
      <c r="C4927" s="4">
        <v>0.80013656616210938</v>
      </c>
      <c r="D4927" s="4">
        <v>3242.8599292003391</v>
      </c>
    </row>
    <row r="4928" spans="1:4" x14ac:dyDescent="0.35">
      <c r="A4928" s="18">
        <v>37625</v>
      </c>
      <c r="B4928" s="18">
        <v>38738.324675612712</v>
      </c>
      <c r="C4928" s="4">
        <v>0.39480936527252197</v>
      </c>
      <c r="D4928" s="4">
        <v>2902.4759439176719</v>
      </c>
    </row>
    <row r="4929" spans="1:4" x14ac:dyDescent="0.35">
      <c r="A4929" s="18">
        <v>38251</v>
      </c>
      <c r="B4929" s="18">
        <v>38867.703070586183</v>
      </c>
      <c r="C4929" s="4">
        <v>0.56546807289123535</v>
      </c>
      <c r="D4929" s="4">
        <v>3030.5056644445035</v>
      </c>
    </row>
    <row r="4930" spans="1:4" x14ac:dyDescent="0.35">
      <c r="A4930" s="18">
        <v>38267</v>
      </c>
      <c r="B4930" s="18">
        <v>38398.468818623704</v>
      </c>
      <c r="C4930" s="4">
        <v>0.96882808208465576</v>
      </c>
      <c r="D4930" s="4">
        <v>3591.7119805431739</v>
      </c>
    </row>
    <row r="4931" spans="1:4" x14ac:dyDescent="0.35">
      <c r="A4931" s="18">
        <v>38043</v>
      </c>
      <c r="B4931" s="18">
        <v>39021.606137536975</v>
      </c>
      <c r="C4931" s="4">
        <v>0.90595293045043945</v>
      </c>
      <c r="D4931" s="4">
        <v>3400.3165531510399</v>
      </c>
    </row>
    <row r="4932" spans="1:4" x14ac:dyDescent="0.35">
      <c r="A4932" s="18">
        <v>37322</v>
      </c>
      <c r="B4932" s="18">
        <v>37500.375229938007</v>
      </c>
      <c r="C4932" s="4">
        <v>0.60203945636749268</v>
      </c>
      <c r="D4932" s="4">
        <v>3059.0599877590594</v>
      </c>
    </row>
    <row r="4933" spans="1:4" x14ac:dyDescent="0.35">
      <c r="A4933" s="18">
        <v>38539</v>
      </c>
      <c r="B4933" s="18">
        <v>38849.364414258031</v>
      </c>
      <c r="C4933" s="4">
        <v>0.72448420524597168</v>
      </c>
      <c r="D4933" s="4">
        <v>3164.092306648502</v>
      </c>
    </row>
    <row r="4934" spans="1:4" x14ac:dyDescent="0.35">
      <c r="A4934" s="18">
        <v>37638</v>
      </c>
      <c r="B4934" s="18">
        <v>37679.112936092701</v>
      </c>
      <c r="C4934" s="4">
        <v>4.5481085777282715E-2</v>
      </c>
      <c r="D4934" s="4">
        <v>2517.358974756226</v>
      </c>
    </row>
    <row r="4935" spans="1:4" x14ac:dyDescent="0.35">
      <c r="A4935" s="18">
        <v>37732</v>
      </c>
      <c r="B4935" s="18">
        <v>37991.321147988761</v>
      </c>
      <c r="C4935" s="4">
        <v>0.40540027618408203</v>
      </c>
      <c r="D4935" s="4">
        <v>2910.4432281769273</v>
      </c>
    </row>
    <row r="4936" spans="1:4" x14ac:dyDescent="0.35">
      <c r="A4936" s="18">
        <v>37028</v>
      </c>
      <c r="B4936" s="18">
        <v>37831.382105353856</v>
      </c>
      <c r="C4936" s="4">
        <v>0.38319838047027588</v>
      </c>
      <c r="D4936" s="4">
        <v>2893.6989148463031</v>
      </c>
    </row>
    <row r="4937" spans="1:4" x14ac:dyDescent="0.35">
      <c r="A4937" s="18">
        <v>38286</v>
      </c>
      <c r="B4937" s="18">
        <v>38579.003245193693</v>
      </c>
      <c r="C4937" s="4">
        <v>0.33010983467102051</v>
      </c>
      <c r="D4937" s="4">
        <v>2852.7508264560888</v>
      </c>
    </row>
    <row r="4938" spans="1:4" x14ac:dyDescent="0.35">
      <c r="A4938" s="18">
        <v>37149</v>
      </c>
      <c r="B4938" s="18">
        <v>37232.369291120449</v>
      </c>
      <c r="C4938" s="4">
        <v>0.67286956310272217</v>
      </c>
      <c r="D4938" s="4">
        <v>3117.4950214894111</v>
      </c>
    </row>
    <row r="4939" spans="1:4" x14ac:dyDescent="0.35">
      <c r="A4939" s="18">
        <v>38066</v>
      </c>
      <c r="B4939" s="18">
        <v>38402.91093103958</v>
      </c>
      <c r="C4939" s="4">
        <v>0.64271688461303711</v>
      </c>
      <c r="D4939" s="4">
        <v>3091.9988687501832</v>
      </c>
    </row>
    <row r="4940" spans="1:4" x14ac:dyDescent="0.35">
      <c r="A4940" s="18">
        <v>37350</v>
      </c>
      <c r="B4940" s="18">
        <v>39502.986563383092</v>
      </c>
      <c r="C4940" s="4">
        <v>0.83643066883087158</v>
      </c>
      <c r="D4940" s="4">
        <v>3287.8507275175439</v>
      </c>
    </row>
    <row r="4941" spans="1:4" x14ac:dyDescent="0.35">
      <c r="A4941" s="18">
        <v>37867</v>
      </c>
      <c r="B4941" s="18">
        <v>38912.389357487467</v>
      </c>
      <c r="C4941" s="4">
        <v>0.26564574241638184</v>
      </c>
      <c r="D4941" s="4">
        <v>2800.0608380227991</v>
      </c>
    </row>
    <row r="4942" spans="1:4" x14ac:dyDescent="0.35">
      <c r="A4942" s="18">
        <v>38594</v>
      </c>
      <c r="B4942" s="18">
        <v>38756.119833758377</v>
      </c>
      <c r="C4942" s="4">
        <v>0.80070054531097412</v>
      </c>
      <c r="D4942" s="4">
        <v>3243.5140885286537</v>
      </c>
    </row>
    <row r="4943" spans="1:4" x14ac:dyDescent="0.35">
      <c r="A4943" s="18">
        <v>37850</v>
      </c>
      <c r="B4943" s="18">
        <v>38671.851293062995</v>
      </c>
      <c r="C4943" s="4">
        <v>0.16526603698730469</v>
      </c>
      <c r="D4943" s="4">
        <v>2704.5632789749475</v>
      </c>
    </row>
    <row r="4944" spans="1:4" x14ac:dyDescent="0.35">
      <c r="A4944" s="18">
        <v>38650</v>
      </c>
      <c r="B4944" s="18">
        <v>39058.02169876195</v>
      </c>
      <c r="C4944" s="4">
        <v>0.88800585269927979</v>
      </c>
      <c r="D4944" s="4">
        <v>3366.3997022830017</v>
      </c>
    </row>
    <row r="4945" spans="1:4" x14ac:dyDescent="0.35">
      <c r="A4945" s="18">
        <v>38196</v>
      </c>
      <c r="B4945" s="18">
        <v>38479.13553363648</v>
      </c>
      <c r="C4945" s="4">
        <v>0.86751770973205566</v>
      </c>
      <c r="D4945" s="4">
        <v>3332.4843773547323</v>
      </c>
    </row>
    <row r="4946" spans="1:4" x14ac:dyDescent="0.35">
      <c r="A4946" s="18">
        <v>38176</v>
      </c>
      <c r="B4946" s="18">
        <v>41313.364099033432</v>
      </c>
      <c r="C4946" s="4">
        <v>0.45680606365203857</v>
      </c>
      <c r="D4946" s="4">
        <v>2948.7942731666039</v>
      </c>
    </row>
    <row r="4947" spans="1:4" x14ac:dyDescent="0.35">
      <c r="A4947" s="18">
        <v>37160</v>
      </c>
      <c r="B4947" s="18">
        <v>37787.773345266731</v>
      </c>
      <c r="C4947" s="4">
        <v>0.22353601455688477</v>
      </c>
      <c r="D4947" s="4">
        <v>2762.7157869610151</v>
      </c>
    </row>
    <row r="4948" spans="1:4" x14ac:dyDescent="0.35">
      <c r="A4948" s="18">
        <v>37627</v>
      </c>
      <c r="B4948" s="18">
        <v>37901.862072350872</v>
      </c>
      <c r="C4948" s="4">
        <v>0.79231846332550049</v>
      </c>
      <c r="D4948" s="4">
        <v>3233.9164792635288</v>
      </c>
    </row>
    <row r="4949" spans="1:4" x14ac:dyDescent="0.35">
      <c r="A4949" s="18">
        <v>36973</v>
      </c>
      <c r="B4949" s="18">
        <v>38285.951601286055</v>
      </c>
      <c r="C4949" s="4">
        <v>0.42527651786804199</v>
      </c>
      <c r="D4949" s="4">
        <v>2925.3187148825873</v>
      </c>
    </row>
    <row r="4950" spans="1:4" x14ac:dyDescent="0.35">
      <c r="A4950" s="18">
        <v>38565</v>
      </c>
      <c r="B4950" s="18">
        <v>40060.924139619834</v>
      </c>
      <c r="C4950" s="4">
        <v>0.24714314937591553</v>
      </c>
      <c r="D4950" s="4">
        <v>2784.0145942644322</v>
      </c>
    </row>
    <row r="4951" spans="1:4" x14ac:dyDescent="0.35">
      <c r="A4951" s="18">
        <v>38258</v>
      </c>
      <c r="B4951" s="18">
        <v>40413.429641768977</v>
      </c>
      <c r="C4951" s="4">
        <v>0.27114009857177734</v>
      </c>
      <c r="D4951" s="4">
        <v>2804.7316578182608</v>
      </c>
    </row>
    <row r="4952" spans="1:4" x14ac:dyDescent="0.35">
      <c r="A4952" s="18">
        <v>37971</v>
      </c>
      <c r="B4952" s="18">
        <v>38437.652435950775</v>
      </c>
      <c r="C4952" s="4">
        <v>0.63188803195953369</v>
      </c>
      <c r="D4952" s="4">
        <v>3083.0843942021297</v>
      </c>
    </row>
    <row r="4953" spans="1:4" x14ac:dyDescent="0.35">
      <c r="A4953" s="18">
        <v>38333</v>
      </c>
      <c r="B4953" s="18">
        <v>38681.506340482083</v>
      </c>
      <c r="C4953" s="4">
        <v>0.68159794807434082</v>
      </c>
      <c r="D4953" s="4">
        <v>3125.0863343442393</v>
      </c>
    </row>
    <row r="4954" spans="1:4" x14ac:dyDescent="0.35">
      <c r="A4954" s="18">
        <v>37562</v>
      </c>
      <c r="B4954" s="18">
        <v>37789.293548128233</v>
      </c>
      <c r="C4954" s="4">
        <v>0.85579383373260498</v>
      </c>
      <c r="D4954" s="4">
        <v>3314.8282680888933</v>
      </c>
    </row>
    <row r="4955" spans="1:4" x14ac:dyDescent="0.35">
      <c r="A4955" s="18">
        <v>37006</v>
      </c>
      <c r="B4955" s="18">
        <v>38571.795704944743</v>
      </c>
      <c r="C4955" s="4">
        <v>0.46481657028198242</v>
      </c>
      <c r="D4955" s="4">
        <v>2954.7501023015266</v>
      </c>
    </row>
    <row r="4956" spans="1:4" x14ac:dyDescent="0.35">
      <c r="A4956" s="18">
        <v>38570</v>
      </c>
      <c r="B4956" s="18">
        <v>38727.059917061422</v>
      </c>
      <c r="C4956" s="4">
        <v>0.81735908985137939</v>
      </c>
      <c r="D4956" s="4">
        <v>3263.4319155032808</v>
      </c>
    </row>
    <row r="4957" spans="1:4" x14ac:dyDescent="0.35">
      <c r="A4957" s="18">
        <v>37774</v>
      </c>
      <c r="B4957" s="18">
        <v>38150.257809841831</v>
      </c>
      <c r="C4957" s="4">
        <v>0.33228278160095215</v>
      </c>
      <c r="D4957" s="4">
        <v>2854.4605611522561</v>
      </c>
    </row>
    <row r="4958" spans="1:4" x14ac:dyDescent="0.35">
      <c r="A4958" s="18">
        <v>37333</v>
      </c>
      <c r="B4958" s="18">
        <v>37866.1933207521</v>
      </c>
      <c r="C4958" s="4">
        <v>0.54496514797210693</v>
      </c>
      <c r="D4958" s="4">
        <v>3014.8189632678855</v>
      </c>
    </row>
    <row r="4959" spans="1:4" x14ac:dyDescent="0.35">
      <c r="A4959" s="18">
        <v>37006</v>
      </c>
      <c r="B4959" s="18">
        <v>37238.009345736245</v>
      </c>
      <c r="C4959" s="4">
        <v>0.1644287109375</v>
      </c>
      <c r="D4959" s="4">
        <v>2703.6505962807578</v>
      </c>
    </row>
    <row r="4960" spans="1:4" x14ac:dyDescent="0.35">
      <c r="A4960" s="18">
        <v>37395</v>
      </c>
      <c r="B4960" s="18">
        <v>37862.66531163433</v>
      </c>
      <c r="C4960" s="4">
        <v>0.5875011682510376</v>
      </c>
      <c r="D4960" s="4">
        <v>3047.6076092122175</v>
      </c>
    </row>
    <row r="4961" spans="1:4" x14ac:dyDescent="0.35">
      <c r="A4961" s="18">
        <v>37468</v>
      </c>
      <c r="B4961" s="18">
        <v>38197.764681593573</v>
      </c>
      <c r="C4961" s="4">
        <v>0.52625679969787598</v>
      </c>
      <c r="D4961" s="4">
        <v>3000.656456404095</v>
      </c>
    </row>
    <row r="4962" spans="1:4" x14ac:dyDescent="0.35">
      <c r="A4962" s="18">
        <v>37854</v>
      </c>
      <c r="B4962" s="18">
        <v>39904.706170166639</v>
      </c>
      <c r="C4962" s="4">
        <v>0.65498912334442139</v>
      </c>
      <c r="D4962" s="4">
        <v>3102.2488237274301</v>
      </c>
    </row>
    <row r="4963" spans="1:4" x14ac:dyDescent="0.35">
      <c r="A4963" s="18">
        <v>37802</v>
      </c>
      <c r="B4963" s="18">
        <v>38432.070563681576</v>
      </c>
      <c r="C4963" s="4">
        <v>0.43296480178833008</v>
      </c>
      <c r="D4963" s="4">
        <v>2931.0526502246453</v>
      </c>
    </row>
    <row r="4964" spans="1:4" x14ac:dyDescent="0.35">
      <c r="A4964" s="18">
        <v>37770</v>
      </c>
      <c r="B4964" s="18">
        <v>37893.48541105308</v>
      </c>
      <c r="C4964" s="4">
        <v>0.5092087984085083</v>
      </c>
      <c r="D4964" s="4">
        <v>2987.8475030039831</v>
      </c>
    </row>
    <row r="4965" spans="1:4" x14ac:dyDescent="0.35">
      <c r="A4965" s="18">
        <v>38544</v>
      </c>
      <c r="B4965" s="18">
        <v>38584.05910926676</v>
      </c>
      <c r="C4965" s="4">
        <v>0.3655707836151123</v>
      </c>
      <c r="D4965" s="4">
        <v>2880.2698340458792</v>
      </c>
    </row>
    <row r="4966" spans="1:4" x14ac:dyDescent="0.35">
      <c r="A4966" s="18">
        <v>38354</v>
      </c>
      <c r="B4966" s="18">
        <v>38591.167746496067</v>
      </c>
      <c r="C4966" s="4">
        <v>0.10432279109954834</v>
      </c>
      <c r="D4966" s="4">
        <v>2628.7668955416398</v>
      </c>
    </row>
    <row r="4967" spans="1:4" x14ac:dyDescent="0.35">
      <c r="A4967" s="18">
        <v>36939</v>
      </c>
      <c r="B4967" s="18">
        <v>37708.566862607928</v>
      </c>
      <c r="C4967" s="4">
        <v>0.53653812408447266</v>
      </c>
      <c r="D4967" s="4">
        <v>3008.4238766003386</v>
      </c>
    </row>
    <row r="4968" spans="1:4" x14ac:dyDescent="0.35">
      <c r="A4968" s="18">
        <v>37633</v>
      </c>
      <c r="B4968" s="18">
        <v>37972.370107414434</v>
      </c>
      <c r="C4968" s="4">
        <v>0.9775015115737915</v>
      </c>
      <c r="D4968" s="4">
        <v>3642.6556622144549</v>
      </c>
    </row>
    <row r="4969" spans="1:4" x14ac:dyDescent="0.35">
      <c r="A4969" s="18">
        <v>38376</v>
      </c>
      <c r="B4969" s="18">
        <v>38749.949097889403</v>
      </c>
      <c r="C4969" s="4">
        <v>0.40540051460266113</v>
      </c>
      <c r="D4969" s="4">
        <v>2910.4434071689525</v>
      </c>
    </row>
    <row r="4970" spans="1:4" x14ac:dyDescent="0.35">
      <c r="A4970" s="18">
        <v>37346</v>
      </c>
      <c r="B4970" s="18">
        <v>38035.218228766935</v>
      </c>
      <c r="C4970" s="4">
        <v>0.88954818248748779</v>
      </c>
      <c r="D4970" s="4">
        <v>3369.1402838381537</v>
      </c>
    </row>
    <row r="4971" spans="1:4" x14ac:dyDescent="0.35">
      <c r="A4971" s="18">
        <v>37830</v>
      </c>
      <c r="B4971" s="18">
        <v>37897.229747063793</v>
      </c>
      <c r="C4971" s="4">
        <v>0.44438695907592773</v>
      </c>
      <c r="D4971" s="4">
        <v>2939.5577363427428</v>
      </c>
    </row>
    <row r="4972" spans="1:4" x14ac:dyDescent="0.35">
      <c r="A4972" s="18">
        <v>38182</v>
      </c>
      <c r="B4972" s="18">
        <v>38364.009030450186</v>
      </c>
      <c r="C4972" s="4">
        <v>0.71552383899688721</v>
      </c>
      <c r="D4972" s="4">
        <v>3155.6807316804243</v>
      </c>
    </row>
    <row r="4973" spans="1:4" x14ac:dyDescent="0.35">
      <c r="A4973" s="18">
        <v>37149</v>
      </c>
      <c r="B4973" s="18">
        <v>37773.817514470393</v>
      </c>
      <c r="C4973" s="4">
        <v>0.15404677391052246</v>
      </c>
      <c r="D4973" s="4">
        <v>2692.1003024703605</v>
      </c>
    </row>
    <row r="4974" spans="1:4" x14ac:dyDescent="0.35">
      <c r="A4974" s="18">
        <v>38213</v>
      </c>
      <c r="B4974" s="18">
        <v>38310.760221102209</v>
      </c>
      <c r="C4974" s="4">
        <v>0.58537232875823975</v>
      </c>
      <c r="D4974" s="4">
        <v>3045.942547483427</v>
      </c>
    </row>
    <row r="4975" spans="1:4" x14ac:dyDescent="0.35">
      <c r="A4975" s="18">
        <v>37329</v>
      </c>
      <c r="B4975" s="18">
        <v>37510.360705084095</v>
      </c>
      <c r="C4975" s="4">
        <v>0.32887458801269531</v>
      </c>
      <c r="D4975" s="4">
        <v>2851.7773506708368</v>
      </c>
    </row>
    <row r="4976" spans="1:4" x14ac:dyDescent="0.35">
      <c r="A4976" s="18">
        <v>38250</v>
      </c>
      <c r="B4976" s="18">
        <v>38533.154058124564</v>
      </c>
      <c r="C4976" s="4">
        <v>0.27454531192779541</v>
      </c>
      <c r="D4976" s="4">
        <v>2807.6066230017332</v>
      </c>
    </row>
    <row r="4977" spans="1:4" x14ac:dyDescent="0.35">
      <c r="A4977" s="18">
        <v>37904</v>
      </c>
      <c r="B4977" s="18">
        <v>38165.667364019922</v>
      </c>
      <c r="C4977" s="4">
        <v>0.57293534278869629</v>
      </c>
      <c r="D4977" s="4">
        <v>3036.2704982429932</v>
      </c>
    </row>
    <row r="4978" spans="1:4" x14ac:dyDescent="0.35">
      <c r="A4978" s="18">
        <v>37538</v>
      </c>
      <c r="B4978" s="18">
        <v>37587.212204995332</v>
      </c>
      <c r="C4978" s="4">
        <v>0.8446272611618042</v>
      </c>
      <c r="D4978" s="4">
        <v>3298.9710753140107</v>
      </c>
    </row>
    <row r="4979" spans="1:4" x14ac:dyDescent="0.35">
      <c r="A4979" s="18">
        <v>37781</v>
      </c>
      <c r="B4979" s="18">
        <v>37825.23539945962</v>
      </c>
      <c r="C4979" s="4">
        <v>6.5489292144775391E-2</v>
      </c>
      <c r="D4979" s="4">
        <v>2563.1047208966274</v>
      </c>
    </row>
    <row r="4980" spans="1:4" x14ac:dyDescent="0.35">
      <c r="A4980" s="18">
        <v>38508</v>
      </c>
      <c r="B4980" s="18">
        <v>39594.604043105872</v>
      </c>
      <c r="C4980" s="4">
        <v>0.53396046161651611</v>
      </c>
      <c r="D4980" s="4">
        <v>3006.473068200557</v>
      </c>
    </row>
    <row r="4981" spans="1:4" x14ac:dyDescent="0.35">
      <c r="A4981" s="18">
        <v>37953</v>
      </c>
      <c r="B4981" s="18">
        <v>38233.413786204306</v>
      </c>
      <c r="C4981" s="4">
        <v>0.57661700248718262</v>
      </c>
      <c r="D4981" s="4">
        <v>3039.1241393687974</v>
      </c>
    </row>
    <row r="4982" spans="1:4" x14ac:dyDescent="0.35">
      <c r="A4982" s="18">
        <v>37105</v>
      </c>
      <c r="B4982" s="18">
        <v>37276.113608528918</v>
      </c>
      <c r="C4982" s="4">
        <v>0.89827001094818115</v>
      </c>
      <c r="D4982" s="4">
        <v>3385.2246768984755</v>
      </c>
    </row>
    <row r="4983" spans="1:4" x14ac:dyDescent="0.35">
      <c r="A4983" s="18">
        <v>38549</v>
      </c>
      <c r="B4983" s="18">
        <v>38628.195618325757</v>
      </c>
      <c r="C4983" s="4">
        <v>0.73284435272216797</v>
      </c>
      <c r="D4983" s="4">
        <v>3172.0832497411461</v>
      </c>
    </row>
    <row r="4984" spans="1:4" x14ac:dyDescent="0.35">
      <c r="A4984" s="18">
        <v>37961</v>
      </c>
      <c r="B4984" s="18">
        <v>38905.530378613104</v>
      </c>
      <c r="C4984" s="4">
        <v>0.20128881931304932</v>
      </c>
      <c r="D4984" s="4">
        <v>2741.6010237209043</v>
      </c>
    </row>
    <row r="4985" spans="1:4" x14ac:dyDescent="0.35">
      <c r="A4985" s="18">
        <v>37187</v>
      </c>
      <c r="B4985" s="18">
        <v>37325.756512039006</v>
      </c>
      <c r="C4985" s="4">
        <v>0.53276753425598145</v>
      </c>
      <c r="D4985" s="4">
        <v>3005.5710432008409</v>
      </c>
    </row>
    <row r="4986" spans="1:4" x14ac:dyDescent="0.35">
      <c r="A4986" s="18">
        <v>38089</v>
      </c>
      <c r="B4986" s="18">
        <v>38237.655588770249</v>
      </c>
      <c r="C4986" s="4">
        <v>5.5382609367370605E-2</v>
      </c>
      <c r="D4986" s="4">
        <v>2541.5354588923051</v>
      </c>
    </row>
    <row r="4987" spans="1:4" x14ac:dyDescent="0.35">
      <c r="A4987" s="18">
        <v>37360</v>
      </c>
      <c r="B4987" s="18">
        <v>37410.915901420747</v>
      </c>
      <c r="C4987" s="4">
        <v>0.11267805099487305</v>
      </c>
      <c r="D4987" s="4">
        <v>2640.5939817128065</v>
      </c>
    </row>
    <row r="4988" spans="1:4" x14ac:dyDescent="0.35">
      <c r="A4988" s="18">
        <v>38666</v>
      </c>
      <c r="B4988" s="18">
        <v>39002.521666973589</v>
      </c>
      <c r="C4988" s="4">
        <v>0.31217491626739502</v>
      </c>
      <c r="D4988" s="4">
        <v>2838.4985534798002</v>
      </c>
    </row>
    <row r="4989" spans="1:4" x14ac:dyDescent="0.35">
      <c r="A4989" s="18">
        <v>38375</v>
      </c>
      <c r="B4989" s="18">
        <v>38453.804881374293</v>
      </c>
      <c r="C4989" s="4">
        <v>0.76218771934509277</v>
      </c>
      <c r="D4989" s="4">
        <v>3201.3752131679189</v>
      </c>
    </row>
    <row r="4990" spans="1:4" x14ac:dyDescent="0.35">
      <c r="A4990" s="18">
        <v>38628</v>
      </c>
      <c r="B4990" s="18">
        <v>38901.840006837119</v>
      </c>
      <c r="C4990" s="4">
        <v>0.20317208766937256</v>
      </c>
      <c r="D4990" s="4">
        <v>2743.4336583867798</v>
      </c>
    </row>
    <row r="4991" spans="1:4" x14ac:dyDescent="0.35">
      <c r="A4991" s="18">
        <v>38397</v>
      </c>
      <c r="B4991" s="18">
        <v>38968.49369692956</v>
      </c>
      <c r="C4991" s="4">
        <v>0.18985366821289063</v>
      </c>
      <c r="D4991" s="4">
        <v>2730.27177208481</v>
      </c>
    </row>
    <row r="4992" spans="1:4" x14ac:dyDescent="0.35">
      <c r="A4992" s="18">
        <v>38013</v>
      </c>
      <c r="B4992" s="18">
        <v>38272.39488846231</v>
      </c>
      <c r="C4992" s="4">
        <v>0.73038828372955322</v>
      </c>
      <c r="D4992" s="4">
        <v>3169.7207560854299</v>
      </c>
    </row>
    <row r="4993" spans="1:4" x14ac:dyDescent="0.35">
      <c r="A4993" s="18">
        <v>38697</v>
      </c>
      <c r="B4993" s="18">
        <v>42447.743422121399</v>
      </c>
      <c r="C4993" s="4">
        <v>3.8803339004516602E-2</v>
      </c>
      <c r="D4993" s="4">
        <v>2498.6991298974704</v>
      </c>
    </row>
    <row r="4994" spans="1:4" x14ac:dyDescent="0.35">
      <c r="A4994" s="18">
        <v>38591</v>
      </c>
      <c r="B4994" s="18">
        <v>38673.312169134253</v>
      </c>
      <c r="C4994" s="4">
        <v>0.30697047710418701</v>
      </c>
      <c r="D4994" s="4">
        <v>2834.3116916342315</v>
      </c>
    </row>
    <row r="4995" spans="1:4" x14ac:dyDescent="0.35">
      <c r="A4995" s="18">
        <v>37785</v>
      </c>
      <c r="B4995" s="18">
        <v>38387.105413253441</v>
      </c>
      <c r="C4995" s="4">
        <v>0.6523594856262207</v>
      </c>
      <c r="D4995" s="4">
        <v>3100.038612076793</v>
      </c>
    </row>
    <row r="4996" spans="1:4" x14ac:dyDescent="0.35">
      <c r="A4996" s="18">
        <v>38582</v>
      </c>
      <c r="B4996" s="18">
        <v>41644.587473672575</v>
      </c>
      <c r="C4996" s="4">
        <v>0.64782345294952393</v>
      </c>
      <c r="D4996" s="4">
        <v>3096.2441309041201</v>
      </c>
    </row>
    <row r="4997" spans="1:4" x14ac:dyDescent="0.35">
      <c r="A4997" s="18">
        <v>38411</v>
      </c>
      <c r="B4997" s="18">
        <v>39356.812518031831</v>
      </c>
      <c r="C4997" s="4">
        <v>8.966517448425293E-2</v>
      </c>
      <c r="D4997" s="4">
        <v>2606.3812023737655</v>
      </c>
    </row>
    <row r="4998" spans="1:4" x14ac:dyDescent="0.35">
      <c r="A4998" s="18">
        <v>38340</v>
      </c>
      <c r="B4998" s="18">
        <v>38657.071290380758</v>
      </c>
      <c r="C4998" s="4">
        <v>0.91023480892181396</v>
      </c>
      <c r="D4998" s="4">
        <v>3409.1567042288034</v>
      </c>
    </row>
    <row r="4999" spans="1:4" x14ac:dyDescent="0.35">
      <c r="A4999" s="18">
        <v>36968</v>
      </c>
      <c r="B4999" s="18">
        <v>38758.944518849574</v>
      </c>
      <c r="C4999" s="4">
        <v>0.39130878448486328</v>
      </c>
      <c r="D4999" s="4">
        <v>2899.8348003125375</v>
      </c>
    </row>
    <row r="5000" spans="1:4" x14ac:dyDescent="0.35">
      <c r="A5000" s="18">
        <v>38439</v>
      </c>
      <c r="B5000" s="18">
        <v>38503.296463782106</v>
      </c>
      <c r="C5000" s="4">
        <v>8.4499955177307129E-2</v>
      </c>
      <c r="D5000" s="4">
        <v>2597.8970259213547</v>
      </c>
    </row>
    <row r="5001" spans="1:4" x14ac:dyDescent="0.35">
      <c r="A5001" s="18">
        <v>37471</v>
      </c>
      <c r="B5001" s="18">
        <v>37568.04771014116</v>
      </c>
      <c r="C5001" s="4">
        <v>9.4949007034301758E-2</v>
      </c>
      <c r="D5001" s="4">
        <v>2614.7189974203588</v>
      </c>
    </row>
    <row r="5002" spans="1:4" x14ac:dyDescent="0.35">
      <c r="A5002" s="18">
        <v>37664</v>
      </c>
      <c r="B5002" s="18">
        <v>38097.115630091146</v>
      </c>
      <c r="C5002" s="4">
        <v>0.63454711437225342</v>
      </c>
      <c r="D5002" s="4">
        <v>3085.262711208758</v>
      </c>
    </row>
    <row r="5003" spans="1:4" x14ac:dyDescent="0.35">
      <c r="A5003" s="18">
        <v>37969</v>
      </c>
      <c r="B5003" s="18">
        <v>38007.127834918974</v>
      </c>
      <c r="C5003" s="4">
        <v>9.3984603881835938E-4</v>
      </c>
      <c r="D5003" s="4">
        <v>2184.4927487867726</v>
      </c>
    </row>
    <row r="5004" spans="1:4" x14ac:dyDescent="0.35">
      <c r="A5004" s="18">
        <v>38564</v>
      </c>
      <c r="B5004" s="18">
        <v>38775.701825568001</v>
      </c>
      <c r="C5004" s="4">
        <v>0.38856232166290283</v>
      </c>
      <c r="D5004" s="4">
        <v>2897.7596738393263</v>
      </c>
    </row>
    <row r="5005" spans="1:4" x14ac:dyDescent="0.35">
      <c r="A5005" s="18">
        <v>38425</v>
      </c>
      <c r="B5005" s="18">
        <v>38577.03929662986</v>
      </c>
      <c r="C5005" s="4">
        <v>0.18795561790466309</v>
      </c>
      <c r="D5005" s="4">
        <v>2728.3559532384079</v>
      </c>
    </row>
    <row r="5006" spans="1:4" x14ac:dyDescent="0.35">
      <c r="A5006" s="18">
        <v>37450</v>
      </c>
      <c r="B5006" s="18">
        <v>37817.103874614557</v>
      </c>
      <c r="C5006" s="4">
        <v>0.67961442470550537</v>
      </c>
      <c r="D5006" s="4">
        <v>3123.3520756845464</v>
      </c>
    </row>
    <row r="5007" spans="1:4" x14ac:dyDescent="0.35">
      <c r="A5007" s="18">
        <v>37457</v>
      </c>
      <c r="B5007" s="18">
        <v>38266.403844429849</v>
      </c>
      <c r="C5007" s="4">
        <v>0.27861595153808594</v>
      </c>
      <c r="D5007" s="4">
        <v>2811.024251609299</v>
      </c>
    </row>
    <row r="5008" spans="1:4" x14ac:dyDescent="0.35">
      <c r="A5008" s="18">
        <v>37626</v>
      </c>
      <c r="B5008" s="18">
        <v>39311.742568154317</v>
      </c>
      <c r="C5008" s="4">
        <v>0.73628008365631104</v>
      </c>
      <c r="D5008" s="4">
        <v>3175.4095531066509</v>
      </c>
    </row>
    <row r="5009" spans="1:4" x14ac:dyDescent="0.35">
      <c r="A5009" s="18">
        <v>38362</v>
      </c>
      <c r="B5009" s="18">
        <v>38481.361016749521</v>
      </c>
      <c r="C5009" s="4">
        <v>0.95511078834533691</v>
      </c>
      <c r="D5009" s="4">
        <v>3532.131417289585</v>
      </c>
    </row>
    <row r="5010" spans="1:4" x14ac:dyDescent="0.35">
      <c r="A5010" s="18">
        <v>38295</v>
      </c>
      <c r="B5010" s="18">
        <v>38353.068285579611</v>
      </c>
      <c r="C5010" s="4">
        <v>0.32326877117156982</v>
      </c>
      <c r="D5010" s="4">
        <v>2847.344949434199</v>
      </c>
    </row>
    <row r="5011" spans="1:4" x14ac:dyDescent="0.35">
      <c r="A5011" s="18">
        <v>38624</v>
      </c>
      <c r="B5011" s="18">
        <v>38672.255085660596</v>
      </c>
      <c r="C5011" s="4">
        <v>0.72482538223266602</v>
      </c>
      <c r="D5011" s="4">
        <v>3164.4156494558374</v>
      </c>
    </row>
    <row r="5012" spans="1:4" x14ac:dyDescent="0.35">
      <c r="A5012" s="18">
        <v>36932</v>
      </c>
      <c r="B5012" s="18">
        <v>37988.94326302308</v>
      </c>
      <c r="C5012" s="4">
        <v>0.63204777240753174</v>
      </c>
      <c r="D5012" s="4">
        <v>3083.2150626947023</v>
      </c>
    </row>
    <row r="5013" spans="1:4" x14ac:dyDescent="0.35">
      <c r="A5013" s="18">
        <v>37264</v>
      </c>
      <c r="B5013" s="18">
        <v>38484.99994404336</v>
      </c>
      <c r="C5013" s="4">
        <v>0.93596529960632324</v>
      </c>
      <c r="D5013" s="4">
        <v>3470.9233438158667</v>
      </c>
    </row>
    <row r="5014" spans="1:4" x14ac:dyDescent="0.35">
      <c r="A5014" s="18">
        <v>37682</v>
      </c>
      <c r="B5014" s="18">
        <v>39987.413172293833</v>
      </c>
      <c r="C5014" s="4">
        <v>0.42146718502044678</v>
      </c>
      <c r="D5014" s="4">
        <v>2922.4741606252824</v>
      </c>
    </row>
    <row r="5015" spans="1:4" x14ac:dyDescent="0.35">
      <c r="A5015" s="18">
        <v>37896</v>
      </c>
      <c r="B5015" s="18">
        <v>38289.119401026976</v>
      </c>
      <c r="C5015" s="4">
        <v>4.3181419372558594E-2</v>
      </c>
      <c r="D5015" s="4">
        <v>2511.183927592494</v>
      </c>
    </row>
    <row r="5016" spans="1:4" x14ac:dyDescent="0.35">
      <c r="A5016" s="18">
        <v>38181</v>
      </c>
      <c r="B5016" s="18">
        <v>38521.711674132806</v>
      </c>
      <c r="C5016" s="4">
        <v>0.40838491916656494</v>
      </c>
      <c r="D5016" s="4">
        <v>2912.6827608314456</v>
      </c>
    </row>
    <row r="5017" spans="1:4" x14ac:dyDescent="0.35">
      <c r="A5017" s="18">
        <v>37995</v>
      </c>
      <c r="B5017" s="18">
        <v>39908.397481656189</v>
      </c>
      <c r="C5017" s="4">
        <v>0.12319493293762207</v>
      </c>
      <c r="D5017" s="4">
        <v>2654.6914929694185</v>
      </c>
    </row>
    <row r="5018" spans="1:4" x14ac:dyDescent="0.35">
      <c r="A5018" s="18">
        <v>38219</v>
      </c>
      <c r="B5018" s="18">
        <v>39185.117425588331</v>
      </c>
      <c r="C5018" s="4">
        <v>0.90829169750213623</v>
      </c>
      <c r="D5018" s="4">
        <v>3405.1043457715277</v>
      </c>
    </row>
    <row r="5019" spans="1:4" x14ac:dyDescent="0.35">
      <c r="A5019" s="18">
        <v>38622</v>
      </c>
      <c r="B5019" s="18">
        <v>38742.708305670996</v>
      </c>
      <c r="C5019" s="4">
        <v>0.64042234420776367</v>
      </c>
      <c r="D5019" s="4">
        <v>3090.1001888281544</v>
      </c>
    </row>
    <row r="5020" spans="1:4" x14ac:dyDescent="0.35">
      <c r="A5020" s="18">
        <v>37467</v>
      </c>
      <c r="B5020" s="18">
        <v>37583.672852309945</v>
      </c>
      <c r="C5020" s="4">
        <v>0.72593605518341064</v>
      </c>
      <c r="D5020" s="4">
        <v>3165.4698648612393</v>
      </c>
    </row>
    <row r="5021" spans="1:4" x14ac:dyDescent="0.35">
      <c r="A5021" s="18">
        <v>38496</v>
      </c>
      <c r="B5021" s="18">
        <v>39390.943379031494</v>
      </c>
      <c r="C5021" s="4">
        <v>0.4626004695892334</v>
      </c>
      <c r="D5021" s="4">
        <v>2953.1023892249432</v>
      </c>
    </row>
    <row r="5022" spans="1:4" x14ac:dyDescent="0.35">
      <c r="A5022" s="18">
        <v>36938</v>
      </c>
      <c r="B5022" s="18">
        <v>37168.441938813434</v>
      </c>
      <c r="C5022" s="4">
        <v>0.29594933986663818</v>
      </c>
      <c r="D5022" s="4">
        <v>2825.3607568474608</v>
      </c>
    </row>
    <row r="5023" spans="1:4" x14ac:dyDescent="0.35">
      <c r="A5023" s="18">
        <v>38610</v>
      </c>
      <c r="B5023" s="18">
        <v>39252.901573734991</v>
      </c>
      <c r="C5023" s="4">
        <v>0.12641143798828125</v>
      </c>
      <c r="D5023" s="4">
        <v>2658.8474781141035</v>
      </c>
    </row>
    <row r="5024" spans="1:4" x14ac:dyDescent="0.35">
      <c r="A5024" s="18">
        <v>38661</v>
      </c>
      <c r="B5024" s="18">
        <v>38946.966251814622</v>
      </c>
      <c r="C5024" s="4">
        <v>7.3470711708068848E-2</v>
      </c>
      <c r="D5024" s="4">
        <v>2578.4868058419866</v>
      </c>
    </row>
    <row r="5025" spans="1:4" x14ac:dyDescent="0.35">
      <c r="A5025" s="18">
        <v>37310</v>
      </c>
      <c r="B5025" s="18">
        <v>37715.558739550223</v>
      </c>
      <c r="C5025" s="4">
        <v>0.35310769081115723</v>
      </c>
      <c r="D5025" s="4">
        <v>2870.6840390962625</v>
      </c>
    </row>
    <row r="5026" spans="1:4" x14ac:dyDescent="0.35">
      <c r="A5026" s="18">
        <v>38658</v>
      </c>
      <c r="B5026" s="18">
        <v>39426.480844133737</v>
      </c>
      <c r="C5026" s="4">
        <v>0.17477214336395264</v>
      </c>
      <c r="D5026" s="4">
        <v>2714.7431961208013</v>
      </c>
    </row>
    <row r="5027" spans="1:4" x14ac:dyDescent="0.35">
      <c r="A5027" s="18">
        <v>38196</v>
      </c>
      <c r="B5027" s="18">
        <v>38269.02623737364</v>
      </c>
      <c r="C5027" s="4">
        <v>0.81413698196411133</v>
      </c>
      <c r="D5027" s="4">
        <v>3259.4850128411076</v>
      </c>
    </row>
    <row r="5028" spans="1:4" x14ac:dyDescent="0.35">
      <c r="A5028" s="18">
        <v>37062</v>
      </c>
      <c r="B5028" s="18">
        <v>39367.66611273084</v>
      </c>
      <c r="C5028" s="4">
        <v>0.26788341999053955</v>
      </c>
      <c r="D5028" s="4">
        <v>2801.9679874281387</v>
      </c>
    </row>
    <row r="5029" spans="1:4" x14ac:dyDescent="0.35">
      <c r="A5029" s="18">
        <v>38394</v>
      </c>
      <c r="B5029" s="18">
        <v>38556.875957071221</v>
      </c>
      <c r="C5029" s="4">
        <v>0.14676737785339355</v>
      </c>
      <c r="D5029" s="4">
        <v>2683.7225233455656</v>
      </c>
    </row>
    <row r="5030" spans="1:4" x14ac:dyDescent="0.35">
      <c r="A5030" s="18">
        <v>37139</v>
      </c>
      <c r="B5030" s="18">
        <v>37563.613662722157</v>
      </c>
      <c r="C5030" s="4">
        <v>0.71321713924407959</v>
      </c>
      <c r="D5030" s="4">
        <v>3153.5396106603043</v>
      </c>
    </row>
    <row r="5031" spans="1:4" x14ac:dyDescent="0.35">
      <c r="A5031" s="18">
        <v>37384</v>
      </c>
      <c r="B5031" s="18">
        <v>37478.30454984618</v>
      </c>
      <c r="C5031" s="4">
        <v>0.21971225738525391</v>
      </c>
      <c r="D5031" s="4">
        <v>2759.1652366279368</v>
      </c>
    </row>
    <row r="5032" spans="1:4" x14ac:dyDescent="0.35">
      <c r="A5032" s="18">
        <v>37672</v>
      </c>
      <c r="B5032" s="18">
        <v>38169.693594028984</v>
      </c>
      <c r="C5032" s="4">
        <v>0.95419371128082275</v>
      </c>
      <c r="D5032" s="4">
        <v>3528.7366712805247</v>
      </c>
    </row>
    <row r="5033" spans="1:4" x14ac:dyDescent="0.35">
      <c r="A5033" s="18">
        <v>37798</v>
      </c>
      <c r="B5033" s="18">
        <v>38038.636090862456</v>
      </c>
      <c r="C5033" s="4">
        <v>0.64875531196594238</v>
      </c>
      <c r="D5033" s="4">
        <v>3097.0218141580817</v>
      </c>
    </row>
    <row r="5034" spans="1:4" x14ac:dyDescent="0.35">
      <c r="A5034" s="18">
        <v>38387</v>
      </c>
      <c r="B5034" s="18">
        <v>39368.460766102013</v>
      </c>
      <c r="C5034" s="4">
        <v>0.15786635875701904</v>
      </c>
      <c r="D5034" s="4">
        <v>2696.4016410953823</v>
      </c>
    </row>
    <row r="5035" spans="1:4" x14ac:dyDescent="0.35">
      <c r="A5035" s="18">
        <v>37210</v>
      </c>
      <c r="B5035" s="18">
        <v>37669.128943437448</v>
      </c>
      <c r="C5035" s="4">
        <v>0.56237554550170898</v>
      </c>
      <c r="D5035" s="4">
        <v>3028.1267855402261</v>
      </c>
    </row>
    <row r="5036" spans="1:4" x14ac:dyDescent="0.35">
      <c r="A5036" s="18">
        <v>37450</v>
      </c>
      <c r="B5036" s="18">
        <v>37684.82409161672</v>
      </c>
      <c r="C5036" s="4">
        <v>0.10554611682891846</v>
      </c>
      <c r="D5036" s="4">
        <v>2630.5368450936685</v>
      </c>
    </row>
    <row r="5037" spans="1:4" x14ac:dyDescent="0.35">
      <c r="A5037" s="18">
        <v>38449</v>
      </c>
      <c r="B5037" s="18">
        <v>38845.371512216087</v>
      </c>
      <c r="C5037" s="4">
        <v>0.61737227439880371</v>
      </c>
      <c r="D5037" s="4">
        <v>3071.3075599788003</v>
      </c>
    </row>
    <row r="5038" spans="1:4" x14ac:dyDescent="0.35">
      <c r="A5038" s="18">
        <v>38284</v>
      </c>
      <c r="B5038" s="18">
        <v>39035.361907346603</v>
      </c>
      <c r="C5038" s="4">
        <v>0.333426833152771</v>
      </c>
      <c r="D5038" s="4">
        <v>2855.3593574661754</v>
      </c>
    </row>
    <row r="5039" spans="1:4" x14ac:dyDescent="0.35">
      <c r="A5039" s="18">
        <v>37383</v>
      </c>
      <c r="B5039" s="18">
        <v>37890.364122692656</v>
      </c>
      <c r="C5039" s="4">
        <v>0.26449012756347656</v>
      </c>
      <c r="D5039" s="4">
        <v>2799.0732432058235</v>
      </c>
    </row>
    <row r="5040" spans="1:4" x14ac:dyDescent="0.35">
      <c r="A5040" s="18">
        <v>37746</v>
      </c>
      <c r="B5040" s="18">
        <v>37957.060628896477</v>
      </c>
      <c r="C5040" s="4">
        <v>0.52321016788482666</v>
      </c>
      <c r="D5040" s="4">
        <v>2998.3613816656161</v>
      </c>
    </row>
    <row r="5041" spans="1:4" x14ac:dyDescent="0.35">
      <c r="A5041" s="18">
        <v>37064</v>
      </c>
      <c r="B5041" s="18">
        <v>38514.64365672139</v>
      </c>
      <c r="C5041" s="4">
        <v>0.26404404640197754</v>
      </c>
      <c r="D5041" s="4">
        <v>2798.6915263259402</v>
      </c>
    </row>
    <row r="5042" spans="1:4" x14ac:dyDescent="0.35">
      <c r="A5042" s="18">
        <v>38219</v>
      </c>
      <c r="B5042" s="18">
        <v>38396.173234208632</v>
      </c>
      <c r="C5042" s="4">
        <v>0.14273059368133545</v>
      </c>
      <c r="D5042" s="4">
        <v>2678.9677932104341</v>
      </c>
    </row>
    <row r="5043" spans="1:4" x14ac:dyDescent="0.35">
      <c r="A5043" s="18">
        <v>38448</v>
      </c>
      <c r="B5043" s="18">
        <v>38482.330725401363</v>
      </c>
      <c r="C5043" s="4">
        <v>0.45154428482055664</v>
      </c>
      <c r="D5043" s="4">
        <v>2944.8817245885471</v>
      </c>
    </row>
    <row r="5044" spans="1:4" x14ac:dyDescent="0.35">
      <c r="A5044" s="18">
        <v>38379</v>
      </c>
      <c r="B5044" s="18">
        <v>38883.961546325518</v>
      </c>
      <c r="C5044" s="4">
        <v>0.33658039569854736</v>
      </c>
      <c r="D5044" s="4">
        <v>2857.8320752318805</v>
      </c>
    </row>
    <row r="5045" spans="1:4" x14ac:dyDescent="0.35">
      <c r="A5045" s="18">
        <v>37750</v>
      </c>
      <c r="B5045" s="18">
        <v>38111.470150627618</v>
      </c>
      <c r="C5045" s="4">
        <v>0.75332140922546387</v>
      </c>
      <c r="D5045" s="4">
        <v>3192.3030629412574</v>
      </c>
    </row>
    <row r="5046" spans="1:4" x14ac:dyDescent="0.35">
      <c r="A5046" s="18">
        <v>37331</v>
      </c>
      <c r="B5046" s="18">
        <v>37523.793286662687</v>
      </c>
      <c r="C5046" s="4">
        <v>6.6734671592712402E-2</v>
      </c>
      <c r="D5046" s="4">
        <v>2565.5905797037863</v>
      </c>
    </row>
    <row r="5047" spans="1:4" x14ac:dyDescent="0.35">
      <c r="A5047" s="18">
        <v>37116</v>
      </c>
      <c r="B5047" s="18">
        <v>37677.853641953086</v>
      </c>
      <c r="C5047" s="4">
        <v>0.45215129852294922</v>
      </c>
      <c r="D5047" s="4">
        <v>2945.333131873851</v>
      </c>
    </row>
    <row r="5048" spans="1:4" x14ac:dyDescent="0.35">
      <c r="A5048" s="18">
        <v>38498</v>
      </c>
      <c r="B5048" s="18">
        <v>39635.501716978426</v>
      </c>
      <c r="C5048" s="4">
        <v>0.50317633152008057</v>
      </c>
      <c r="D5048" s="4">
        <v>2983.3323609193239</v>
      </c>
    </row>
    <row r="5049" spans="1:4" x14ac:dyDescent="0.35">
      <c r="A5049" s="18">
        <v>37269</v>
      </c>
      <c r="B5049" s="18">
        <v>37333.278413742926</v>
      </c>
      <c r="C5049" s="4">
        <v>0.7028801441192627</v>
      </c>
      <c r="D5049" s="4">
        <v>3144.0599596780971</v>
      </c>
    </row>
    <row r="5050" spans="1:4" x14ac:dyDescent="0.35">
      <c r="A5050" s="18">
        <v>38442</v>
      </c>
      <c r="B5050" s="18">
        <v>38790.971530119736</v>
      </c>
      <c r="C5050" s="4">
        <v>0.66452109813690186</v>
      </c>
      <c r="D5050" s="4">
        <v>3110.3277467970015</v>
      </c>
    </row>
    <row r="5051" spans="1:4" x14ac:dyDescent="0.35">
      <c r="A5051" s="18">
        <v>37044</v>
      </c>
      <c r="B5051" s="18">
        <v>37447.035226665444</v>
      </c>
      <c r="C5051" s="4">
        <v>0.2980494499206543</v>
      </c>
      <c r="D5051" s="4">
        <v>2827.0756595584176</v>
      </c>
    </row>
    <row r="5052" spans="1:4" x14ac:dyDescent="0.35">
      <c r="A5052" s="18">
        <v>37364</v>
      </c>
      <c r="B5052" s="18">
        <v>37617.622690071919</v>
      </c>
      <c r="C5052" s="4">
        <v>0.30864250659942627</v>
      </c>
      <c r="D5052" s="4">
        <v>2835.659487776948</v>
      </c>
    </row>
    <row r="5053" spans="1:4" x14ac:dyDescent="0.35">
      <c r="A5053" s="18">
        <v>37684</v>
      </c>
      <c r="B5053" s="18">
        <v>37772.246598444173</v>
      </c>
      <c r="C5053" s="4">
        <v>0.68352103233337402</v>
      </c>
      <c r="D5053" s="4">
        <v>3126.7730226612948</v>
      </c>
    </row>
    <row r="5054" spans="1:4" x14ac:dyDescent="0.35">
      <c r="A5054" s="18">
        <v>37773</v>
      </c>
      <c r="B5054" s="18">
        <v>38395.779942167777</v>
      </c>
      <c r="C5054" s="4">
        <v>7.3296904563903809E-2</v>
      </c>
      <c r="D5054" s="4">
        <v>2578.164917507881</v>
      </c>
    </row>
    <row r="5055" spans="1:4" x14ac:dyDescent="0.35">
      <c r="A5055" s="18">
        <v>36938</v>
      </c>
      <c r="B5055" s="18">
        <v>37549.908512032875</v>
      </c>
      <c r="C5055" s="4">
        <v>0.22410202026367188</v>
      </c>
      <c r="D5055" s="4">
        <v>2763.2387859513265</v>
      </c>
    </row>
    <row r="5056" spans="1:4" x14ac:dyDescent="0.35">
      <c r="A5056" s="18">
        <v>38522</v>
      </c>
      <c r="B5056" s="18">
        <v>38552.285605468205</v>
      </c>
      <c r="C5056" s="4">
        <v>0.86674845218658447</v>
      </c>
      <c r="D5056" s="4">
        <v>3331.2908853235726</v>
      </c>
    </row>
    <row r="5057" spans="1:4" x14ac:dyDescent="0.35">
      <c r="A5057" s="18">
        <v>38481</v>
      </c>
      <c r="B5057" s="18">
        <v>39361.069647843775</v>
      </c>
      <c r="C5057" s="4">
        <v>0.71916985511779785</v>
      </c>
      <c r="D5057" s="4">
        <v>3159.0850329457057</v>
      </c>
    </row>
    <row r="5058" spans="1:4" x14ac:dyDescent="0.35">
      <c r="A5058" s="18">
        <v>37623</v>
      </c>
      <c r="B5058" s="18">
        <v>37851.23563291091</v>
      </c>
      <c r="C5058" s="4">
        <v>0.50839412212371826</v>
      </c>
      <c r="D5058" s="4">
        <v>2987.2372711588268</v>
      </c>
    </row>
    <row r="5059" spans="1:4" x14ac:dyDescent="0.35">
      <c r="A5059" s="18">
        <v>38169</v>
      </c>
      <c r="B5059" s="18">
        <v>38202.013836981823</v>
      </c>
      <c r="C5059" s="4">
        <v>0.16829729080200195</v>
      </c>
      <c r="D5059" s="4">
        <v>2707.8451096683339</v>
      </c>
    </row>
    <row r="5060" spans="1:4" x14ac:dyDescent="0.35">
      <c r="A5060" s="18">
        <v>38239</v>
      </c>
      <c r="B5060" s="18">
        <v>38477.257750780715</v>
      </c>
      <c r="C5060" s="4">
        <v>0.61938869953155518</v>
      </c>
      <c r="D5060" s="4">
        <v>3072.9324151166034</v>
      </c>
    </row>
    <row r="5061" spans="1:4" x14ac:dyDescent="0.35">
      <c r="A5061" s="18">
        <v>38157</v>
      </c>
      <c r="B5061" s="18">
        <v>38439.918144384581</v>
      </c>
      <c r="C5061" s="4">
        <v>0.78687739372253418</v>
      </c>
      <c r="D5061" s="4">
        <v>3227.8234313093162</v>
      </c>
    </row>
    <row r="5062" spans="1:4" x14ac:dyDescent="0.35">
      <c r="A5062" s="18">
        <v>38175</v>
      </c>
      <c r="B5062" s="18">
        <v>40480.338242600374</v>
      </c>
      <c r="C5062" s="4">
        <v>0.76326978206634521</v>
      </c>
      <c r="D5062" s="4">
        <v>3202.4967150295934</v>
      </c>
    </row>
    <row r="5063" spans="1:4" x14ac:dyDescent="0.35">
      <c r="A5063" s="18">
        <v>37393</v>
      </c>
      <c r="B5063" s="18">
        <v>37738.188088703493</v>
      </c>
      <c r="C5063" s="4">
        <v>0.27174854278564453</v>
      </c>
      <c r="D5063" s="4">
        <v>2805.2464506917136</v>
      </c>
    </row>
    <row r="5064" spans="1:4" x14ac:dyDescent="0.35">
      <c r="A5064" s="18">
        <v>37444</v>
      </c>
      <c r="B5064" s="18">
        <v>37868.950070235376</v>
      </c>
      <c r="C5064" s="4">
        <v>0.83658277988433838</v>
      </c>
      <c r="D5064" s="4">
        <v>3288.0534072314094</v>
      </c>
    </row>
    <row r="5065" spans="1:4" x14ac:dyDescent="0.35">
      <c r="A5065" s="18">
        <v>37540</v>
      </c>
      <c r="B5065" s="18">
        <v>37976.579782378001</v>
      </c>
      <c r="C5065" s="4">
        <v>0.31681942939758301</v>
      </c>
      <c r="D5065" s="4">
        <v>2842.2147229099946</v>
      </c>
    </row>
    <row r="5066" spans="1:4" x14ac:dyDescent="0.35">
      <c r="A5066" s="18">
        <v>38478</v>
      </c>
      <c r="B5066" s="18">
        <v>39158.500726082915</v>
      </c>
      <c r="C5066" s="4">
        <v>0.70950591564178467</v>
      </c>
      <c r="D5066" s="4">
        <v>3150.1148413971928</v>
      </c>
    </row>
    <row r="5067" spans="1:4" x14ac:dyDescent="0.35">
      <c r="A5067" s="18">
        <v>37575</v>
      </c>
      <c r="B5067" s="18">
        <v>37699.840181553169</v>
      </c>
      <c r="C5067" s="4">
        <v>0.37869405746459961</v>
      </c>
      <c r="D5067" s="4">
        <v>2890.2802639482134</v>
      </c>
    </row>
    <row r="5068" spans="1:4" x14ac:dyDescent="0.35">
      <c r="A5068" s="18">
        <v>37739</v>
      </c>
      <c r="B5068" s="18">
        <v>38215.817348931167</v>
      </c>
      <c r="C5068" s="4">
        <v>0.11647522449493408</v>
      </c>
      <c r="D5068" s="4">
        <v>2645.7786832472884</v>
      </c>
    </row>
    <row r="5069" spans="1:4" x14ac:dyDescent="0.35">
      <c r="A5069" s="18">
        <v>38022</v>
      </c>
      <c r="B5069" s="18">
        <v>38085.401069337888</v>
      </c>
      <c r="C5069" s="4">
        <v>0.69229674339294434</v>
      </c>
      <c r="D5069" s="4">
        <v>3134.5381094547838</v>
      </c>
    </row>
    <row r="5070" spans="1:4" x14ac:dyDescent="0.35">
      <c r="A5070" s="18">
        <v>38369</v>
      </c>
      <c r="B5070" s="18">
        <v>38462.159307457063</v>
      </c>
      <c r="C5070" s="4">
        <v>0.79680955410003662</v>
      </c>
      <c r="D5070" s="4">
        <v>3239.025945472009</v>
      </c>
    </row>
    <row r="5071" spans="1:4" x14ac:dyDescent="0.35">
      <c r="A5071" s="18">
        <v>38089</v>
      </c>
      <c r="B5071" s="18">
        <v>38177.54245959191</v>
      </c>
      <c r="C5071" s="4">
        <v>0.53649711608886719</v>
      </c>
      <c r="D5071" s="4">
        <v>3008.3928224387896</v>
      </c>
    </row>
    <row r="5072" spans="1:4" x14ac:dyDescent="0.35">
      <c r="A5072" s="18">
        <v>37998</v>
      </c>
      <c r="B5072" s="18">
        <v>39005.300963402537</v>
      </c>
      <c r="C5072" s="4">
        <v>0.88533556461334229</v>
      </c>
      <c r="D5072" s="4">
        <v>3361.7230892213997</v>
      </c>
    </row>
    <row r="5073" spans="1:4" x14ac:dyDescent="0.35">
      <c r="A5073" s="18">
        <v>37082</v>
      </c>
      <c r="B5073" s="18">
        <v>39403.284590773743</v>
      </c>
      <c r="C5073" s="4">
        <v>0.74973511695861816</v>
      </c>
      <c r="D5073" s="4">
        <v>3188.6906064423888</v>
      </c>
    </row>
    <row r="5074" spans="1:4" x14ac:dyDescent="0.35">
      <c r="A5074" s="18">
        <v>37050</v>
      </c>
      <c r="B5074" s="18">
        <v>39716.576164615362</v>
      </c>
      <c r="C5074" s="4">
        <v>0.55301272869110107</v>
      </c>
      <c r="D5074" s="4">
        <v>3020.9531447752242</v>
      </c>
    </row>
    <row r="5075" spans="1:4" x14ac:dyDescent="0.35">
      <c r="A5075" s="18">
        <v>37266</v>
      </c>
      <c r="B5075" s="18">
        <v>37414.867565801571</v>
      </c>
      <c r="C5075" s="4">
        <v>0.49564599990844727</v>
      </c>
      <c r="D5075" s="4">
        <v>2977.7063214866139</v>
      </c>
    </row>
    <row r="5076" spans="1:4" x14ac:dyDescent="0.35">
      <c r="A5076" s="18">
        <v>38564</v>
      </c>
      <c r="B5076" s="18">
        <v>38895.987667064765</v>
      </c>
      <c r="C5076" s="4">
        <v>0.89755833148956299</v>
      </c>
      <c r="D5076" s="4">
        <v>3383.8726715540161</v>
      </c>
    </row>
    <row r="5077" spans="1:4" x14ac:dyDescent="0.35">
      <c r="A5077" s="18">
        <v>38342</v>
      </c>
      <c r="B5077" s="18">
        <v>38776.529320801688</v>
      </c>
      <c r="C5077" s="4">
        <v>0.27868533134460449</v>
      </c>
      <c r="D5077" s="4">
        <v>2811.0823250120848</v>
      </c>
    </row>
    <row r="5078" spans="1:4" x14ac:dyDescent="0.35">
      <c r="A5078" s="18">
        <v>38053</v>
      </c>
      <c r="B5078" s="18">
        <v>38387.258583972492</v>
      </c>
      <c r="C5078" s="4">
        <v>8.4072470664978027E-2</v>
      </c>
      <c r="D5078" s="4">
        <v>2597.178908128747</v>
      </c>
    </row>
    <row r="5079" spans="1:4" x14ac:dyDescent="0.35">
      <c r="A5079" s="18">
        <v>37168</v>
      </c>
      <c r="B5079" s="18">
        <v>37754.583033819072</v>
      </c>
      <c r="C5079" s="4">
        <v>0.20975399017333984</v>
      </c>
      <c r="D5079" s="4">
        <v>2749.7698203708624</v>
      </c>
    </row>
    <row r="5080" spans="1:4" x14ac:dyDescent="0.35">
      <c r="A5080" s="18">
        <v>37965</v>
      </c>
      <c r="B5080" s="18">
        <v>38111.718573728693</v>
      </c>
      <c r="C5080" s="4">
        <v>0.73566305637359619</v>
      </c>
      <c r="D5080" s="4">
        <v>3174.8103060652043</v>
      </c>
    </row>
    <row r="5081" spans="1:4" x14ac:dyDescent="0.35">
      <c r="A5081" s="18">
        <v>38497</v>
      </c>
      <c r="B5081" s="18">
        <v>39106.059862642564</v>
      </c>
      <c r="C5081" s="4">
        <v>0.52182316780090332</v>
      </c>
      <c r="D5081" s="4">
        <v>2997.3174610384922</v>
      </c>
    </row>
    <row r="5082" spans="1:4" x14ac:dyDescent="0.35">
      <c r="A5082" s="18">
        <v>38066</v>
      </c>
      <c r="B5082" s="18">
        <v>38376.018436498263</v>
      </c>
      <c r="C5082" s="4">
        <v>0.57407081127166748</v>
      </c>
      <c r="D5082" s="4">
        <v>3037.1497727717083</v>
      </c>
    </row>
    <row r="5083" spans="1:4" x14ac:dyDescent="0.35">
      <c r="A5083" s="18">
        <v>37917</v>
      </c>
      <c r="B5083" s="18">
        <v>38283.169520229232</v>
      </c>
      <c r="C5083" s="4">
        <v>0.33555936813354492</v>
      </c>
      <c r="D5083" s="4">
        <v>2857.0322471972727</v>
      </c>
    </row>
    <row r="5084" spans="1:4" x14ac:dyDescent="0.35">
      <c r="A5084" s="18">
        <v>37866</v>
      </c>
      <c r="B5084" s="18">
        <v>38201.945815427702</v>
      </c>
      <c r="C5084" s="4">
        <v>0.31029427051544189</v>
      </c>
      <c r="D5084" s="4">
        <v>2836.9884385764349</v>
      </c>
    </row>
    <row r="5085" spans="1:4" x14ac:dyDescent="0.35">
      <c r="A5085" s="18">
        <v>37569</v>
      </c>
      <c r="B5085" s="18">
        <v>37656.716979372592</v>
      </c>
      <c r="C5085" s="4">
        <v>0.67494940757751465</v>
      </c>
      <c r="D5085" s="4">
        <v>3119.2945912060104</v>
      </c>
    </row>
    <row r="5086" spans="1:4" x14ac:dyDescent="0.35">
      <c r="A5086" s="18">
        <v>38512</v>
      </c>
      <c r="B5086" s="18">
        <v>39277.181847428459</v>
      </c>
      <c r="C5086" s="4">
        <v>0.78521478176116943</v>
      </c>
      <c r="D5086" s="4">
        <v>3225.9820487474808</v>
      </c>
    </row>
    <row r="5087" spans="1:4" x14ac:dyDescent="0.35">
      <c r="A5087" s="18">
        <v>36945</v>
      </c>
      <c r="B5087" s="18">
        <v>38267.253730680095</v>
      </c>
      <c r="C5087" s="4">
        <v>0.7329254150390625</v>
      </c>
      <c r="D5087" s="4">
        <v>3172.1614397504222</v>
      </c>
    </row>
    <row r="5088" spans="1:4" x14ac:dyDescent="0.35">
      <c r="A5088" s="18">
        <v>38194</v>
      </c>
      <c r="B5088" s="18">
        <v>38399.959872978237</v>
      </c>
      <c r="C5088" s="4">
        <v>0.3602215051651001</v>
      </c>
      <c r="D5088" s="4">
        <v>2876.1656707294087</v>
      </c>
    </row>
    <row r="5089" spans="1:4" x14ac:dyDescent="0.35">
      <c r="A5089" s="18">
        <v>37390</v>
      </c>
      <c r="B5089" s="18">
        <v>40723.012294933993</v>
      </c>
      <c r="C5089" s="4">
        <v>0.38698983192443848</v>
      </c>
      <c r="D5089" s="4">
        <v>2896.5703394322932</v>
      </c>
    </row>
    <row r="5090" spans="1:4" x14ac:dyDescent="0.35">
      <c r="A5090" s="18">
        <v>36957</v>
      </c>
      <c r="B5090" s="18">
        <v>37001.411915119519</v>
      </c>
      <c r="C5090" s="4">
        <v>0.55783641338348389</v>
      </c>
      <c r="D5090" s="4">
        <v>3024.6437635186394</v>
      </c>
    </row>
    <row r="5091" spans="1:4" x14ac:dyDescent="0.35">
      <c r="A5091" s="18">
        <v>38167</v>
      </c>
      <c r="B5091" s="18">
        <v>38931.89696049357</v>
      </c>
      <c r="C5091" s="4">
        <v>0.96484041213989258</v>
      </c>
      <c r="D5091" s="4">
        <v>3572.3714288948977</v>
      </c>
    </row>
    <row r="5092" spans="1:4" x14ac:dyDescent="0.35">
      <c r="A5092" s="18">
        <v>38144</v>
      </c>
      <c r="B5092" s="18">
        <v>38439.245900417438</v>
      </c>
      <c r="C5092" s="4">
        <v>0.9523392915725708</v>
      </c>
      <c r="D5092" s="4">
        <v>3522.0452391740396</v>
      </c>
    </row>
    <row r="5093" spans="1:4" x14ac:dyDescent="0.35">
      <c r="A5093" s="18">
        <v>37986</v>
      </c>
      <c r="B5093" s="18">
        <v>38540.105934862084</v>
      </c>
      <c r="C5093" s="4">
        <v>0.2599952220916748</v>
      </c>
      <c r="D5093" s="4">
        <v>2795.2141076091752</v>
      </c>
    </row>
    <row r="5094" spans="1:4" x14ac:dyDescent="0.35">
      <c r="A5094" s="18">
        <v>38123</v>
      </c>
      <c r="B5094" s="18">
        <v>38999.747794542964</v>
      </c>
      <c r="C5094" s="4">
        <v>0.31039273738861084</v>
      </c>
      <c r="D5094" s="4">
        <v>2837.0675836254682</v>
      </c>
    </row>
    <row r="5095" spans="1:4" x14ac:dyDescent="0.35">
      <c r="A5095" s="18">
        <v>37679</v>
      </c>
      <c r="B5095" s="18">
        <v>37964.386070488981</v>
      </c>
      <c r="C5095" s="4">
        <v>0.79741764068603516</v>
      </c>
      <c r="D5095" s="4">
        <v>3239.7235326759296</v>
      </c>
    </row>
    <row r="5096" spans="1:4" x14ac:dyDescent="0.35">
      <c r="A5096" s="18">
        <v>38393</v>
      </c>
      <c r="B5096" s="18">
        <v>38495.953838516631</v>
      </c>
      <c r="C5096" s="4">
        <v>0.981667160987854</v>
      </c>
      <c r="D5096" s="4">
        <v>3673.6710624252164</v>
      </c>
    </row>
    <row r="5097" spans="1:4" x14ac:dyDescent="0.35">
      <c r="A5097" s="18">
        <v>37488</v>
      </c>
      <c r="B5097" s="18">
        <v>37556.735270306119</v>
      </c>
      <c r="C5097" s="4">
        <v>0.34914135932922363</v>
      </c>
      <c r="D5097" s="4">
        <v>2867.6152342218147</v>
      </c>
    </row>
    <row r="5098" spans="1:4" x14ac:dyDescent="0.35">
      <c r="A5098" s="18">
        <v>38160</v>
      </c>
      <c r="B5098" s="18">
        <v>38558.181756257909</v>
      </c>
      <c r="C5098" s="4">
        <v>0.53946578502655029</v>
      </c>
      <c r="D5098" s="4">
        <v>3010.6425183352017</v>
      </c>
    </row>
    <row r="5099" spans="1:4" x14ac:dyDescent="0.35">
      <c r="A5099" s="18">
        <v>38305</v>
      </c>
      <c r="B5099" s="18">
        <v>39340.371490393714</v>
      </c>
      <c r="C5099" s="4">
        <v>0.69989538192749023</v>
      </c>
      <c r="D5099" s="4">
        <v>3141.3564133551245</v>
      </c>
    </row>
    <row r="5100" spans="1:4" x14ac:dyDescent="0.35">
      <c r="A5100" s="18">
        <v>37671</v>
      </c>
      <c r="B5100" s="18">
        <v>37926.905321841376</v>
      </c>
      <c r="C5100" s="4">
        <v>0.67134964466094971</v>
      </c>
      <c r="D5100" s="4">
        <v>3116.183516561237</v>
      </c>
    </row>
    <row r="5101" spans="1:4" x14ac:dyDescent="0.35">
      <c r="A5101" s="18">
        <v>37004</v>
      </c>
      <c r="B5101" s="18">
        <v>38133.827649381696</v>
      </c>
      <c r="C5101" s="4">
        <v>0.66272902488708496</v>
      </c>
      <c r="D5101" s="4">
        <v>3108.8005838867139</v>
      </c>
    </row>
    <row r="5102" spans="1:4" x14ac:dyDescent="0.35">
      <c r="A5102" s="18">
        <v>38290</v>
      </c>
      <c r="B5102" s="18">
        <v>38893.892180288771</v>
      </c>
      <c r="C5102" s="4">
        <v>0.31976258754730225</v>
      </c>
      <c r="D5102" s="4">
        <v>2844.5601251447397</v>
      </c>
    </row>
    <row r="5103" spans="1:4" x14ac:dyDescent="0.35">
      <c r="A5103" s="18">
        <v>37611</v>
      </c>
      <c r="B5103" s="18">
        <v>37827.549870896699</v>
      </c>
      <c r="C5103" s="4">
        <v>0.34463691711425781</v>
      </c>
      <c r="D5103" s="4">
        <v>2864.1185708814</v>
      </c>
    </row>
    <row r="5104" spans="1:4" x14ac:dyDescent="0.35">
      <c r="A5104" s="18">
        <v>37318</v>
      </c>
      <c r="B5104" s="18">
        <v>38053.985468614184</v>
      </c>
      <c r="C5104" s="4">
        <v>7.265627384185791E-2</v>
      </c>
      <c r="D5104" s="4">
        <v>2576.9737608837463</v>
      </c>
    </row>
    <row r="5105" spans="1:4" x14ac:dyDescent="0.35">
      <c r="A5105" s="18">
        <v>37654</v>
      </c>
      <c r="B5105" s="18">
        <v>38010.353970750715</v>
      </c>
      <c r="C5105" s="4">
        <v>0.66218400001525879</v>
      </c>
      <c r="D5105" s="4">
        <v>3108.3369004972187</v>
      </c>
    </row>
    <row r="5106" spans="1:4" x14ac:dyDescent="0.35">
      <c r="A5106" s="18">
        <v>38094</v>
      </c>
      <c r="B5106" s="18">
        <v>38345.136924238774</v>
      </c>
      <c r="C5106" s="4">
        <v>0.8041151762008667</v>
      </c>
      <c r="D5106" s="4">
        <v>3247.5016316194178</v>
      </c>
    </row>
    <row r="5107" spans="1:4" x14ac:dyDescent="0.35">
      <c r="A5107" s="18">
        <v>38248</v>
      </c>
      <c r="B5107" s="18">
        <v>39507.80507855639</v>
      </c>
      <c r="C5107" s="4">
        <v>0.10713052749633789</v>
      </c>
      <c r="D5107" s="4">
        <v>2632.8090581980214</v>
      </c>
    </row>
    <row r="5108" spans="1:4" x14ac:dyDescent="0.35">
      <c r="A5108" s="18">
        <v>37961</v>
      </c>
      <c r="B5108" s="18">
        <v>38436.854008557733</v>
      </c>
      <c r="C5108" s="4">
        <v>0.56498157978057861</v>
      </c>
      <c r="D5108" s="4">
        <v>3030.1311128243342</v>
      </c>
    </row>
    <row r="5109" spans="1:4" x14ac:dyDescent="0.35">
      <c r="A5109" s="18">
        <v>36897</v>
      </c>
      <c r="B5109" s="18">
        <v>37126.157726312587</v>
      </c>
      <c r="C5109" s="4">
        <v>0.76205706596374512</v>
      </c>
      <c r="D5109" s="4">
        <v>3201.2400139302054</v>
      </c>
    </row>
    <row r="5110" spans="1:4" x14ac:dyDescent="0.35">
      <c r="A5110" s="18">
        <v>36927</v>
      </c>
      <c r="B5110" s="18">
        <v>37847.371211746227</v>
      </c>
      <c r="C5110" s="4">
        <v>0.72348058223724365</v>
      </c>
      <c r="D5110" s="4">
        <v>3163.1424758968842</v>
      </c>
    </row>
    <row r="5111" spans="1:4" x14ac:dyDescent="0.35">
      <c r="A5111" s="18">
        <v>37075</v>
      </c>
      <c r="B5111" s="18">
        <v>38091.685365219077</v>
      </c>
      <c r="C5111" s="4">
        <v>0.56598949432373047</v>
      </c>
      <c r="D5111" s="4">
        <v>3030.9072436061178</v>
      </c>
    </row>
    <row r="5112" spans="1:4" x14ac:dyDescent="0.35">
      <c r="A5112" s="18">
        <v>38083</v>
      </c>
      <c r="B5112" s="18">
        <v>38714.109110692472</v>
      </c>
      <c r="C5112" s="4">
        <v>0.35584509372711182</v>
      </c>
      <c r="D5112" s="4">
        <v>2872.796696845051</v>
      </c>
    </row>
    <row r="5113" spans="1:4" x14ac:dyDescent="0.35">
      <c r="A5113" s="18">
        <v>38527</v>
      </c>
      <c r="B5113" s="18">
        <v>38692.039650432096</v>
      </c>
      <c r="C5113" s="4">
        <v>0.83002400398254395</v>
      </c>
      <c r="D5113" s="4">
        <v>3279.4336260282307</v>
      </c>
    </row>
    <row r="5114" spans="1:4" x14ac:dyDescent="0.35">
      <c r="A5114" s="18">
        <v>37456</v>
      </c>
      <c r="B5114" s="18">
        <v>39686.535551229135</v>
      </c>
      <c r="C5114" s="4">
        <v>0.88694083690643311</v>
      </c>
      <c r="D5114" s="4">
        <v>3364.5242671928636</v>
      </c>
    </row>
    <row r="5115" spans="1:4" x14ac:dyDescent="0.35">
      <c r="A5115" s="18">
        <v>38268</v>
      </c>
      <c r="B5115" s="18">
        <v>38459.521428063359</v>
      </c>
      <c r="C5115" s="4">
        <v>2.9520988464355469E-3</v>
      </c>
      <c r="D5115" s="4">
        <v>2263.5609647286096</v>
      </c>
    </row>
    <row r="5116" spans="1:4" x14ac:dyDescent="0.35">
      <c r="A5116" s="18">
        <v>37000</v>
      </c>
      <c r="B5116" s="18">
        <v>37612.325444427348</v>
      </c>
      <c r="C5116" s="4">
        <v>0.98089134693145752</v>
      </c>
      <c r="D5116" s="4">
        <v>3667.4491410572341</v>
      </c>
    </row>
    <row r="5117" spans="1:4" x14ac:dyDescent="0.35">
      <c r="A5117" s="18">
        <v>37743</v>
      </c>
      <c r="B5117" s="18">
        <v>37826.706727891418</v>
      </c>
      <c r="C5117" s="4">
        <v>0.68688559532165527</v>
      </c>
      <c r="D5117" s="4">
        <v>3129.736722753682</v>
      </c>
    </row>
    <row r="5118" spans="1:4" x14ac:dyDescent="0.35">
      <c r="A5118" s="18">
        <v>36996</v>
      </c>
      <c r="B5118" s="18">
        <v>37759.353422708475</v>
      </c>
      <c r="C5118" s="4">
        <v>0.68170297145843506</v>
      </c>
      <c r="D5118" s="4">
        <v>3125.1783129258188</v>
      </c>
    </row>
    <row r="5119" spans="1:4" x14ac:dyDescent="0.35">
      <c r="A5119" s="18">
        <v>38329</v>
      </c>
      <c r="B5119" s="18">
        <v>38689.600695616849</v>
      </c>
      <c r="C5119" s="4">
        <v>0.90288162231445313</v>
      </c>
      <c r="D5119" s="4">
        <v>3394.1706371930127</v>
      </c>
    </row>
    <row r="5120" spans="1:4" x14ac:dyDescent="0.35">
      <c r="A5120" s="18">
        <v>36998</v>
      </c>
      <c r="B5120" s="18">
        <v>37496.105072541846</v>
      </c>
      <c r="C5120" s="4">
        <v>0.80388987064361572</v>
      </c>
      <c r="D5120" s="4">
        <v>3247.237082051854</v>
      </c>
    </row>
    <row r="5121" spans="1:4" x14ac:dyDescent="0.35">
      <c r="A5121" s="18">
        <v>38552</v>
      </c>
      <c r="B5121" s="18">
        <v>38733.867946688195</v>
      </c>
      <c r="C5121" s="4">
        <v>0.6065676212310791</v>
      </c>
      <c r="D5121" s="4">
        <v>3062.6578970981623</v>
      </c>
    </row>
    <row r="5122" spans="1:4" x14ac:dyDescent="0.35">
      <c r="A5122" s="18">
        <v>37640</v>
      </c>
      <c r="B5122" s="18">
        <v>37685.482306131249</v>
      </c>
      <c r="C5122" s="4">
        <v>0.57309901714324951</v>
      </c>
      <c r="D5122" s="4">
        <v>3036.3971982689368</v>
      </c>
    </row>
    <row r="5123" spans="1:4" x14ac:dyDescent="0.35">
      <c r="A5123" s="18">
        <v>38528</v>
      </c>
      <c r="B5123" s="18">
        <v>39073.905245126232</v>
      </c>
      <c r="C5123" s="4">
        <v>0.4537663459777832</v>
      </c>
      <c r="D5123" s="4">
        <v>2946.5341007421976</v>
      </c>
    </row>
    <row r="5124" spans="1:4" x14ac:dyDescent="0.35">
      <c r="A5124" s="18">
        <v>37166</v>
      </c>
      <c r="B5124" s="18">
        <v>37465.688243190809</v>
      </c>
      <c r="C5124" s="4">
        <v>0.51673519611358643</v>
      </c>
      <c r="D5124" s="4">
        <v>2993.4927325952949</v>
      </c>
    </row>
    <row r="5125" spans="1:4" x14ac:dyDescent="0.35">
      <c r="A5125" s="18">
        <v>38129</v>
      </c>
      <c r="B5125" s="18">
        <v>38299.770828092493</v>
      </c>
      <c r="C5125" s="4">
        <v>0.81612086296081543</v>
      </c>
      <c r="D5125" s="4">
        <v>3261.9095021874687</v>
      </c>
    </row>
    <row r="5126" spans="1:4" x14ac:dyDescent="0.35">
      <c r="A5126" s="18">
        <v>38540</v>
      </c>
      <c r="B5126" s="18">
        <v>38827.366776610936</v>
      </c>
      <c r="C5126" s="4">
        <v>0.60458600521087646</v>
      </c>
      <c r="D5126" s="4">
        <v>3061.0814810870329</v>
      </c>
    </row>
    <row r="5127" spans="1:4" x14ac:dyDescent="0.35">
      <c r="A5127" s="18">
        <v>37954</v>
      </c>
      <c r="B5127" s="18">
        <v>38060.658713709105</v>
      </c>
      <c r="C5127" s="4">
        <v>4.6719551086425781E-2</v>
      </c>
      <c r="D5127" s="4">
        <v>2520.5870495824447</v>
      </c>
    </row>
    <row r="5128" spans="1:4" x14ac:dyDescent="0.35">
      <c r="A5128" s="18">
        <v>37185</v>
      </c>
      <c r="B5128" s="18">
        <v>37489.893302259901</v>
      </c>
      <c r="C5128" s="4">
        <v>0.63944685459136963</v>
      </c>
      <c r="D5128" s="4">
        <v>3089.2946187713424</v>
      </c>
    </row>
    <row r="5129" spans="1:4" x14ac:dyDescent="0.35">
      <c r="A5129" s="18">
        <v>38349</v>
      </c>
      <c r="B5129" s="18">
        <v>40476.330257450703</v>
      </c>
      <c r="C5129" s="4">
        <v>0.99572110176086426</v>
      </c>
      <c r="D5129" s="4">
        <v>3877.4119869212518</v>
      </c>
    </row>
    <row r="5130" spans="1:4" x14ac:dyDescent="0.35">
      <c r="A5130" s="18">
        <v>37027</v>
      </c>
      <c r="B5130" s="18">
        <v>37395.983181900927</v>
      </c>
      <c r="C5130" s="4">
        <v>0.89774596691131592</v>
      </c>
      <c r="D5130" s="4">
        <v>3384.2284125785245</v>
      </c>
    </row>
    <row r="5131" spans="1:4" x14ac:dyDescent="0.35">
      <c r="A5131" s="18">
        <v>37821</v>
      </c>
      <c r="B5131" s="18">
        <v>41794.923611891507</v>
      </c>
      <c r="C5131" s="4">
        <v>0.77597951889038086</v>
      </c>
      <c r="D5131" s="4">
        <v>3215.9192087236579</v>
      </c>
    </row>
    <row r="5132" spans="1:4" x14ac:dyDescent="0.35">
      <c r="A5132" s="18">
        <v>38666</v>
      </c>
      <c r="B5132" s="18">
        <v>39881.347982310785</v>
      </c>
      <c r="C5132" s="4">
        <v>2.0169377326965332E-2</v>
      </c>
      <c r="D5132" s="4">
        <v>2428.3655116293635</v>
      </c>
    </row>
    <row r="5133" spans="1:4" x14ac:dyDescent="0.35">
      <c r="A5133" s="18">
        <v>37091</v>
      </c>
      <c r="B5133" s="18">
        <v>37308.765105285282</v>
      </c>
      <c r="C5133" s="4">
        <v>0.77866911888122559</v>
      </c>
      <c r="D5133" s="4">
        <v>3218.8216303773379</v>
      </c>
    </row>
    <row r="5134" spans="1:4" x14ac:dyDescent="0.35">
      <c r="A5134" s="18">
        <v>37777</v>
      </c>
      <c r="B5134" s="18">
        <v>39121.4098396646</v>
      </c>
      <c r="C5134" s="4">
        <v>0.15228593349456787</v>
      </c>
      <c r="D5134" s="4">
        <v>2690.0959685483645</v>
      </c>
    </row>
    <row r="5135" spans="1:4" x14ac:dyDescent="0.35">
      <c r="A5135" s="18">
        <v>37060</v>
      </c>
      <c r="B5135" s="18">
        <v>37557.028947607178</v>
      </c>
      <c r="C5135" s="4">
        <v>0.93890953063964844</v>
      </c>
      <c r="D5135" s="4">
        <v>3479.2373112634523</v>
      </c>
    </row>
    <row r="5136" spans="1:4" x14ac:dyDescent="0.35">
      <c r="A5136" s="18">
        <v>37589</v>
      </c>
      <c r="B5136" s="18">
        <v>37811.729875405144</v>
      </c>
      <c r="C5136" s="4">
        <v>0.33517229557037354</v>
      </c>
      <c r="D5136" s="4">
        <v>2856.7288418396547</v>
      </c>
    </row>
    <row r="5137" spans="1:4" x14ac:dyDescent="0.35">
      <c r="A5137" s="18">
        <v>38367</v>
      </c>
      <c r="B5137" s="18">
        <v>39435.308974014253</v>
      </c>
      <c r="C5137" s="4">
        <v>0.25139069557189941</v>
      </c>
      <c r="D5137" s="4">
        <v>2787.7441931939443</v>
      </c>
    </row>
    <row r="5138" spans="1:4" x14ac:dyDescent="0.35">
      <c r="A5138" s="18">
        <v>38596</v>
      </c>
      <c r="B5138" s="18">
        <v>39338.948152680292</v>
      </c>
      <c r="C5138" s="4">
        <v>0.14603793621063232</v>
      </c>
      <c r="D5138" s="4">
        <v>2682.8693021797762</v>
      </c>
    </row>
    <row r="5139" spans="1:4" x14ac:dyDescent="0.35">
      <c r="A5139" s="18">
        <v>38249</v>
      </c>
      <c r="B5139" s="18">
        <v>38453.166340659001</v>
      </c>
      <c r="C5139" s="4">
        <v>0.53599786758422852</v>
      </c>
      <c r="D5139" s="4">
        <v>3008.0148052297909</v>
      </c>
    </row>
    <row r="5140" spans="1:4" x14ac:dyDescent="0.35">
      <c r="A5140" s="18">
        <v>37489</v>
      </c>
      <c r="B5140" s="18">
        <v>37699.167875606836</v>
      </c>
      <c r="C5140" s="4">
        <v>0.58885014057159424</v>
      </c>
      <c r="D5140" s="4">
        <v>3048.6642125311919</v>
      </c>
    </row>
    <row r="5141" spans="1:4" x14ac:dyDescent="0.35">
      <c r="A5141" s="18">
        <v>38586</v>
      </c>
      <c r="B5141" s="18">
        <v>38648.183666645484</v>
      </c>
      <c r="C5141" s="4">
        <v>0.45343661308288574</v>
      </c>
      <c r="D5141" s="4">
        <v>2946.288914438453</v>
      </c>
    </row>
    <row r="5142" spans="1:4" x14ac:dyDescent="0.35">
      <c r="A5142" s="18">
        <v>36985</v>
      </c>
      <c r="B5142" s="18">
        <v>37360.876060350041</v>
      </c>
      <c r="C5142" s="4">
        <v>0.23495900630950928</v>
      </c>
      <c r="D5142" s="4">
        <v>2773.1489380800076</v>
      </c>
    </row>
    <row r="5143" spans="1:4" x14ac:dyDescent="0.35">
      <c r="A5143" s="18">
        <v>37860</v>
      </c>
      <c r="B5143" s="18">
        <v>38111.495454618649</v>
      </c>
      <c r="C5143" s="4">
        <v>0.77085781097412109</v>
      </c>
      <c r="D5143" s="4">
        <v>3210.4534962142711</v>
      </c>
    </row>
    <row r="5144" spans="1:4" x14ac:dyDescent="0.35">
      <c r="A5144" s="18">
        <v>38054</v>
      </c>
      <c r="B5144" s="18">
        <v>38652.61585491115</v>
      </c>
      <c r="C5144" s="4">
        <v>0.61372244358062744</v>
      </c>
      <c r="D5144" s="4">
        <v>3068.3751463788967</v>
      </c>
    </row>
    <row r="5145" spans="1:4" x14ac:dyDescent="0.35">
      <c r="A5145" s="18">
        <v>37268</v>
      </c>
      <c r="B5145" s="18">
        <v>38227.544984592445</v>
      </c>
      <c r="C5145" s="4">
        <v>0.87748265266418457</v>
      </c>
      <c r="D5145" s="4">
        <v>3348.438647638452</v>
      </c>
    </row>
    <row r="5146" spans="1:4" x14ac:dyDescent="0.35">
      <c r="A5146" s="18">
        <v>37623</v>
      </c>
      <c r="B5146" s="18">
        <v>37780.079749530356</v>
      </c>
      <c r="C5146" s="4">
        <v>0.85313117504119873</v>
      </c>
      <c r="D5146" s="4">
        <v>3310.9675959315564</v>
      </c>
    </row>
    <row r="5147" spans="1:4" x14ac:dyDescent="0.35">
      <c r="A5147" s="18">
        <v>38368</v>
      </c>
      <c r="B5147" s="18">
        <v>38454.805340156352</v>
      </c>
      <c r="C5147" s="4">
        <v>0.55022764205932617</v>
      </c>
      <c r="D5147" s="4">
        <v>3018.8270789497583</v>
      </c>
    </row>
    <row r="5148" spans="1:4" x14ac:dyDescent="0.35">
      <c r="A5148" s="18">
        <v>38425</v>
      </c>
      <c r="B5148" s="18">
        <v>38624.704486490642</v>
      </c>
      <c r="C5148" s="4">
        <v>0.57043373584747314</v>
      </c>
      <c r="D5148" s="4">
        <v>3034.3358613491778</v>
      </c>
    </row>
    <row r="5149" spans="1:4" x14ac:dyDescent="0.35">
      <c r="A5149" s="18">
        <v>38659</v>
      </c>
      <c r="B5149" s="18">
        <v>38862.890879867955</v>
      </c>
      <c r="C5149" s="4">
        <v>0.9693295955657959</v>
      </c>
      <c r="D5149" s="4">
        <v>3594.2947738051153</v>
      </c>
    </row>
    <row r="5150" spans="1:4" x14ac:dyDescent="0.35">
      <c r="A5150" s="18">
        <v>37834</v>
      </c>
      <c r="B5150" s="18">
        <v>41602.341910601877</v>
      </c>
      <c r="C5150" s="4">
        <v>1.2761473655700684E-2</v>
      </c>
      <c r="D5150" s="4">
        <v>2384.2992871999927</v>
      </c>
    </row>
    <row r="5151" spans="1:4" x14ac:dyDescent="0.35">
      <c r="A5151" s="18">
        <v>37582</v>
      </c>
      <c r="B5151" s="18">
        <v>38581.273752707864</v>
      </c>
      <c r="C5151" s="4">
        <v>0.98397064208984375</v>
      </c>
      <c r="D5151" s="4">
        <v>3693.6402762444854</v>
      </c>
    </row>
    <row r="5152" spans="1:4" x14ac:dyDescent="0.35">
      <c r="A5152" s="18">
        <v>37798</v>
      </c>
      <c r="B5152" s="18">
        <v>37972.131533641215</v>
      </c>
      <c r="C5152" s="4">
        <v>0.44775354862213135</v>
      </c>
      <c r="D5152" s="4">
        <v>2942.062351203715</v>
      </c>
    </row>
    <row r="5153" spans="1:4" x14ac:dyDescent="0.35">
      <c r="A5153" s="18">
        <v>38651</v>
      </c>
      <c r="B5153" s="18">
        <v>41521.272007118641</v>
      </c>
      <c r="C5153" s="4">
        <v>0.62790322303771973</v>
      </c>
      <c r="D5153" s="4">
        <v>3079.8325476233463</v>
      </c>
    </row>
    <row r="5154" spans="1:4" x14ac:dyDescent="0.35">
      <c r="A5154" s="18">
        <v>37647</v>
      </c>
      <c r="B5154" s="18">
        <v>38086.637211550275</v>
      </c>
      <c r="C5154" s="4">
        <v>0.80418193340301514</v>
      </c>
      <c r="D5154" s="4">
        <v>3247.580056268856</v>
      </c>
    </row>
    <row r="5155" spans="1:4" x14ac:dyDescent="0.35">
      <c r="A5155" s="18">
        <v>37769</v>
      </c>
      <c r="B5155" s="18">
        <v>39444.160274901544</v>
      </c>
      <c r="C5155" s="4">
        <v>0.88507509231567383</v>
      </c>
      <c r="D5155" s="4">
        <v>3361.2714252061546</v>
      </c>
    </row>
    <row r="5156" spans="1:4" x14ac:dyDescent="0.35">
      <c r="A5156" s="18">
        <v>38418</v>
      </c>
      <c r="B5156" s="18">
        <v>38894.050186322529</v>
      </c>
      <c r="C5156" s="4">
        <v>0.56257641315460205</v>
      </c>
      <c r="D5156" s="4">
        <v>3028.2811525783954</v>
      </c>
    </row>
    <row r="5157" spans="1:4" x14ac:dyDescent="0.35">
      <c r="A5157" s="18">
        <v>38379</v>
      </c>
      <c r="B5157" s="18">
        <v>38616.274310962152</v>
      </c>
      <c r="C5157" s="4">
        <v>0.70525431632995605</v>
      </c>
      <c r="D5157" s="4">
        <v>3146.220987677033</v>
      </c>
    </row>
    <row r="5158" spans="1:4" x14ac:dyDescent="0.35">
      <c r="A5158" s="18">
        <v>38646</v>
      </c>
      <c r="B5158" s="18">
        <v>38720.721356763701</v>
      </c>
      <c r="C5158" s="4">
        <v>0.89584958553314209</v>
      </c>
      <c r="D5158" s="4">
        <v>3380.6563168237099</v>
      </c>
    </row>
    <row r="5159" spans="1:4" x14ac:dyDescent="0.35">
      <c r="A5159" s="18">
        <v>38204</v>
      </c>
      <c r="B5159" s="18">
        <v>39047.424405724727</v>
      </c>
      <c r="C5159" s="4">
        <v>0.26965427398681641</v>
      </c>
      <c r="D5159" s="4">
        <v>2803.4725002588862</v>
      </c>
    </row>
    <row r="5160" spans="1:4" x14ac:dyDescent="0.35">
      <c r="A5160" s="18">
        <v>38089</v>
      </c>
      <c r="B5160" s="18">
        <v>39325.814070294808</v>
      </c>
      <c r="C5160" s="4">
        <v>5.9921860694885254E-2</v>
      </c>
      <c r="D5160" s="4">
        <v>2551.551824193974</v>
      </c>
    </row>
    <row r="5161" spans="1:4" x14ac:dyDescent="0.35">
      <c r="A5161" s="18">
        <v>37313</v>
      </c>
      <c r="B5161" s="18">
        <v>37713.059713359435</v>
      </c>
      <c r="C5161" s="4">
        <v>0.50655865669250488</v>
      </c>
      <c r="D5161" s="4">
        <v>2985.862967826728</v>
      </c>
    </row>
    <row r="5162" spans="1:4" x14ac:dyDescent="0.35">
      <c r="A5162" s="18">
        <v>38481</v>
      </c>
      <c r="B5162" s="18">
        <v>39940.236893218666</v>
      </c>
      <c r="C5162" s="4">
        <v>3.4346461296081543E-2</v>
      </c>
      <c r="D5162" s="4">
        <v>2484.8227038884465</v>
      </c>
    </row>
    <row r="5163" spans="1:4" x14ac:dyDescent="0.35">
      <c r="A5163" s="18">
        <v>37976</v>
      </c>
      <c r="B5163" s="18">
        <v>38664.090523380022</v>
      </c>
      <c r="C5163" s="4">
        <v>0.85694646835327148</v>
      </c>
      <c r="D5163" s="4">
        <v>3316.5158178999845</v>
      </c>
    </row>
    <row r="5164" spans="1:4" x14ac:dyDescent="0.35">
      <c r="A5164" s="18">
        <v>37648</v>
      </c>
      <c r="B5164" s="18">
        <v>37887.16340193848</v>
      </c>
      <c r="C5164" s="4">
        <v>0.41293442249298096</v>
      </c>
      <c r="D5164" s="4">
        <v>2916.0921770925615</v>
      </c>
    </row>
    <row r="5165" spans="1:4" x14ac:dyDescent="0.35">
      <c r="A5165" s="18">
        <v>36921</v>
      </c>
      <c r="B5165" s="18">
        <v>37430.462279816238</v>
      </c>
      <c r="C5165" s="4">
        <v>0.29011702537536621</v>
      </c>
      <c r="D5165" s="4">
        <v>2820.574064995496</v>
      </c>
    </row>
    <row r="5166" spans="1:4" x14ac:dyDescent="0.35">
      <c r="A5166" s="18">
        <v>37930</v>
      </c>
      <c r="B5166" s="18">
        <v>39282.034502345443</v>
      </c>
      <c r="C5166" s="4">
        <v>0.5443795919418335</v>
      </c>
      <c r="D5166" s="4">
        <v>3014.3736949266795</v>
      </c>
    </row>
    <row r="5167" spans="1:4" x14ac:dyDescent="0.35">
      <c r="A5167" s="18">
        <v>38473</v>
      </c>
      <c r="B5167" s="18">
        <v>38666.060884495622</v>
      </c>
      <c r="C5167" s="4">
        <v>0.56931495666503906</v>
      </c>
      <c r="D5167" s="4">
        <v>3033.4717558427078</v>
      </c>
    </row>
    <row r="5168" spans="1:4" x14ac:dyDescent="0.35">
      <c r="A5168" s="18">
        <v>37077</v>
      </c>
      <c r="B5168" s="18">
        <v>37872.797942754842</v>
      </c>
      <c r="C5168" s="4">
        <v>0.92288362979888916</v>
      </c>
      <c r="D5168" s="4">
        <v>3437.4110750790169</v>
      </c>
    </row>
    <row r="5169" spans="1:4" x14ac:dyDescent="0.35">
      <c r="A5169" s="18">
        <v>36988</v>
      </c>
      <c r="B5169" s="18">
        <v>37149.536341423154</v>
      </c>
      <c r="C5169" s="4">
        <v>0.76735520362854004</v>
      </c>
      <c r="D5169" s="4">
        <v>3206.7603110798786</v>
      </c>
    </row>
    <row r="5170" spans="1:4" x14ac:dyDescent="0.35">
      <c r="A5170" s="18">
        <v>38125</v>
      </c>
      <c r="B5170" s="18">
        <v>38379.295440474409</v>
      </c>
      <c r="C5170" s="4">
        <v>0.82878100872039795</v>
      </c>
      <c r="D5170" s="4">
        <v>3277.8267788025496</v>
      </c>
    </row>
    <row r="5171" spans="1:4" x14ac:dyDescent="0.35">
      <c r="A5171" s="18">
        <v>37856</v>
      </c>
      <c r="B5171" s="18">
        <v>38435.287976738669</v>
      </c>
      <c r="C5171" s="4">
        <v>3.2248020172119141E-2</v>
      </c>
      <c r="D5171" s="4">
        <v>2477.8002946019164</v>
      </c>
    </row>
    <row r="5172" spans="1:4" x14ac:dyDescent="0.35">
      <c r="A5172" s="18">
        <v>38043</v>
      </c>
      <c r="B5172" s="18">
        <v>38858.03451850509</v>
      </c>
      <c r="C5172" s="4">
        <v>0.21916401386260986</v>
      </c>
      <c r="D5172" s="4">
        <v>2758.6536493703879</v>
      </c>
    </row>
    <row r="5173" spans="1:4" x14ac:dyDescent="0.35">
      <c r="A5173" s="18">
        <v>37860</v>
      </c>
      <c r="B5173" s="18">
        <v>39145.527825000048</v>
      </c>
      <c r="C5173" s="4">
        <v>0.60282397270202637</v>
      </c>
      <c r="D5173" s="4">
        <v>3059.6822356291186</v>
      </c>
    </row>
    <row r="5174" spans="1:4" x14ac:dyDescent="0.35">
      <c r="A5174" s="18">
        <v>37577</v>
      </c>
      <c r="B5174" s="18">
        <v>38745.582574420405</v>
      </c>
      <c r="C5174" s="4">
        <v>0.8685077428817749</v>
      </c>
      <c r="D5174" s="4">
        <v>3334.0280826123744</v>
      </c>
    </row>
    <row r="5175" spans="1:4" x14ac:dyDescent="0.35">
      <c r="A5175" s="18">
        <v>37109</v>
      </c>
      <c r="B5175" s="18">
        <v>37493.006048915937</v>
      </c>
      <c r="C5175" s="4">
        <v>7.4358940124511719E-2</v>
      </c>
      <c r="D5175" s="4">
        <v>2580.1233845901647</v>
      </c>
    </row>
    <row r="5176" spans="1:4" x14ac:dyDescent="0.35">
      <c r="A5176" s="18">
        <v>38317</v>
      </c>
      <c r="B5176" s="18">
        <v>38577.577646872043</v>
      </c>
      <c r="C5176" s="4">
        <v>0.75929510593414307</v>
      </c>
      <c r="D5176" s="4">
        <v>3198.3927307675003</v>
      </c>
    </row>
    <row r="5177" spans="1:4" x14ac:dyDescent="0.35">
      <c r="A5177" s="18">
        <v>36952</v>
      </c>
      <c r="B5177" s="18">
        <v>37711.095587670417</v>
      </c>
      <c r="C5177" s="4">
        <v>0.9141991138458252</v>
      </c>
      <c r="D5177" s="4">
        <v>3417.6467497171175</v>
      </c>
    </row>
    <row r="5178" spans="1:4" x14ac:dyDescent="0.35">
      <c r="A5178" s="18">
        <v>38213</v>
      </c>
      <c r="B5178" s="18">
        <v>38567.943283893488</v>
      </c>
      <c r="C5178" s="4">
        <v>0.72264182567596436</v>
      </c>
      <c r="D5178" s="4">
        <v>3162.3501892442487</v>
      </c>
    </row>
    <row r="5179" spans="1:4" x14ac:dyDescent="0.35">
      <c r="A5179" s="18">
        <v>36892</v>
      </c>
      <c r="B5179" s="18">
        <v>37019.536595625286</v>
      </c>
      <c r="C5179" s="4">
        <v>0.2273859977722168</v>
      </c>
      <c r="D5179" s="4">
        <v>2766.2605057726169</v>
      </c>
    </row>
    <row r="5180" spans="1:4" x14ac:dyDescent="0.35">
      <c r="A5180" s="18">
        <v>38203</v>
      </c>
      <c r="B5180" s="18">
        <v>38532.608596701524</v>
      </c>
      <c r="C5180" s="4">
        <v>0.32892143726348877</v>
      </c>
      <c r="D5180" s="4">
        <v>2851.8142924566068</v>
      </c>
    </row>
    <row r="5181" spans="1:4" x14ac:dyDescent="0.35">
      <c r="A5181" s="18">
        <v>38349</v>
      </c>
      <c r="B5181" s="18">
        <v>38413.172113549546</v>
      </c>
      <c r="C5181" s="4">
        <v>0.77228140830993652</v>
      </c>
      <c r="D5181" s="4">
        <v>3211.9648068120978</v>
      </c>
    </row>
    <row r="5182" spans="1:4" x14ac:dyDescent="0.35">
      <c r="A5182" s="18">
        <v>38600</v>
      </c>
      <c r="B5182" s="18">
        <v>39035.0649703362</v>
      </c>
      <c r="C5182" s="4">
        <v>2.8390288352966309E-2</v>
      </c>
      <c r="D5182" s="4">
        <v>2463.8991365051425</v>
      </c>
    </row>
    <row r="5183" spans="1:4" x14ac:dyDescent="0.35">
      <c r="A5183" s="18">
        <v>37325</v>
      </c>
      <c r="B5183" s="18">
        <v>37432.170639671509</v>
      </c>
      <c r="C5183" s="4">
        <v>0.22619247436523438</v>
      </c>
      <c r="D5183" s="4">
        <v>2765.1647876372185</v>
      </c>
    </row>
    <row r="5184" spans="1:4" x14ac:dyDescent="0.35">
      <c r="A5184" s="18">
        <v>37176</v>
      </c>
      <c r="B5184" s="18">
        <v>37420.246928121873</v>
      </c>
      <c r="C5184" s="4">
        <v>0.54181253910064697</v>
      </c>
      <c r="D5184" s="4">
        <v>3012.4232845756887</v>
      </c>
    </row>
    <row r="5185" spans="1:4" x14ac:dyDescent="0.35">
      <c r="A5185" s="18">
        <v>38059</v>
      </c>
      <c r="B5185" s="18">
        <v>38265.365906014384</v>
      </c>
      <c r="C5185" s="4">
        <v>0.70099663734436035</v>
      </c>
      <c r="D5185" s="4">
        <v>3142.3522119595887</v>
      </c>
    </row>
    <row r="5186" spans="1:4" x14ac:dyDescent="0.35">
      <c r="A5186" s="18">
        <v>37259</v>
      </c>
      <c r="B5186" s="18">
        <v>37327.651105480305</v>
      </c>
      <c r="C5186" s="4">
        <v>0.50108516216278076</v>
      </c>
      <c r="D5186" s="4">
        <v>2981.7689481649572</v>
      </c>
    </row>
    <row r="5187" spans="1:4" x14ac:dyDescent="0.35">
      <c r="A5187" s="18">
        <v>38214</v>
      </c>
      <c r="B5187" s="18">
        <v>38963.665051371667</v>
      </c>
      <c r="C5187" s="4">
        <v>0.50876665115356445</v>
      </c>
      <c r="D5187" s="4">
        <v>2987.5162945017041</v>
      </c>
    </row>
    <row r="5188" spans="1:4" x14ac:dyDescent="0.35">
      <c r="A5188" s="18">
        <v>37895</v>
      </c>
      <c r="B5188" s="18">
        <v>38059.078296140397</v>
      </c>
      <c r="C5188" s="4">
        <v>0.33986294269561768</v>
      </c>
      <c r="D5188" s="4">
        <v>2860.3986401092575</v>
      </c>
    </row>
    <row r="5189" spans="1:4" x14ac:dyDescent="0.35">
      <c r="A5189" s="18">
        <v>38378</v>
      </c>
      <c r="B5189" s="18">
        <v>38569.453083171342</v>
      </c>
      <c r="C5189" s="4">
        <v>0.17739558219909668</v>
      </c>
      <c r="D5189" s="4">
        <v>2717.4966906051091</v>
      </c>
    </row>
    <row r="5190" spans="1:4" x14ac:dyDescent="0.35">
      <c r="A5190" s="18">
        <v>37534</v>
      </c>
      <c r="B5190" s="18">
        <v>39125.759675719521</v>
      </c>
      <c r="C5190" s="4">
        <v>0.43418347835540771</v>
      </c>
      <c r="D5190" s="4">
        <v>2931.9607758829911</v>
      </c>
    </row>
    <row r="5191" spans="1:4" x14ac:dyDescent="0.35">
      <c r="A5191" s="18">
        <v>38261</v>
      </c>
      <c r="B5191" s="18">
        <v>38965.753964256117</v>
      </c>
      <c r="C5191" s="4">
        <v>0.71622180938720703</v>
      </c>
      <c r="D5191" s="4">
        <v>3156.3305180412331</v>
      </c>
    </row>
    <row r="5192" spans="1:4" x14ac:dyDescent="0.35">
      <c r="A5192" s="18">
        <v>38306</v>
      </c>
      <c r="B5192" s="18">
        <v>38801.968314167687</v>
      </c>
      <c r="C5192" s="4">
        <v>0.49309217929840088</v>
      </c>
      <c r="D5192" s="4">
        <v>2975.8005660080103</v>
      </c>
    </row>
    <row r="5193" spans="1:4" x14ac:dyDescent="0.35">
      <c r="A5193" s="18">
        <v>36975</v>
      </c>
      <c r="B5193" s="18">
        <v>37095.347861695467</v>
      </c>
      <c r="C5193" s="4">
        <v>0.13165402412414551</v>
      </c>
      <c r="D5193" s="4">
        <v>2665.4797782722253</v>
      </c>
    </row>
    <row r="5194" spans="1:4" x14ac:dyDescent="0.35">
      <c r="A5194" s="18">
        <v>36923</v>
      </c>
      <c r="B5194" s="18">
        <v>39007.919095062003</v>
      </c>
      <c r="C5194" s="4">
        <v>0.19926726818084717</v>
      </c>
      <c r="D5194" s="4">
        <v>2739.6237217757171</v>
      </c>
    </row>
    <row r="5195" spans="1:4" x14ac:dyDescent="0.35">
      <c r="A5195" s="18">
        <v>37636</v>
      </c>
      <c r="B5195" s="18">
        <v>37934.350568221584</v>
      </c>
      <c r="C5195" s="4">
        <v>0.19279623031616211</v>
      </c>
      <c r="D5195" s="4">
        <v>2733.2213823756301</v>
      </c>
    </row>
    <row r="5196" spans="1:4" x14ac:dyDescent="0.35">
      <c r="A5196" s="18">
        <v>37364</v>
      </c>
      <c r="B5196" s="18">
        <v>37452.37207940979</v>
      </c>
      <c r="C5196" s="4">
        <v>9.9644780158996582E-2</v>
      </c>
      <c r="D5196" s="4">
        <v>2621.8676175692244</v>
      </c>
    </row>
    <row r="5197" spans="1:4" x14ac:dyDescent="0.35">
      <c r="A5197" s="18">
        <v>38047</v>
      </c>
      <c r="B5197" s="18">
        <v>38145.000202503456</v>
      </c>
      <c r="C5197" s="4">
        <v>0.44707274436950684</v>
      </c>
      <c r="D5197" s="4">
        <v>2941.5559184636581</v>
      </c>
    </row>
    <row r="5198" spans="1:4" x14ac:dyDescent="0.35">
      <c r="A5198" s="18">
        <v>37530</v>
      </c>
      <c r="B5198" s="18">
        <v>40582.625395708827</v>
      </c>
      <c r="C5198" s="4">
        <v>0.74604356288909912</v>
      </c>
      <c r="D5198" s="4">
        <v>3185.0048938978834</v>
      </c>
    </row>
    <row r="5199" spans="1:4" x14ac:dyDescent="0.35">
      <c r="A5199" s="18">
        <v>37134</v>
      </c>
      <c r="B5199" s="18">
        <v>37470.668540138402</v>
      </c>
      <c r="C5199" s="4">
        <v>0.48585319519042969</v>
      </c>
      <c r="D5199" s="4">
        <v>2970.4037888586463</v>
      </c>
    </row>
    <row r="5200" spans="1:4" x14ac:dyDescent="0.35">
      <c r="A5200" s="18">
        <v>37075</v>
      </c>
      <c r="B5200" s="18">
        <v>37332.230437365339</v>
      </c>
      <c r="C5200" s="4">
        <v>8.5790276527404785E-2</v>
      </c>
      <c r="D5200" s="4">
        <v>2600.04939246818</v>
      </c>
    </row>
    <row r="5201" spans="1:4" x14ac:dyDescent="0.35">
      <c r="A5201" s="18">
        <v>38667</v>
      </c>
      <c r="B5201" s="18">
        <v>39769.246487919707</v>
      </c>
      <c r="C5201" s="4">
        <v>0.46007752418518066</v>
      </c>
      <c r="D5201" s="4">
        <v>2951.226596808769</v>
      </c>
    </row>
    <row r="5202" spans="1:4" x14ac:dyDescent="0.35">
      <c r="A5202" s="18">
        <v>37252</v>
      </c>
      <c r="B5202" s="18">
        <v>37565.632500245985</v>
      </c>
      <c r="C5202" s="4">
        <v>0.10234439373016357</v>
      </c>
      <c r="D5202" s="4">
        <v>2625.8749291623881</v>
      </c>
    </row>
    <row r="5203" spans="1:4" x14ac:dyDescent="0.35">
      <c r="A5203" s="18">
        <v>38299</v>
      </c>
      <c r="B5203" s="18">
        <v>38511.192256430855</v>
      </c>
      <c r="C5203" s="4">
        <v>0.84588098526000977</v>
      </c>
      <c r="D5203" s="4">
        <v>3300.7091380269048</v>
      </c>
    </row>
    <row r="5204" spans="1:4" x14ac:dyDescent="0.35">
      <c r="A5204" s="18">
        <v>37888</v>
      </c>
      <c r="B5204" s="18">
        <v>38107.385304704418</v>
      </c>
      <c r="C5204" s="4">
        <v>0.70592319965362549</v>
      </c>
      <c r="D5204" s="4">
        <v>3146.8315350373005</v>
      </c>
    </row>
    <row r="5205" spans="1:4" x14ac:dyDescent="0.35">
      <c r="A5205" s="18">
        <v>38149</v>
      </c>
      <c r="B5205" s="18">
        <v>38290.306470945216</v>
      </c>
      <c r="C5205" s="4">
        <v>0.46021914482116699</v>
      </c>
      <c r="D5205" s="4">
        <v>2951.3318901386683</v>
      </c>
    </row>
    <row r="5206" spans="1:4" x14ac:dyDescent="0.35">
      <c r="A5206" s="18">
        <v>37504</v>
      </c>
      <c r="B5206" s="18">
        <v>37598.103078276472</v>
      </c>
      <c r="C5206" s="4">
        <v>0.87412679195404053</v>
      </c>
      <c r="D5206" s="4">
        <v>3342.9595263520146</v>
      </c>
    </row>
    <row r="5207" spans="1:4" x14ac:dyDescent="0.35">
      <c r="A5207" s="18">
        <v>37557</v>
      </c>
      <c r="B5207" s="18">
        <v>37994.049665336664</v>
      </c>
      <c r="C5207" s="4">
        <v>0.72649288177490234</v>
      </c>
      <c r="D5207" s="4">
        <v>3165.9993133622856</v>
      </c>
    </row>
    <row r="5208" spans="1:4" x14ac:dyDescent="0.35">
      <c r="A5208" s="18">
        <v>37051</v>
      </c>
      <c r="B5208" s="18">
        <v>37117.697014384168</v>
      </c>
      <c r="C5208" s="4">
        <v>4.2563080787658691E-2</v>
      </c>
      <c r="D5208" s="4">
        <v>2509.4810563731676</v>
      </c>
    </row>
    <row r="5209" spans="1:4" x14ac:dyDescent="0.35">
      <c r="A5209" s="18">
        <v>38700</v>
      </c>
      <c r="B5209" s="18">
        <v>38906.755862743623</v>
      </c>
      <c r="C5209" s="4">
        <v>0.19017338752746582</v>
      </c>
      <c r="D5209" s="4">
        <v>2730.5934543513354</v>
      </c>
    </row>
    <row r="5210" spans="1:4" x14ac:dyDescent="0.35">
      <c r="A5210" s="18">
        <v>38373</v>
      </c>
      <c r="B5210" s="18">
        <v>38471.97336268099</v>
      </c>
      <c r="C5210" s="4">
        <v>0.74547278881072998</v>
      </c>
      <c r="D5210" s="4">
        <v>3184.4379246202029</v>
      </c>
    </row>
    <row r="5211" spans="1:4" x14ac:dyDescent="0.35">
      <c r="A5211" s="18">
        <v>38537</v>
      </c>
      <c r="B5211" s="18">
        <v>39298.025184127255</v>
      </c>
      <c r="C5211" s="4">
        <v>0.28442716598510742</v>
      </c>
      <c r="D5211" s="4">
        <v>2815.8685618576387</v>
      </c>
    </row>
    <row r="5212" spans="1:4" x14ac:dyDescent="0.35">
      <c r="A5212" s="18">
        <v>37103</v>
      </c>
      <c r="B5212" s="18">
        <v>37478.826175043367</v>
      </c>
      <c r="C5212" s="4">
        <v>0.50635445117950439</v>
      </c>
      <c r="D5212" s="4">
        <v>2985.7101151531433</v>
      </c>
    </row>
    <row r="5213" spans="1:4" x14ac:dyDescent="0.35">
      <c r="A5213" s="18">
        <v>37798</v>
      </c>
      <c r="B5213" s="18">
        <v>38141.474629723423</v>
      </c>
      <c r="C5213" s="4">
        <v>0.34574103355407715</v>
      </c>
      <c r="D5213" s="4">
        <v>2864.9768276699806</v>
      </c>
    </row>
    <row r="5214" spans="1:4" x14ac:dyDescent="0.35">
      <c r="A5214" s="18">
        <v>37705</v>
      </c>
      <c r="B5214" s="18">
        <v>39170.179888092091</v>
      </c>
      <c r="C5214" s="4">
        <v>0.97858941555023193</v>
      </c>
      <c r="D5214" s="4">
        <v>3650.2283584585612</v>
      </c>
    </row>
    <row r="5215" spans="1:4" x14ac:dyDescent="0.35">
      <c r="A5215" s="18">
        <v>37020</v>
      </c>
      <c r="B5215" s="18">
        <v>37439.484929051629</v>
      </c>
      <c r="C5215" s="4">
        <v>0.879547119140625</v>
      </c>
      <c r="D5215" s="4">
        <v>3351.8663362782668</v>
      </c>
    </row>
    <row r="5216" spans="1:4" x14ac:dyDescent="0.35">
      <c r="A5216" s="18">
        <v>38425</v>
      </c>
      <c r="B5216" s="18">
        <v>38603.698301155004</v>
      </c>
      <c r="C5216" s="4">
        <v>0.3360668420791626</v>
      </c>
      <c r="D5216" s="4">
        <v>2857.4298703896461</v>
      </c>
    </row>
    <row r="5217" spans="1:4" x14ac:dyDescent="0.35">
      <c r="A5217" s="18">
        <v>37557</v>
      </c>
      <c r="B5217" s="18">
        <v>37947.745182932624</v>
      </c>
      <c r="C5217" s="4">
        <v>7.5847864151000977E-2</v>
      </c>
      <c r="D5217" s="4">
        <v>2582.8358776766909</v>
      </c>
    </row>
    <row r="5218" spans="1:4" x14ac:dyDescent="0.35">
      <c r="A5218" s="18">
        <v>37805</v>
      </c>
      <c r="B5218" s="18">
        <v>38218.196607247199</v>
      </c>
      <c r="C5218" s="4">
        <v>0.91380870342254639</v>
      </c>
      <c r="D5218" s="4">
        <v>3416.7968422222266</v>
      </c>
    </row>
    <row r="5219" spans="1:4" x14ac:dyDescent="0.35">
      <c r="A5219" s="18">
        <v>37503</v>
      </c>
      <c r="B5219" s="18">
        <v>37825.895128628086</v>
      </c>
      <c r="C5219" s="4">
        <v>0.57484102249145508</v>
      </c>
      <c r="D5219" s="4">
        <v>3037.746617780318</v>
      </c>
    </row>
    <row r="5220" spans="1:4" x14ac:dyDescent="0.35">
      <c r="A5220" s="18">
        <v>37347</v>
      </c>
      <c r="B5220" s="18">
        <v>37691.314162181683</v>
      </c>
      <c r="C5220" s="4">
        <v>9.8594784736633301E-2</v>
      </c>
      <c r="D5220" s="4">
        <v>2620.2892677493273</v>
      </c>
    </row>
    <row r="5221" spans="1:4" x14ac:dyDescent="0.35">
      <c r="A5221" s="18">
        <v>36906</v>
      </c>
      <c r="B5221" s="18">
        <v>37085.331208432377</v>
      </c>
      <c r="C5221" s="4">
        <v>0.4825446605682373</v>
      </c>
      <c r="D5221" s="4">
        <v>2967.9394355573595</v>
      </c>
    </row>
    <row r="5222" spans="1:4" x14ac:dyDescent="0.35">
      <c r="A5222" s="18">
        <v>38123</v>
      </c>
      <c r="B5222" s="18">
        <v>38318.959626503449</v>
      </c>
      <c r="C5222" s="4">
        <v>0.46958768367767334</v>
      </c>
      <c r="D5222" s="4">
        <v>2958.2979474066983</v>
      </c>
    </row>
    <row r="5223" spans="1:4" x14ac:dyDescent="0.35">
      <c r="A5223" s="18">
        <v>37170</v>
      </c>
      <c r="B5223" s="18">
        <v>37328.166526486508</v>
      </c>
      <c r="C5223" s="4">
        <v>0.63642215728759766</v>
      </c>
      <c r="D5223" s="4">
        <v>3086.8028528150262</v>
      </c>
    </row>
    <row r="5224" spans="1:4" x14ac:dyDescent="0.35">
      <c r="A5224" s="18">
        <v>37983</v>
      </c>
      <c r="B5224" s="18">
        <v>38005.484477629099</v>
      </c>
      <c r="C5224" s="4">
        <v>0.1889578104019165</v>
      </c>
      <c r="D5224" s="4">
        <v>2729.3688377877156</v>
      </c>
    </row>
    <row r="5225" spans="1:4" x14ac:dyDescent="0.35">
      <c r="A5225" s="18">
        <v>38659</v>
      </c>
      <c r="B5225" s="18">
        <v>40489.068352857794</v>
      </c>
      <c r="C5225" s="4">
        <v>0.12100720405578613</v>
      </c>
      <c r="D5225" s="4">
        <v>2651.8249424391365</v>
      </c>
    </row>
    <row r="5226" spans="1:4" x14ac:dyDescent="0.35">
      <c r="A5226" s="18">
        <v>38128</v>
      </c>
      <c r="B5226" s="18">
        <v>39371.536088984343</v>
      </c>
      <c r="C5226" s="4">
        <v>0.64250838756561279</v>
      </c>
      <c r="D5226" s="4">
        <v>3091.8261187598059</v>
      </c>
    </row>
    <row r="5227" spans="1:4" x14ac:dyDescent="0.35">
      <c r="A5227" s="18">
        <v>37243</v>
      </c>
      <c r="B5227" s="18">
        <v>37450.440949370917</v>
      </c>
      <c r="C5227" s="4">
        <v>3.3528804779052734E-2</v>
      </c>
      <c r="D5227" s="4">
        <v>2482.1272361043989</v>
      </c>
    </row>
    <row r="5228" spans="1:4" x14ac:dyDescent="0.35">
      <c r="A5228" s="18">
        <v>37685</v>
      </c>
      <c r="B5228" s="18">
        <v>37874.534283831978</v>
      </c>
      <c r="C5228" s="4">
        <v>0.33030045032501221</v>
      </c>
      <c r="D5228" s="4">
        <v>2852.9009465216882</v>
      </c>
    </row>
    <row r="5229" spans="1:4" x14ac:dyDescent="0.35">
      <c r="A5229" s="18">
        <v>37896</v>
      </c>
      <c r="B5229" s="18">
        <v>39347.945351756207</v>
      </c>
      <c r="C5229" s="4">
        <v>0.49953627586364746</v>
      </c>
      <c r="D5229" s="4">
        <v>2980.6115053049734</v>
      </c>
    </row>
    <row r="5230" spans="1:4" x14ac:dyDescent="0.35">
      <c r="A5230" s="18">
        <v>37890</v>
      </c>
      <c r="B5230" s="18">
        <v>38115.981460869152</v>
      </c>
      <c r="C5230" s="4">
        <v>7.2778463363647461E-3</v>
      </c>
      <c r="D5230" s="4">
        <v>2334.7850376512474</v>
      </c>
    </row>
    <row r="5231" spans="1:4" x14ac:dyDescent="0.35">
      <c r="A5231" s="18">
        <v>36931</v>
      </c>
      <c r="B5231" s="18">
        <v>37296.88448867049</v>
      </c>
      <c r="C5231" s="4">
        <v>0.93852424621582031</v>
      </c>
      <c r="D5231" s="4">
        <v>3478.1306524553552</v>
      </c>
    </row>
    <row r="5232" spans="1:4" x14ac:dyDescent="0.35">
      <c r="A5232" s="18">
        <v>38376</v>
      </c>
      <c r="B5232" s="18">
        <v>38626.391112089172</v>
      </c>
      <c r="C5232" s="4">
        <v>7.389223575592041E-2</v>
      </c>
      <c r="D5232" s="4">
        <v>2579.2652169404378</v>
      </c>
    </row>
    <row r="5233" spans="1:4" x14ac:dyDescent="0.35">
      <c r="A5233" s="18">
        <v>37305</v>
      </c>
      <c r="B5233" s="18">
        <v>37368.012100047446</v>
      </c>
      <c r="C5233" s="4">
        <v>0.57955765724182129</v>
      </c>
      <c r="D5233" s="4">
        <v>3041.4090763766103</v>
      </c>
    </row>
    <row r="5234" spans="1:4" x14ac:dyDescent="0.35">
      <c r="A5234" s="18">
        <v>38255</v>
      </c>
      <c r="B5234" s="18">
        <v>38439.918891027941</v>
      </c>
      <c r="C5234" s="4">
        <v>0.2167280912399292</v>
      </c>
      <c r="D5234" s="4">
        <v>2756.3727931172434</v>
      </c>
    </row>
    <row r="5235" spans="1:4" x14ac:dyDescent="0.35">
      <c r="A5235" s="18">
        <v>38080</v>
      </c>
      <c r="B5235" s="18">
        <v>38355.060907492945</v>
      </c>
      <c r="C5235" s="4">
        <v>0.22689676284790039</v>
      </c>
      <c r="D5235" s="4">
        <v>2765.8117028771667</v>
      </c>
    </row>
    <row r="5236" spans="1:4" x14ac:dyDescent="0.35">
      <c r="A5236" s="18">
        <v>38517</v>
      </c>
      <c r="B5236" s="18">
        <v>38645.757928122344</v>
      </c>
      <c r="C5236" s="4">
        <v>0.29912769794464111</v>
      </c>
      <c r="D5236" s="4">
        <v>2827.9543936521709</v>
      </c>
    </row>
    <row r="5237" spans="1:4" x14ac:dyDescent="0.35">
      <c r="A5237" s="18">
        <v>37582</v>
      </c>
      <c r="B5237" s="18">
        <v>37710.629497216345</v>
      </c>
      <c r="C5237" s="4">
        <v>0.27562212944030762</v>
      </c>
      <c r="D5237" s="4">
        <v>2808.5126977211303</v>
      </c>
    </row>
    <row r="5238" spans="1:4" x14ac:dyDescent="0.35">
      <c r="A5238" s="18">
        <v>38074</v>
      </c>
      <c r="B5238" s="18">
        <v>38357.395232148701</v>
      </c>
      <c r="C5238" s="4">
        <v>0.50181615352630615</v>
      </c>
      <c r="D5238" s="4">
        <v>2982.3153584797351</v>
      </c>
    </row>
    <row r="5239" spans="1:4" x14ac:dyDescent="0.35">
      <c r="A5239" s="18">
        <v>37373</v>
      </c>
      <c r="B5239" s="18">
        <v>38134.060990496539</v>
      </c>
      <c r="C5239" s="4">
        <v>0.97725963592529297</v>
      </c>
      <c r="D5239" s="4">
        <v>3641.0161907606021</v>
      </c>
    </row>
    <row r="5240" spans="1:4" x14ac:dyDescent="0.35">
      <c r="A5240" s="18">
        <v>37804</v>
      </c>
      <c r="B5240" s="18">
        <v>39013.406748063215</v>
      </c>
      <c r="C5240" s="4">
        <v>0.71352636814117432</v>
      </c>
      <c r="D5240" s="4">
        <v>3153.8260819243737</v>
      </c>
    </row>
    <row r="5241" spans="1:4" x14ac:dyDescent="0.35">
      <c r="A5241" s="18">
        <v>37706</v>
      </c>
      <c r="B5241" s="18">
        <v>38247.8266823964</v>
      </c>
      <c r="C5241" s="4">
        <v>0.95540547370910645</v>
      </c>
      <c r="D5241" s="4">
        <v>3533.2348047553155</v>
      </c>
    </row>
    <row r="5242" spans="1:4" x14ac:dyDescent="0.35">
      <c r="A5242" s="18">
        <v>37553</v>
      </c>
      <c r="B5242" s="18">
        <v>37708.398483439807</v>
      </c>
      <c r="C5242" s="4">
        <v>0.17162406444549561</v>
      </c>
      <c r="D5242" s="4">
        <v>2711.4079260344715</v>
      </c>
    </row>
    <row r="5243" spans="1:4" x14ac:dyDescent="0.35">
      <c r="A5243" s="18">
        <v>37633</v>
      </c>
      <c r="B5243" s="18">
        <v>37778.257282807652</v>
      </c>
      <c r="C5243" s="4">
        <v>0.97135114669799805</v>
      </c>
      <c r="D5243" s="4">
        <v>3605.094588709796</v>
      </c>
    </row>
    <row r="5244" spans="1:4" x14ac:dyDescent="0.35">
      <c r="A5244" s="18">
        <v>38064</v>
      </c>
      <c r="B5244" s="18">
        <v>38649.551511653262</v>
      </c>
      <c r="C5244" s="4">
        <v>0.35273277759552002</v>
      </c>
      <c r="D5244" s="4">
        <v>2870.3943577337604</v>
      </c>
    </row>
    <row r="5245" spans="1:4" x14ac:dyDescent="0.35">
      <c r="A5245" s="18">
        <v>38616</v>
      </c>
      <c r="B5245" s="18">
        <v>42306.979286076275</v>
      </c>
      <c r="C5245" s="4">
        <v>0.93970847129821777</v>
      </c>
      <c r="D5245" s="4">
        <v>3481.5507607575146</v>
      </c>
    </row>
    <row r="5246" spans="1:4" x14ac:dyDescent="0.35">
      <c r="A5246" s="18">
        <v>37384</v>
      </c>
      <c r="B5246" s="18">
        <v>37514.430172011322</v>
      </c>
      <c r="C5246" s="4">
        <v>0.11335885524749756</v>
      </c>
      <c r="D5246" s="4">
        <v>2641.5318648310435</v>
      </c>
    </row>
    <row r="5247" spans="1:4" x14ac:dyDescent="0.35">
      <c r="A5247" s="18">
        <v>38372</v>
      </c>
      <c r="B5247" s="18">
        <v>38706.679308202554</v>
      </c>
      <c r="C5247" s="4">
        <v>0.19403457641601563</v>
      </c>
      <c r="D5247" s="4">
        <v>2734.4554050138527</v>
      </c>
    </row>
    <row r="5248" spans="1:4" x14ac:dyDescent="0.35">
      <c r="A5248" s="18">
        <v>37666</v>
      </c>
      <c r="B5248" s="18">
        <v>37795.9320391367</v>
      </c>
      <c r="C5248" s="4">
        <v>8.0516457557678223E-2</v>
      </c>
      <c r="D5248" s="4">
        <v>2591.1041940177001</v>
      </c>
    </row>
    <row r="5249" spans="1:4" x14ac:dyDescent="0.35">
      <c r="A5249" s="18">
        <v>37873</v>
      </c>
      <c r="B5249" s="18">
        <v>40134.178586789538</v>
      </c>
      <c r="C5249" s="4">
        <v>2.4569034576416016E-3</v>
      </c>
      <c r="D5249" s="4">
        <v>2250.1157603627321</v>
      </c>
    </row>
    <row r="5250" spans="1:4" x14ac:dyDescent="0.35">
      <c r="A5250" s="18">
        <v>38657</v>
      </c>
      <c r="B5250" s="18">
        <v>38961.308377801593</v>
      </c>
      <c r="C5250" s="4">
        <v>0.29235255718231201</v>
      </c>
      <c r="D5250" s="4">
        <v>2822.4130822940137</v>
      </c>
    </row>
    <row r="5251" spans="1:4" x14ac:dyDescent="0.35">
      <c r="A5251" s="18">
        <v>38506</v>
      </c>
      <c r="B5251" s="18">
        <v>38699.454855924916</v>
      </c>
      <c r="C5251" s="4">
        <v>0.3332982063293457</v>
      </c>
      <c r="D5251" s="4">
        <v>2855.2583517342136</v>
      </c>
    </row>
    <row r="5252" spans="1:4" x14ac:dyDescent="0.35">
      <c r="A5252" s="18">
        <v>38691</v>
      </c>
      <c r="B5252" s="18">
        <v>39278.458121503012</v>
      </c>
      <c r="C5252" s="4">
        <v>8.8771939277648926E-2</v>
      </c>
      <c r="D5252" s="4">
        <v>2604.9386176867224</v>
      </c>
    </row>
    <row r="5253" spans="1:4" x14ac:dyDescent="0.35">
      <c r="A5253" s="18">
        <v>37178</v>
      </c>
      <c r="B5253" s="18">
        <v>37557.307598053623</v>
      </c>
      <c r="C5253" s="4">
        <v>0.87070155143737793</v>
      </c>
      <c r="D5253" s="4">
        <v>3337.4801880970172</v>
      </c>
    </row>
    <row r="5254" spans="1:4" x14ac:dyDescent="0.35">
      <c r="A5254" s="18">
        <v>37837</v>
      </c>
      <c r="B5254" s="18">
        <v>38107.867509678174</v>
      </c>
      <c r="C5254" s="4">
        <v>0.25206220149993896</v>
      </c>
      <c r="D5254" s="4">
        <v>2788.3312019901659</v>
      </c>
    </row>
    <row r="5255" spans="1:4" x14ac:dyDescent="0.35">
      <c r="A5255" s="18">
        <v>38141</v>
      </c>
      <c r="B5255" s="18">
        <v>38431.538455923073</v>
      </c>
      <c r="C5255" s="4">
        <v>0.28025531768798828</v>
      </c>
      <c r="D5255" s="4">
        <v>2812.3949064453504</v>
      </c>
    </row>
    <row r="5256" spans="1:4" x14ac:dyDescent="0.35">
      <c r="A5256" s="18">
        <v>37922</v>
      </c>
      <c r="B5256" s="18">
        <v>38044.352807982243</v>
      </c>
      <c r="C5256" s="4">
        <v>0.39751875400543213</v>
      </c>
      <c r="D5256" s="4">
        <v>2904.5173830234407</v>
      </c>
    </row>
    <row r="5257" spans="1:4" x14ac:dyDescent="0.35">
      <c r="A5257" s="18">
        <v>37257</v>
      </c>
      <c r="B5257" s="18">
        <v>37399.238187625117</v>
      </c>
      <c r="C5257" s="4">
        <v>0.72461819648742676</v>
      </c>
      <c r="D5257" s="4">
        <v>3164.2192663820761</v>
      </c>
    </row>
    <row r="5258" spans="1:4" x14ac:dyDescent="0.35">
      <c r="A5258" s="18">
        <v>37328</v>
      </c>
      <c r="B5258" s="18">
        <v>37357.899279300153</v>
      </c>
      <c r="C5258" s="4">
        <v>0.61406981945037842</v>
      </c>
      <c r="D5258" s="4">
        <v>3068.6537684171881</v>
      </c>
    </row>
    <row r="5259" spans="1:4" x14ac:dyDescent="0.35">
      <c r="A5259" s="18">
        <v>38400</v>
      </c>
      <c r="B5259" s="18">
        <v>38825.238862072612</v>
      </c>
      <c r="C5259" s="4">
        <v>0.62914419174194336</v>
      </c>
      <c r="D5259" s="4">
        <v>3080.8436688899128</v>
      </c>
    </row>
    <row r="5260" spans="1:4" x14ac:dyDescent="0.35">
      <c r="A5260" s="18">
        <v>37323</v>
      </c>
      <c r="B5260" s="18">
        <v>37478.659190135149</v>
      </c>
      <c r="C5260" s="4">
        <v>0.35490143299102783</v>
      </c>
      <c r="D5260" s="4">
        <v>2872.0688824663134</v>
      </c>
    </row>
    <row r="5261" spans="1:4" x14ac:dyDescent="0.35">
      <c r="A5261" s="18">
        <v>37696</v>
      </c>
      <c r="B5261" s="18">
        <v>37920.615119957693</v>
      </c>
      <c r="C5261" s="4">
        <v>0.69750761985778809</v>
      </c>
      <c r="D5261" s="4">
        <v>3139.2040350957432</v>
      </c>
    </row>
    <row r="5262" spans="1:4" x14ac:dyDescent="0.35">
      <c r="A5262" s="18">
        <v>37657</v>
      </c>
      <c r="B5262" s="18">
        <v>37848.960691417342</v>
      </c>
      <c r="C5262" s="4">
        <v>0.57808244228363037</v>
      </c>
      <c r="D5262" s="4">
        <v>3040.2621726181078</v>
      </c>
    </row>
    <row r="5263" spans="1:4" x14ac:dyDescent="0.35">
      <c r="A5263" s="18">
        <v>37036</v>
      </c>
      <c r="B5263" s="18">
        <v>37517.119163255724</v>
      </c>
      <c r="C5263" s="4">
        <v>0.17732810974121094</v>
      </c>
      <c r="D5263" s="4">
        <v>2717.426162273005</v>
      </c>
    </row>
    <row r="5264" spans="1:4" x14ac:dyDescent="0.35">
      <c r="A5264" s="18">
        <v>38340</v>
      </c>
      <c r="B5264" s="18">
        <v>38391.250483460288</v>
      </c>
      <c r="C5264" s="4">
        <v>0.13718950748443604</v>
      </c>
      <c r="D5264" s="4">
        <v>2672.3048870399944</v>
      </c>
    </row>
    <row r="5265" spans="1:4" x14ac:dyDescent="0.35">
      <c r="A5265" s="18">
        <v>37720</v>
      </c>
      <c r="B5265" s="18">
        <v>41527.188100874111</v>
      </c>
      <c r="C5265" s="4">
        <v>0.37579560279846191</v>
      </c>
      <c r="D5265" s="4">
        <v>2888.0759760128626</v>
      </c>
    </row>
    <row r="5266" spans="1:4" x14ac:dyDescent="0.35">
      <c r="A5266" s="18">
        <v>38309</v>
      </c>
      <c r="B5266" s="18">
        <v>38378.202165852425</v>
      </c>
      <c r="C5266" s="4">
        <v>0.42193210124969482</v>
      </c>
      <c r="D5266" s="4">
        <v>2922.821469042246</v>
      </c>
    </row>
    <row r="5267" spans="1:4" x14ac:dyDescent="0.35">
      <c r="A5267" s="18">
        <v>37720</v>
      </c>
      <c r="B5267" s="18">
        <v>37890.250617331039</v>
      </c>
      <c r="C5267" s="4">
        <v>0.42529535293579102</v>
      </c>
      <c r="D5267" s="4">
        <v>2925.3327733501865</v>
      </c>
    </row>
    <row r="5268" spans="1:4" x14ac:dyDescent="0.35">
      <c r="A5268" s="18">
        <v>38490</v>
      </c>
      <c r="B5268" s="18">
        <v>38864.18538455075</v>
      </c>
      <c r="C5268" s="4">
        <v>0.24877750873565674</v>
      </c>
      <c r="D5268" s="4">
        <v>2785.4530733211632</v>
      </c>
    </row>
    <row r="5269" spans="1:4" x14ac:dyDescent="0.35">
      <c r="A5269" s="18">
        <v>37661</v>
      </c>
      <c r="B5269" s="18">
        <v>37742.725268284004</v>
      </c>
      <c r="C5269" s="4">
        <v>0.29903292655944824</v>
      </c>
      <c r="D5269" s="4">
        <v>2827.8772051542028</v>
      </c>
    </row>
    <row r="5270" spans="1:4" x14ac:dyDescent="0.35">
      <c r="A5270" s="18">
        <v>37239</v>
      </c>
      <c r="B5270" s="18">
        <v>37359.478794798437</v>
      </c>
      <c r="C5270" s="4">
        <v>1.5758275985717773E-3</v>
      </c>
      <c r="D5270" s="4">
        <v>2218.8524798297299</v>
      </c>
    </row>
    <row r="5271" spans="1:4" x14ac:dyDescent="0.35">
      <c r="A5271" s="18">
        <v>37976</v>
      </c>
      <c r="B5271" s="18">
        <v>38205.776773238373</v>
      </c>
      <c r="C5271" s="4">
        <v>7.6659202575683594E-2</v>
      </c>
      <c r="D5271" s="4">
        <v>2584.2981009653681</v>
      </c>
    </row>
    <row r="5272" spans="1:4" x14ac:dyDescent="0.35">
      <c r="A5272" s="18">
        <v>37543</v>
      </c>
      <c r="B5272" s="18">
        <v>37682.355127797207</v>
      </c>
      <c r="C5272" s="4">
        <v>2.2184967994689941E-2</v>
      </c>
      <c r="D5272" s="4">
        <v>2438.0214114436658</v>
      </c>
    </row>
    <row r="5273" spans="1:4" x14ac:dyDescent="0.35">
      <c r="A5273" s="18">
        <v>38392</v>
      </c>
      <c r="B5273" s="18">
        <v>38505.034073563394</v>
      </c>
      <c r="C5273" s="4">
        <v>0.45989537239074707</v>
      </c>
      <c r="D5273" s="4">
        <v>2951.091169009138</v>
      </c>
    </row>
    <row r="5274" spans="1:4" x14ac:dyDescent="0.35">
      <c r="A5274" s="18">
        <v>37574</v>
      </c>
      <c r="B5274" s="18">
        <v>37678.445358454432</v>
      </c>
      <c r="C5274" s="4">
        <v>0.25109565258026123</v>
      </c>
      <c r="D5274" s="4">
        <v>2787.4860532998055</v>
      </c>
    </row>
    <row r="5275" spans="1:4" x14ac:dyDescent="0.35">
      <c r="A5275" s="18">
        <v>38427</v>
      </c>
      <c r="B5275" s="18">
        <v>38926.683217537196</v>
      </c>
      <c r="C5275" s="4">
        <v>0.53815793991088867</v>
      </c>
      <c r="D5275" s="4">
        <v>3009.6510111411076</v>
      </c>
    </row>
    <row r="5276" spans="1:4" x14ac:dyDescent="0.35">
      <c r="A5276" s="18">
        <v>38003</v>
      </c>
      <c r="B5276" s="18">
        <v>38163.407499404275</v>
      </c>
      <c r="C5276" s="4">
        <v>0.11805641651153564</v>
      </c>
      <c r="D5276" s="4">
        <v>2647.905215401247</v>
      </c>
    </row>
    <row r="5277" spans="1:4" x14ac:dyDescent="0.35">
      <c r="A5277" s="18">
        <v>37334</v>
      </c>
      <c r="B5277" s="18">
        <v>37878.574283481117</v>
      </c>
      <c r="C5277" s="4">
        <v>0.8041837215423584</v>
      </c>
      <c r="D5277" s="4">
        <v>3247.5821571782544</v>
      </c>
    </row>
    <row r="5278" spans="1:4" x14ac:dyDescent="0.35">
      <c r="A5278" s="18">
        <v>37104</v>
      </c>
      <c r="B5278" s="18">
        <v>37550.523059445659</v>
      </c>
      <c r="C5278" s="4">
        <v>0.68269860744476318</v>
      </c>
      <c r="D5278" s="4">
        <v>3126.0510541684448</v>
      </c>
    </row>
    <row r="5279" spans="1:4" x14ac:dyDescent="0.35">
      <c r="A5279" s="18">
        <v>37569</v>
      </c>
      <c r="B5279" s="18">
        <v>37669.457265751298</v>
      </c>
      <c r="C5279" s="4">
        <v>0.41965484619140625</v>
      </c>
      <c r="D5279" s="4">
        <v>2921.1198897394129</v>
      </c>
    </row>
    <row r="5280" spans="1:4" x14ac:dyDescent="0.35">
      <c r="A5280" s="18">
        <v>37839</v>
      </c>
      <c r="B5280" s="18">
        <v>38060.058562215301</v>
      </c>
      <c r="C5280" s="4">
        <v>2.5161385536193848E-2</v>
      </c>
      <c r="D5280" s="4">
        <v>2451.0676627952917</v>
      </c>
    </row>
    <row r="5281" spans="1:4" x14ac:dyDescent="0.35">
      <c r="A5281" s="18">
        <v>38699</v>
      </c>
      <c r="B5281" s="18">
        <v>39371.467878297124</v>
      </c>
      <c r="C5281" s="4">
        <v>0.73082375526428223</v>
      </c>
      <c r="D5281" s="4">
        <v>3170.1387169494183</v>
      </c>
    </row>
    <row r="5282" spans="1:4" x14ac:dyDescent="0.35">
      <c r="A5282" s="18">
        <v>37124</v>
      </c>
      <c r="B5282" s="18">
        <v>38896.800561708922</v>
      </c>
      <c r="C5282" s="4">
        <v>0.88671672344207764</v>
      </c>
      <c r="D5282" s="4">
        <v>3364.1313558652919</v>
      </c>
    </row>
    <row r="5283" spans="1:4" x14ac:dyDescent="0.35">
      <c r="A5283" s="18">
        <v>37059</v>
      </c>
      <c r="B5283" s="18">
        <v>37353.785214803167</v>
      </c>
      <c r="C5283" s="4">
        <v>3.4138202667236328E-2</v>
      </c>
      <c r="D5283" s="4">
        <v>2484.1409379720676</v>
      </c>
    </row>
    <row r="5284" spans="1:4" x14ac:dyDescent="0.35">
      <c r="A5284" s="18">
        <v>37307</v>
      </c>
      <c r="B5284" s="18">
        <v>37392.601226031373</v>
      </c>
      <c r="C5284" s="4">
        <v>0.56039440631866455</v>
      </c>
      <c r="D5284" s="4">
        <v>3026.6053538697774</v>
      </c>
    </row>
    <row r="5285" spans="1:4" x14ac:dyDescent="0.35">
      <c r="A5285" s="18">
        <v>37667</v>
      </c>
      <c r="B5285" s="18">
        <v>37918.503428128053</v>
      </c>
      <c r="C5285" s="4">
        <v>0.59186625480651855</v>
      </c>
      <c r="D5285" s="4">
        <v>3051.0309574818957</v>
      </c>
    </row>
    <row r="5286" spans="1:4" x14ac:dyDescent="0.35">
      <c r="A5286" s="18">
        <v>37628</v>
      </c>
      <c r="B5286" s="18">
        <v>37997.114201207602</v>
      </c>
      <c r="C5286" s="4">
        <v>3.160703182220459E-2</v>
      </c>
      <c r="D5286" s="4">
        <v>2475.5842649733277</v>
      </c>
    </row>
    <row r="5287" spans="1:4" x14ac:dyDescent="0.35">
      <c r="A5287" s="18">
        <v>37348</v>
      </c>
      <c r="B5287" s="18">
        <v>37875.695473601532</v>
      </c>
      <c r="C5287" s="4">
        <v>0.89772129058837891</v>
      </c>
      <c r="D5287" s="4">
        <v>3384.1815991050503</v>
      </c>
    </row>
    <row r="5288" spans="1:4" x14ac:dyDescent="0.35">
      <c r="A5288" s="18">
        <v>38031</v>
      </c>
      <c r="B5288" s="18">
        <v>38289.367064778176</v>
      </c>
      <c r="C5288" s="4">
        <v>0.36877501010894775</v>
      </c>
      <c r="D5288" s="4">
        <v>2882.7213745764911</v>
      </c>
    </row>
    <row r="5289" spans="1:4" x14ac:dyDescent="0.35">
      <c r="A5289" s="18">
        <v>36932</v>
      </c>
      <c r="B5289" s="18">
        <v>37057.066986303231</v>
      </c>
      <c r="C5289" s="4">
        <v>0.19248700141906738</v>
      </c>
      <c r="D5289" s="4">
        <v>2732.9125656597339</v>
      </c>
    </row>
    <row r="5290" spans="1:4" x14ac:dyDescent="0.35">
      <c r="A5290" s="18">
        <v>37801</v>
      </c>
      <c r="B5290" s="18">
        <v>38134.68072243037</v>
      </c>
      <c r="C5290" s="4">
        <v>0.36395156383514404</v>
      </c>
      <c r="D5290" s="4">
        <v>2879.0290509685215</v>
      </c>
    </row>
    <row r="5291" spans="1:4" x14ac:dyDescent="0.35">
      <c r="A5291" s="18">
        <v>38062</v>
      </c>
      <c r="B5291" s="18">
        <v>38427.700399788053</v>
      </c>
      <c r="C5291" s="4">
        <v>0.22964239120483398</v>
      </c>
      <c r="D5291" s="4">
        <v>2768.324362842066</v>
      </c>
    </row>
    <row r="5292" spans="1:4" x14ac:dyDescent="0.35">
      <c r="A5292" s="18">
        <v>37434</v>
      </c>
      <c r="B5292" s="18">
        <v>37550.632902884638</v>
      </c>
      <c r="C5292" s="4">
        <v>0.42344772815704346</v>
      </c>
      <c r="D5292" s="4">
        <v>2923.95341931345</v>
      </c>
    </row>
    <row r="5293" spans="1:4" x14ac:dyDescent="0.35">
      <c r="A5293" s="18">
        <v>37142</v>
      </c>
      <c r="B5293" s="18">
        <v>37629.354881248721</v>
      </c>
      <c r="C5293" s="4">
        <v>0.29098677635192871</v>
      </c>
      <c r="D5293" s="4">
        <v>2821.2901901632658</v>
      </c>
    </row>
    <row r="5294" spans="1:4" x14ac:dyDescent="0.35">
      <c r="A5294" s="18">
        <v>38136</v>
      </c>
      <c r="B5294" s="18">
        <v>38203.040706784894</v>
      </c>
      <c r="C5294" s="4">
        <v>0.708457350730896</v>
      </c>
      <c r="D5294" s="4">
        <v>3149.151609125438</v>
      </c>
    </row>
    <row r="5295" spans="1:4" x14ac:dyDescent="0.35">
      <c r="A5295" s="18">
        <v>38328</v>
      </c>
      <c r="B5295" s="18">
        <v>38406.2272280994</v>
      </c>
      <c r="C5295" s="4">
        <v>0.45226478576660156</v>
      </c>
      <c r="D5295" s="4">
        <v>2945.4175253668363</v>
      </c>
    </row>
    <row r="5296" spans="1:4" x14ac:dyDescent="0.35">
      <c r="A5296" s="18">
        <v>38189</v>
      </c>
      <c r="B5296" s="18">
        <v>38560.062084255085</v>
      </c>
      <c r="C5296" s="4">
        <v>0.52568209171295166</v>
      </c>
      <c r="D5296" s="4">
        <v>3000.2233011509566</v>
      </c>
    </row>
    <row r="5297" spans="1:4" x14ac:dyDescent="0.35">
      <c r="A5297" s="18">
        <v>37545</v>
      </c>
      <c r="B5297" s="18">
        <v>39347.291683844189</v>
      </c>
      <c r="C5297" s="4">
        <v>9.8791360855102539E-2</v>
      </c>
      <c r="D5297" s="4">
        <v>2620.5856201946995</v>
      </c>
    </row>
    <row r="5298" spans="1:4" x14ac:dyDescent="0.35">
      <c r="A5298" s="18">
        <v>36927</v>
      </c>
      <c r="B5298" s="18">
        <v>36991.219713894272</v>
      </c>
      <c r="C5298" s="4">
        <v>0.96795642375946045</v>
      </c>
      <c r="D5298" s="4">
        <v>3587.3078850280876</v>
      </c>
    </row>
    <row r="5299" spans="1:4" x14ac:dyDescent="0.35">
      <c r="A5299" s="18">
        <v>37226</v>
      </c>
      <c r="B5299" s="18">
        <v>37297.617494628692</v>
      </c>
      <c r="C5299" s="4">
        <v>0.69107675552368164</v>
      </c>
      <c r="D5299" s="4">
        <v>3133.4517605871065</v>
      </c>
    </row>
    <row r="5300" spans="1:4" x14ac:dyDescent="0.35">
      <c r="A5300" s="18">
        <v>38212</v>
      </c>
      <c r="B5300" s="18">
        <v>38818.934278779321</v>
      </c>
      <c r="C5300" s="4">
        <v>0.80487263202667236</v>
      </c>
      <c r="D5300" s="4">
        <v>3248.3925372987737</v>
      </c>
    </row>
    <row r="5301" spans="1:4" x14ac:dyDescent="0.35">
      <c r="A5301" s="18">
        <v>37361</v>
      </c>
      <c r="B5301" s="18">
        <v>37485.021405644242</v>
      </c>
      <c r="C5301" s="4">
        <v>0.78045153617858887</v>
      </c>
      <c r="D5301" s="4">
        <v>3220.757660428912</v>
      </c>
    </row>
    <row r="5302" spans="1:4" x14ac:dyDescent="0.35">
      <c r="A5302" s="18">
        <v>37311</v>
      </c>
      <c r="B5302" s="18">
        <v>37637.549651502966</v>
      </c>
      <c r="C5302" s="4">
        <v>0.6234058141708374</v>
      </c>
      <c r="D5302" s="4">
        <v>3076.1798680429547</v>
      </c>
    </row>
    <row r="5303" spans="1:4" x14ac:dyDescent="0.35">
      <c r="A5303" s="18">
        <v>38311</v>
      </c>
      <c r="B5303" s="18">
        <v>38695.927585598045</v>
      </c>
      <c r="C5303" s="4">
        <v>0.27469158172607422</v>
      </c>
      <c r="D5303" s="4">
        <v>2807.7297853798086</v>
      </c>
    </row>
    <row r="5304" spans="1:4" x14ac:dyDescent="0.35">
      <c r="A5304" s="18">
        <v>38180</v>
      </c>
      <c r="B5304" s="18">
        <v>38321.12135300025</v>
      </c>
      <c r="C5304" s="4">
        <v>0.21853888034820557</v>
      </c>
      <c r="D5304" s="4">
        <v>2758.069530471284</v>
      </c>
    </row>
    <row r="5305" spans="1:4" x14ac:dyDescent="0.35">
      <c r="A5305" s="18">
        <v>37421</v>
      </c>
      <c r="B5305" s="18">
        <v>38978.842503248401</v>
      </c>
      <c r="C5305" s="4">
        <v>0.9536430835723877</v>
      </c>
      <c r="D5305" s="4">
        <v>3526.7261179301754</v>
      </c>
    </row>
    <row r="5306" spans="1:4" x14ac:dyDescent="0.35">
      <c r="A5306" s="18">
        <v>38281</v>
      </c>
      <c r="B5306" s="18">
        <v>38349.036581294844</v>
      </c>
      <c r="C5306" s="4">
        <v>0.23388755321502686</v>
      </c>
      <c r="D5306" s="4">
        <v>2772.1808907318518</v>
      </c>
    </row>
    <row r="5307" spans="1:4" x14ac:dyDescent="0.35">
      <c r="A5307" s="18">
        <v>37906</v>
      </c>
      <c r="B5307" s="18">
        <v>38162.523153809016</v>
      </c>
      <c r="C5307" s="4">
        <v>0.2348475456237793</v>
      </c>
      <c r="D5307" s="4">
        <v>2773.0483326542958</v>
      </c>
    </row>
    <row r="5308" spans="1:4" x14ac:dyDescent="0.35">
      <c r="A5308" s="18">
        <v>36957</v>
      </c>
      <c r="B5308" s="18">
        <v>37191.925231047353</v>
      </c>
      <c r="C5308" s="4">
        <v>5.232536792755127E-2</v>
      </c>
      <c r="D5308" s="4">
        <v>2534.4417721058294</v>
      </c>
    </row>
    <row r="5309" spans="1:4" x14ac:dyDescent="0.35">
      <c r="A5309" s="18">
        <v>36966</v>
      </c>
      <c r="B5309" s="18">
        <v>38144.564233905861</v>
      </c>
      <c r="C5309" s="4">
        <v>0.18916678428649902</v>
      </c>
      <c r="D5309" s="4">
        <v>2729.5796709100255</v>
      </c>
    </row>
    <row r="5310" spans="1:4" x14ac:dyDescent="0.35">
      <c r="A5310" s="18">
        <v>38526</v>
      </c>
      <c r="B5310" s="18">
        <v>38853.704699071786</v>
      </c>
      <c r="C5310" s="4">
        <v>0.93660867214202881</v>
      </c>
      <c r="D5310" s="4">
        <v>3472.7125987535419</v>
      </c>
    </row>
    <row r="5311" spans="1:4" x14ac:dyDescent="0.35">
      <c r="A5311" s="18">
        <v>37992</v>
      </c>
      <c r="B5311" s="18">
        <v>38506.430717090494</v>
      </c>
      <c r="C5311" s="4">
        <v>0.80640792846679688</v>
      </c>
      <c r="D5311" s="4">
        <v>3250.2055526803219</v>
      </c>
    </row>
    <row r="5312" spans="1:4" x14ac:dyDescent="0.35">
      <c r="A5312" s="18">
        <v>37534</v>
      </c>
      <c r="B5312" s="18">
        <v>37591.204541161977</v>
      </c>
      <c r="C5312" s="4">
        <v>0.42000162601470947</v>
      </c>
      <c r="D5312" s="4">
        <v>2921.3790701204171</v>
      </c>
    </row>
    <row r="5313" spans="1:4" x14ac:dyDescent="0.35">
      <c r="A5313" s="18">
        <v>37604</v>
      </c>
      <c r="B5313" s="18">
        <v>37747.178048969785</v>
      </c>
      <c r="C5313" s="4">
        <v>0.51094841957092285</v>
      </c>
      <c r="D5313" s="4">
        <v>2989.1510801323989</v>
      </c>
    </row>
    <row r="5314" spans="1:4" x14ac:dyDescent="0.35">
      <c r="A5314" s="18">
        <v>38346</v>
      </c>
      <c r="B5314" s="18">
        <v>38520.842376852655</v>
      </c>
      <c r="C5314" s="4">
        <v>0.94690120220184326</v>
      </c>
      <c r="D5314" s="4">
        <v>3503.6208744222258</v>
      </c>
    </row>
    <row r="5315" spans="1:4" x14ac:dyDescent="0.35">
      <c r="A5315" s="18">
        <v>37080</v>
      </c>
      <c r="B5315" s="18">
        <v>37230.822518227018</v>
      </c>
      <c r="C5315" s="4">
        <v>0.92736101150512695</v>
      </c>
      <c r="D5315" s="4">
        <v>3448.31671928576</v>
      </c>
    </row>
    <row r="5316" spans="1:4" x14ac:dyDescent="0.35">
      <c r="A5316" s="18">
        <v>37510</v>
      </c>
      <c r="B5316" s="18">
        <v>38609.775483552345</v>
      </c>
      <c r="C5316" s="4">
        <v>0.76346218585968018</v>
      </c>
      <c r="D5316" s="4">
        <v>3202.6964675921454</v>
      </c>
    </row>
    <row r="5317" spans="1:4" x14ac:dyDescent="0.35">
      <c r="A5317" s="18">
        <v>37527</v>
      </c>
      <c r="B5317" s="18">
        <v>37587.79339728925</v>
      </c>
      <c r="C5317" s="4">
        <v>0.89603877067565918</v>
      </c>
      <c r="D5317" s="4">
        <v>3381.0103742525916</v>
      </c>
    </row>
    <row r="5318" spans="1:4" x14ac:dyDescent="0.35">
      <c r="A5318" s="18">
        <v>38507</v>
      </c>
      <c r="B5318" s="18">
        <v>39913.30277756822</v>
      </c>
      <c r="C5318" s="4">
        <v>5.8222174644470215E-2</v>
      </c>
      <c r="D5318" s="4">
        <v>2547.8689080495856</v>
      </c>
    </row>
    <row r="5319" spans="1:4" x14ac:dyDescent="0.35">
      <c r="A5319" s="18">
        <v>38181</v>
      </c>
      <c r="B5319" s="18">
        <v>38305.956433888561</v>
      </c>
      <c r="C5319" s="4">
        <v>0.73882007598876953</v>
      </c>
      <c r="D5319" s="4">
        <v>3177.8851287931993</v>
      </c>
    </row>
    <row r="5320" spans="1:4" x14ac:dyDescent="0.35">
      <c r="A5320" s="18">
        <v>38503</v>
      </c>
      <c r="B5320" s="18">
        <v>41875.454482601941</v>
      </c>
      <c r="C5320" s="4">
        <v>0.35272657871246338</v>
      </c>
      <c r="D5320" s="4">
        <v>2870.389567407497</v>
      </c>
    </row>
    <row r="5321" spans="1:4" x14ac:dyDescent="0.35">
      <c r="A5321" s="18">
        <v>38085</v>
      </c>
      <c r="B5321" s="18">
        <v>38174.266673770195</v>
      </c>
      <c r="C5321" s="4">
        <v>0.77461361885070801</v>
      </c>
      <c r="D5321" s="4">
        <v>3214.4538091955083</v>
      </c>
    </row>
    <row r="5322" spans="1:4" x14ac:dyDescent="0.35">
      <c r="A5322" s="18">
        <v>37599</v>
      </c>
      <c r="B5322" s="18">
        <v>38112.754963946267</v>
      </c>
      <c r="C5322" s="4">
        <v>0.14215362071990967</v>
      </c>
      <c r="D5322" s="4">
        <v>2678.2815213371673</v>
      </c>
    </row>
    <row r="5323" spans="1:4" x14ac:dyDescent="0.35">
      <c r="A5323" s="18">
        <v>38310</v>
      </c>
      <c r="B5323" s="18">
        <v>38563.807712743488</v>
      </c>
      <c r="C5323" s="4">
        <v>8.5023403167724609E-2</v>
      </c>
      <c r="D5323" s="4">
        <v>2598.7729161979223</v>
      </c>
    </row>
    <row r="5324" spans="1:4" x14ac:dyDescent="0.35">
      <c r="A5324" s="18">
        <v>38246</v>
      </c>
      <c r="B5324" s="18">
        <v>38443.01728273512</v>
      </c>
      <c r="C5324" s="4">
        <v>0.78593933582305908</v>
      </c>
      <c r="D5324" s="4">
        <v>3226.7833568385786</v>
      </c>
    </row>
    <row r="5325" spans="1:4" x14ac:dyDescent="0.35">
      <c r="A5325" s="18">
        <v>38567</v>
      </c>
      <c r="B5325" s="18">
        <v>38643.026164504634</v>
      </c>
      <c r="C5325" s="4">
        <v>0.52997374534606934</v>
      </c>
      <c r="D5325" s="4">
        <v>3003.4604507768427</v>
      </c>
    </row>
    <row r="5326" spans="1:4" x14ac:dyDescent="0.35">
      <c r="A5326" s="18">
        <v>36986</v>
      </c>
      <c r="B5326" s="18">
        <v>38031.700576626899</v>
      </c>
      <c r="C5326" s="4">
        <v>0.64840257167816162</v>
      </c>
      <c r="D5326" s="4">
        <v>3096.727324169633</v>
      </c>
    </row>
    <row r="5327" spans="1:4" x14ac:dyDescent="0.35">
      <c r="A5327" s="18">
        <v>38250</v>
      </c>
      <c r="B5327" s="18">
        <v>38326.420847781534</v>
      </c>
      <c r="C5327" s="4">
        <v>1.3334274291992188E-2</v>
      </c>
      <c r="D5327" s="4">
        <v>2388.3701628584436</v>
      </c>
    </row>
    <row r="5328" spans="1:4" x14ac:dyDescent="0.35">
      <c r="A5328" s="18">
        <v>38686</v>
      </c>
      <c r="B5328" s="18">
        <v>38833.894717917494</v>
      </c>
      <c r="C5328" s="4">
        <v>0.48936998844146729</v>
      </c>
      <c r="D5328" s="4">
        <v>2973.0247142752146</v>
      </c>
    </row>
    <row r="5329" spans="1:4" x14ac:dyDescent="0.35">
      <c r="A5329" s="18">
        <v>37713</v>
      </c>
      <c r="B5329" s="18">
        <v>37846.941304072221</v>
      </c>
      <c r="C5329" s="4">
        <v>0.99854493141174316</v>
      </c>
      <c r="D5329" s="4">
        <v>4014.6578483508379</v>
      </c>
    </row>
    <row r="5330" spans="1:4" x14ac:dyDescent="0.35">
      <c r="A5330" s="18">
        <v>36978</v>
      </c>
      <c r="B5330" s="18">
        <v>37312.334174597876</v>
      </c>
      <c r="C5330" s="4">
        <v>0.10480105876922607</v>
      </c>
      <c r="D5330" s="4">
        <v>2629.4605075167742</v>
      </c>
    </row>
    <row r="5331" spans="1:4" x14ac:dyDescent="0.35">
      <c r="A5331" s="18">
        <v>38463</v>
      </c>
      <c r="B5331" s="18">
        <v>38550.729386980958</v>
      </c>
      <c r="C5331" s="4">
        <v>0.27424097061157227</v>
      </c>
      <c r="D5331" s="4">
        <v>2807.3502744500893</v>
      </c>
    </row>
    <row r="5332" spans="1:4" x14ac:dyDescent="0.35">
      <c r="A5332" s="18">
        <v>38266</v>
      </c>
      <c r="B5332" s="18">
        <v>40134.881353025892</v>
      </c>
      <c r="C5332" s="4">
        <v>0.21741306781768799</v>
      </c>
      <c r="D5332" s="4">
        <v>2757.0154625342402</v>
      </c>
    </row>
    <row r="5333" spans="1:4" x14ac:dyDescent="0.35">
      <c r="A5333" s="18">
        <v>37315</v>
      </c>
      <c r="B5333" s="18">
        <v>37844.10503594474</v>
      </c>
      <c r="C5333" s="4">
        <v>0.96987795829772949</v>
      </c>
      <c r="D5333" s="4">
        <v>3597.1613522412276</v>
      </c>
    </row>
    <row r="5334" spans="1:4" x14ac:dyDescent="0.35">
      <c r="A5334" s="18">
        <v>38171</v>
      </c>
      <c r="B5334" s="18">
        <v>38756.163350131057</v>
      </c>
      <c r="C5334" s="4">
        <v>0.61730611324310303</v>
      </c>
      <c r="D5334" s="4">
        <v>3071.2543049207075</v>
      </c>
    </row>
    <row r="5335" spans="1:4" x14ac:dyDescent="0.35">
      <c r="A5335" s="18">
        <v>37983</v>
      </c>
      <c r="B5335" s="18">
        <v>38464.771430165165</v>
      </c>
      <c r="C5335" s="4">
        <v>0.82135677337646484</v>
      </c>
      <c r="D5335" s="4">
        <v>3268.3965815657939</v>
      </c>
    </row>
    <row r="5336" spans="1:4" x14ac:dyDescent="0.35">
      <c r="A5336" s="18">
        <v>38352</v>
      </c>
      <c r="B5336" s="18">
        <v>38472.322233676408</v>
      </c>
      <c r="C5336" s="4">
        <v>0.55258810520172119</v>
      </c>
      <c r="D5336" s="4">
        <v>3020.6287747266265</v>
      </c>
    </row>
    <row r="5337" spans="1:4" x14ac:dyDescent="0.35">
      <c r="A5337" s="18">
        <v>38390</v>
      </c>
      <c r="B5337" s="18">
        <v>38588.534237368338</v>
      </c>
      <c r="C5337" s="4">
        <v>0.68664860725402832</v>
      </c>
      <c r="D5337" s="4">
        <v>3129.5274327871343</v>
      </c>
    </row>
    <row r="5338" spans="1:4" x14ac:dyDescent="0.35">
      <c r="A5338" s="18">
        <v>38542</v>
      </c>
      <c r="B5338" s="18">
        <v>38716.453787042599</v>
      </c>
      <c r="C5338" s="4">
        <v>0.36999976634979248</v>
      </c>
      <c r="D5338" s="4">
        <v>2883.6571274014241</v>
      </c>
    </row>
    <row r="5339" spans="1:4" x14ac:dyDescent="0.35">
      <c r="A5339" s="18">
        <v>37521</v>
      </c>
      <c r="B5339" s="18">
        <v>38059.107607398597</v>
      </c>
      <c r="C5339" s="4">
        <v>0.31141996383666992</v>
      </c>
      <c r="D5339" s="4">
        <v>2837.8927227772338</v>
      </c>
    </row>
    <row r="5340" spans="1:4" x14ac:dyDescent="0.35">
      <c r="A5340" s="18">
        <v>36918</v>
      </c>
      <c r="B5340" s="18">
        <v>37148.548092513898</v>
      </c>
      <c r="C5340" s="4">
        <v>0.40553963184356689</v>
      </c>
      <c r="D5340" s="4">
        <v>2910.5478464002458</v>
      </c>
    </row>
    <row r="5341" spans="1:4" x14ac:dyDescent="0.35">
      <c r="A5341" s="18">
        <v>38203</v>
      </c>
      <c r="B5341" s="18">
        <v>39098.901163158647</v>
      </c>
      <c r="C5341" s="4">
        <v>0.34465765953063965</v>
      </c>
      <c r="D5341" s="4">
        <v>2864.1347015550041</v>
      </c>
    </row>
    <row r="5342" spans="1:4" x14ac:dyDescent="0.35">
      <c r="A5342" s="18">
        <v>38140</v>
      </c>
      <c r="B5342" s="18">
        <v>38216.151605828913</v>
      </c>
      <c r="C5342" s="4">
        <v>0.12508904933929443</v>
      </c>
      <c r="D5342" s="4">
        <v>2657.1471063171366</v>
      </c>
    </row>
    <row r="5343" spans="1:4" x14ac:dyDescent="0.35">
      <c r="A5343" s="18">
        <v>38063</v>
      </c>
      <c r="B5343" s="18">
        <v>38331.934386333851</v>
      </c>
      <c r="C5343" s="4">
        <v>0.6042938232421875</v>
      </c>
      <c r="D5343" s="4">
        <v>3060.8492959551868</v>
      </c>
    </row>
    <row r="5344" spans="1:4" x14ac:dyDescent="0.35">
      <c r="A5344" s="18">
        <v>37851</v>
      </c>
      <c r="B5344" s="18">
        <v>38169.889374669299</v>
      </c>
      <c r="C5344" s="4">
        <v>0.5150371789932251</v>
      </c>
      <c r="D5344" s="4">
        <v>2992.217872424636</v>
      </c>
    </row>
    <row r="5345" spans="1:4" x14ac:dyDescent="0.35">
      <c r="A5345" s="18">
        <v>37798</v>
      </c>
      <c r="B5345" s="18">
        <v>38167.939691257925</v>
      </c>
      <c r="C5345" s="4">
        <v>0.59283089637756348</v>
      </c>
      <c r="D5345" s="4">
        <v>3051.7891947876715</v>
      </c>
    </row>
    <row r="5346" spans="1:4" x14ac:dyDescent="0.35">
      <c r="A5346" s="18">
        <v>38279</v>
      </c>
      <c r="B5346" s="18">
        <v>38806.393689522985</v>
      </c>
      <c r="C5346" s="4">
        <v>0.72290599346160889</v>
      </c>
      <c r="D5346" s="4">
        <v>3162.5995731616699</v>
      </c>
    </row>
    <row r="5347" spans="1:4" x14ac:dyDescent="0.35">
      <c r="A5347" s="18">
        <v>37405</v>
      </c>
      <c r="B5347" s="18">
        <v>38285.55094084821</v>
      </c>
      <c r="C5347" s="4">
        <v>0.26296663284301758</v>
      </c>
      <c r="D5347" s="4">
        <v>2797.7684277808339</v>
      </c>
    </row>
    <row r="5348" spans="1:4" x14ac:dyDescent="0.35">
      <c r="A5348" s="18">
        <v>37191</v>
      </c>
      <c r="B5348" s="18">
        <v>37410.800659355467</v>
      </c>
      <c r="C5348" s="4">
        <v>0.9479752779006958</v>
      </c>
      <c r="D5348" s="4">
        <v>3507.1292674521037</v>
      </c>
    </row>
    <row r="5349" spans="1:4" x14ac:dyDescent="0.35">
      <c r="A5349" s="18">
        <v>37029</v>
      </c>
      <c r="B5349" s="18">
        <v>37663.378153551013</v>
      </c>
      <c r="C5349" s="4">
        <v>3.3219099044799805E-2</v>
      </c>
      <c r="D5349" s="4">
        <v>2481.0929075048853</v>
      </c>
    </row>
    <row r="5350" spans="1:4" x14ac:dyDescent="0.35">
      <c r="A5350" s="18">
        <v>37182</v>
      </c>
      <c r="B5350" s="18">
        <v>37937.410144389163</v>
      </c>
      <c r="C5350" s="4">
        <v>0.58190762996673584</v>
      </c>
      <c r="D5350" s="4">
        <v>3043.2387564994019</v>
      </c>
    </row>
    <row r="5351" spans="1:4" x14ac:dyDescent="0.35">
      <c r="A5351" s="18">
        <v>38003</v>
      </c>
      <c r="B5351" s="18">
        <v>38125.685924738173</v>
      </c>
      <c r="C5351" s="4">
        <v>5.3551673889160156E-2</v>
      </c>
      <c r="D5351" s="4">
        <v>2537.3232078497558</v>
      </c>
    </row>
    <row r="5352" spans="1:4" x14ac:dyDescent="0.35">
      <c r="A5352" s="18">
        <v>37460</v>
      </c>
      <c r="B5352" s="18">
        <v>37569.233976380558</v>
      </c>
      <c r="C5352" s="4">
        <v>0.599373459815979</v>
      </c>
      <c r="D5352" s="4">
        <v>3056.9487940221175</v>
      </c>
    </row>
    <row r="5353" spans="1:4" x14ac:dyDescent="0.35">
      <c r="A5353" s="18">
        <v>38628</v>
      </c>
      <c r="B5353" s="18">
        <v>38785.94088262751</v>
      </c>
      <c r="C5353" s="4">
        <v>0.72099804878234863</v>
      </c>
      <c r="D5353" s="4">
        <v>3160.8014439184244</v>
      </c>
    </row>
    <row r="5354" spans="1:4" x14ac:dyDescent="0.35">
      <c r="A5354" s="18">
        <v>37061</v>
      </c>
      <c r="B5354" s="18">
        <v>37696.16599048378</v>
      </c>
      <c r="C5354" s="4">
        <v>0.19867599010467529</v>
      </c>
      <c r="D5354" s="4">
        <v>2739.0433776911004</v>
      </c>
    </row>
    <row r="5355" spans="1:4" x14ac:dyDescent="0.35">
      <c r="A5355" s="18">
        <v>38270</v>
      </c>
      <c r="B5355" s="18">
        <v>38538.556963957853</v>
      </c>
      <c r="C5355" s="4">
        <v>0.44528722763061523</v>
      </c>
      <c r="D5355" s="4">
        <v>2940.2275777476329</v>
      </c>
    </row>
    <row r="5356" spans="1:4" x14ac:dyDescent="0.35">
      <c r="A5356" s="18">
        <v>37221</v>
      </c>
      <c r="B5356" s="18">
        <v>39039.777046883828</v>
      </c>
      <c r="C5356" s="4">
        <v>0.69237625598907471</v>
      </c>
      <c r="D5356" s="4">
        <v>3134.6089907932596</v>
      </c>
    </row>
    <row r="5357" spans="1:4" x14ac:dyDescent="0.35">
      <c r="A5357" s="18">
        <v>37555</v>
      </c>
      <c r="B5357" s="18">
        <v>38518.305493234126</v>
      </c>
      <c r="C5357" s="4">
        <v>0.66446852684020996</v>
      </c>
      <c r="D5357" s="4">
        <v>3110.2828908632332</v>
      </c>
    </row>
    <row r="5358" spans="1:4" x14ac:dyDescent="0.35">
      <c r="A5358" s="18">
        <v>38355</v>
      </c>
      <c r="B5358" s="18">
        <v>38386.339146910781</v>
      </c>
      <c r="C5358" s="4">
        <v>0.64791810512542725</v>
      </c>
      <c r="D5358" s="4">
        <v>3096.3230801132531</v>
      </c>
    </row>
    <row r="5359" spans="1:4" x14ac:dyDescent="0.35">
      <c r="A5359" s="18">
        <v>38646</v>
      </c>
      <c r="B5359" s="18">
        <v>39789.585080754601</v>
      </c>
      <c r="C5359" s="4">
        <v>0.11053657531738281</v>
      </c>
      <c r="D5359" s="4">
        <v>2637.6194044342533</v>
      </c>
    </row>
    <row r="5360" spans="1:4" x14ac:dyDescent="0.35">
      <c r="A5360" s="18">
        <v>38107</v>
      </c>
      <c r="B5360" s="18">
        <v>38283.822001634901</v>
      </c>
      <c r="C5360" s="4">
        <v>0.27825319766998291</v>
      </c>
      <c r="D5360" s="4">
        <v>2810.720518299805</v>
      </c>
    </row>
    <row r="5361" spans="1:4" x14ac:dyDescent="0.35">
      <c r="A5361" s="18">
        <v>37723</v>
      </c>
      <c r="B5361" s="18">
        <v>39527.244828621762</v>
      </c>
      <c r="C5361" s="4">
        <v>0.32505631446838379</v>
      </c>
      <c r="D5361" s="4">
        <v>2848.7609577063508</v>
      </c>
    </row>
    <row r="5362" spans="1:4" x14ac:dyDescent="0.35">
      <c r="A5362" s="18">
        <v>38115</v>
      </c>
      <c r="B5362" s="18">
        <v>38655.30310568917</v>
      </c>
      <c r="C5362" s="4">
        <v>8.2466006278991699E-2</v>
      </c>
      <c r="D5362" s="4">
        <v>2594.4572869274375</v>
      </c>
    </row>
    <row r="5363" spans="1:4" x14ac:dyDescent="0.35">
      <c r="A5363" s="18">
        <v>38443</v>
      </c>
      <c r="B5363" s="18">
        <v>38866.152070545337</v>
      </c>
      <c r="C5363" s="4">
        <v>0.42478799819946289</v>
      </c>
      <c r="D5363" s="4">
        <v>2924.9540635383428</v>
      </c>
    </row>
    <row r="5364" spans="1:4" x14ac:dyDescent="0.35">
      <c r="A5364" s="18">
        <v>37426</v>
      </c>
      <c r="B5364" s="18">
        <v>37730.948994815262</v>
      </c>
      <c r="C5364" s="4">
        <v>0.73639881610870361</v>
      </c>
      <c r="D5364" s="4">
        <v>3175.5249591275947</v>
      </c>
    </row>
    <row r="5365" spans="1:4" x14ac:dyDescent="0.35">
      <c r="A5365" s="18">
        <v>37672</v>
      </c>
      <c r="B5365" s="18">
        <v>38761.911577896564</v>
      </c>
      <c r="C5365" s="4">
        <v>0.11731219291687012</v>
      </c>
      <c r="D5365" s="4">
        <v>2646.9066318245905</v>
      </c>
    </row>
    <row r="5366" spans="1:4" x14ac:dyDescent="0.35">
      <c r="A5366" s="18">
        <v>37120</v>
      </c>
      <c r="B5366" s="18">
        <v>37190.579548592526</v>
      </c>
      <c r="C5366" s="4">
        <v>0.23327672481536865</v>
      </c>
      <c r="D5366" s="4">
        <v>2771.6280653582626</v>
      </c>
    </row>
    <row r="5367" spans="1:4" x14ac:dyDescent="0.35">
      <c r="A5367" s="18">
        <v>37480</v>
      </c>
      <c r="B5367" s="18">
        <v>38505.984329374078</v>
      </c>
      <c r="C5367" s="4">
        <v>0.96665477752685547</v>
      </c>
      <c r="D5367" s="4">
        <v>3580.9215044170965</v>
      </c>
    </row>
    <row r="5368" spans="1:4" x14ac:dyDescent="0.35">
      <c r="A5368" s="18">
        <v>37345</v>
      </c>
      <c r="B5368" s="18">
        <v>37549.27240008716</v>
      </c>
      <c r="C5368" s="4">
        <v>0.27433264255523682</v>
      </c>
      <c r="D5368" s="4">
        <v>2807.4275025977518</v>
      </c>
    </row>
    <row r="5369" spans="1:4" x14ac:dyDescent="0.35">
      <c r="A5369" s="18">
        <v>38531</v>
      </c>
      <c r="B5369" s="18">
        <v>38878.133616444014</v>
      </c>
      <c r="C5369" s="4">
        <v>0.90891194343566895</v>
      </c>
      <c r="D5369" s="4">
        <v>3406.3903656817047</v>
      </c>
    </row>
    <row r="5370" spans="1:4" x14ac:dyDescent="0.35">
      <c r="A5370" s="18">
        <v>37950</v>
      </c>
      <c r="B5370" s="18">
        <v>37987.714927588771</v>
      </c>
      <c r="C5370" s="4">
        <v>0.90943229198455811</v>
      </c>
      <c r="D5370" s="4">
        <v>3407.4746543363144</v>
      </c>
    </row>
    <row r="5371" spans="1:4" x14ac:dyDescent="0.35">
      <c r="A5371" s="18">
        <v>37532</v>
      </c>
      <c r="B5371" s="18">
        <v>38206.147602589685</v>
      </c>
      <c r="C5371" s="4">
        <v>1.7875194549560547E-2</v>
      </c>
      <c r="D5371" s="4">
        <v>2416.3767565267681</v>
      </c>
    </row>
    <row r="5372" spans="1:4" x14ac:dyDescent="0.35">
      <c r="A5372" s="18">
        <v>37462</v>
      </c>
      <c r="B5372" s="18">
        <v>37763.220962206098</v>
      </c>
      <c r="C5372" s="4">
        <v>0.42769920825958252</v>
      </c>
      <c r="D5372" s="4">
        <v>2927.1265290030001</v>
      </c>
    </row>
    <row r="5373" spans="1:4" x14ac:dyDescent="0.35">
      <c r="A5373" s="18">
        <v>37300</v>
      </c>
      <c r="B5373" s="18">
        <v>38006.339886986963</v>
      </c>
      <c r="C5373" s="4">
        <v>0.52065634727478027</v>
      </c>
      <c r="D5373" s="4">
        <v>2996.4396937651895</v>
      </c>
    </row>
    <row r="5374" spans="1:4" x14ac:dyDescent="0.35">
      <c r="A5374" s="18">
        <v>38476</v>
      </c>
      <c r="B5374" s="18">
        <v>38873.784707753373</v>
      </c>
      <c r="C5374" s="4">
        <v>0.49813973903656006</v>
      </c>
      <c r="D5374" s="4">
        <v>2979.5682904763312</v>
      </c>
    </row>
    <row r="5375" spans="1:4" x14ac:dyDescent="0.35">
      <c r="A5375" s="18">
        <v>37659</v>
      </c>
      <c r="B5375" s="18">
        <v>38105.280749989164</v>
      </c>
      <c r="C5375" s="4">
        <v>6.3312530517578125E-2</v>
      </c>
      <c r="D5375" s="4">
        <v>2558.676226444838</v>
      </c>
    </row>
    <row r="5376" spans="1:4" x14ac:dyDescent="0.35">
      <c r="A5376" s="18">
        <v>37223</v>
      </c>
      <c r="B5376" s="18">
        <v>39328.152605158786</v>
      </c>
      <c r="C5376" s="4">
        <v>0.56026804447174072</v>
      </c>
      <c r="D5376" s="4">
        <v>3026.5083790208664</v>
      </c>
    </row>
    <row r="5377" spans="1:4" x14ac:dyDescent="0.35">
      <c r="A5377" s="18">
        <v>37906</v>
      </c>
      <c r="B5377" s="18">
        <v>37966.62604823229</v>
      </c>
      <c r="C5377" s="4">
        <v>0.2264711856842041</v>
      </c>
      <c r="D5377" s="4">
        <v>2765.420912065279</v>
      </c>
    </row>
    <row r="5378" spans="1:4" x14ac:dyDescent="0.35">
      <c r="A5378" s="18">
        <v>36916</v>
      </c>
      <c r="B5378" s="18">
        <v>37196.926537854619</v>
      </c>
      <c r="C5378" s="4">
        <v>0.46473109722137451</v>
      </c>
      <c r="D5378" s="4">
        <v>2954.6865497893855</v>
      </c>
    </row>
    <row r="5379" spans="1:4" x14ac:dyDescent="0.35">
      <c r="A5379" s="18">
        <v>37554</v>
      </c>
      <c r="B5379" s="18">
        <v>37924.67123129579</v>
      </c>
      <c r="C5379" s="4">
        <v>0.2909550666809082</v>
      </c>
      <c r="D5379" s="4">
        <v>2821.2640958409102</v>
      </c>
    </row>
    <row r="5380" spans="1:4" x14ac:dyDescent="0.35">
      <c r="A5380" s="18">
        <v>38152</v>
      </c>
      <c r="B5380" s="18">
        <v>38772.325537293756</v>
      </c>
      <c r="C5380" s="4">
        <v>0.36393368244171143</v>
      </c>
      <c r="D5380" s="4">
        <v>2879.0153413731246</v>
      </c>
    </row>
    <row r="5381" spans="1:4" x14ac:dyDescent="0.35">
      <c r="A5381" s="18">
        <v>37682</v>
      </c>
      <c r="B5381" s="18">
        <v>38328.757161645772</v>
      </c>
      <c r="C5381" s="4">
        <v>0.25340723991394043</v>
      </c>
      <c r="D5381" s="4">
        <v>2789.5048869421385</v>
      </c>
    </row>
    <row r="5382" spans="1:4" x14ac:dyDescent="0.35">
      <c r="A5382" s="18">
        <v>37520</v>
      </c>
      <c r="B5382" s="18">
        <v>37785.695856476763</v>
      </c>
      <c r="C5382" s="4">
        <v>0.85266339778900146</v>
      </c>
      <c r="D5382" s="4">
        <v>3310.2946780378097</v>
      </c>
    </row>
    <row r="5383" spans="1:4" x14ac:dyDescent="0.35">
      <c r="A5383" s="18">
        <v>38589</v>
      </c>
      <c r="B5383" s="18">
        <v>39964.41864945172</v>
      </c>
      <c r="C5383" s="4">
        <v>9.1916084289550781E-2</v>
      </c>
      <c r="D5383" s="4">
        <v>2609.9731434081195</v>
      </c>
    </row>
    <row r="5384" spans="1:4" x14ac:dyDescent="0.35">
      <c r="A5384" s="18">
        <v>37853</v>
      </c>
      <c r="B5384" s="18">
        <v>37953.701560753689</v>
      </c>
      <c r="C5384" s="4">
        <v>0.35871565341949463</v>
      </c>
      <c r="D5384" s="4">
        <v>2875.0076337225901</v>
      </c>
    </row>
    <row r="5385" spans="1:4" x14ac:dyDescent="0.35">
      <c r="A5385" s="18">
        <v>38405</v>
      </c>
      <c r="B5385" s="18">
        <v>39291.128607078383</v>
      </c>
      <c r="C5385" s="4">
        <v>0.28164029121398926</v>
      </c>
      <c r="D5385" s="4">
        <v>2813.5503609503685</v>
      </c>
    </row>
    <row r="5386" spans="1:4" x14ac:dyDescent="0.35">
      <c r="A5386" s="18">
        <v>36934</v>
      </c>
      <c r="B5386" s="18">
        <v>39438.101996972102</v>
      </c>
      <c r="C5386" s="4">
        <v>0.78351867198944092</v>
      </c>
      <c r="D5386" s="4">
        <v>3224.1131551230405</v>
      </c>
    </row>
    <row r="5387" spans="1:4" x14ac:dyDescent="0.35">
      <c r="A5387" s="18">
        <v>37067</v>
      </c>
      <c r="B5387" s="18">
        <v>38055.83640647721</v>
      </c>
      <c r="C5387" s="4">
        <v>0.56043386459350586</v>
      </c>
      <c r="D5387" s="4">
        <v>3026.6356372423188</v>
      </c>
    </row>
    <row r="5388" spans="1:4" x14ac:dyDescent="0.35">
      <c r="A5388" s="18">
        <v>37329</v>
      </c>
      <c r="B5388" s="18">
        <v>37536.867914344351</v>
      </c>
      <c r="C5388" s="4">
        <v>0.39275848865509033</v>
      </c>
      <c r="D5388" s="4">
        <v>2900.9290842861074</v>
      </c>
    </row>
    <row r="5389" spans="1:4" x14ac:dyDescent="0.35">
      <c r="A5389" s="18">
        <v>38390</v>
      </c>
      <c r="B5389" s="18">
        <v>38559.672801329049</v>
      </c>
      <c r="C5389" s="4">
        <v>0.94447112083435059</v>
      </c>
      <c r="D5389" s="4">
        <v>3495.8984094345669</v>
      </c>
    </row>
    <row r="5390" spans="1:4" x14ac:dyDescent="0.35">
      <c r="A5390" s="18">
        <v>37328</v>
      </c>
      <c r="B5390" s="18">
        <v>37881.782189052225</v>
      </c>
      <c r="C5390" s="4">
        <v>0.95700395107269287</v>
      </c>
      <c r="D5390" s="4">
        <v>3539.3307197654544</v>
      </c>
    </row>
    <row r="5391" spans="1:4" x14ac:dyDescent="0.35">
      <c r="A5391" s="18">
        <v>36962</v>
      </c>
      <c r="B5391" s="18">
        <v>37673.656884617732</v>
      </c>
      <c r="C5391" s="4">
        <v>0.99387168884277344</v>
      </c>
      <c r="D5391" s="4">
        <v>3829.4131496907939</v>
      </c>
    </row>
    <row r="5392" spans="1:4" x14ac:dyDescent="0.35">
      <c r="A5392" s="18">
        <v>38067</v>
      </c>
      <c r="B5392" s="18">
        <v>40426.457150901231</v>
      </c>
      <c r="C5392" s="4">
        <v>0.14233171939849854</v>
      </c>
      <c r="D5392" s="4">
        <v>2678.4935401053544</v>
      </c>
    </row>
    <row r="5393" spans="1:4" x14ac:dyDescent="0.35">
      <c r="A5393" s="18">
        <v>38100</v>
      </c>
      <c r="B5393" s="18">
        <v>38414.791180520449</v>
      </c>
      <c r="C5393" s="4">
        <v>0.32832551002502441</v>
      </c>
      <c r="D5393" s="4">
        <v>2851.3442666075489</v>
      </c>
    </row>
    <row r="5394" spans="1:4" x14ac:dyDescent="0.35">
      <c r="A5394" s="18">
        <v>38679</v>
      </c>
      <c r="B5394" s="18">
        <v>39583.639343543058</v>
      </c>
      <c r="C5394" s="4">
        <v>0.15095126628875732</v>
      </c>
      <c r="D5394" s="4">
        <v>2688.567472829779</v>
      </c>
    </row>
    <row r="5395" spans="1:4" x14ac:dyDescent="0.35">
      <c r="A5395" s="18">
        <v>37964</v>
      </c>
      <c r="B5395" s="18">
        <v>38855.62792149304</v>
      </c>
      <c r="C5395" s="4">
        <v>0.39271783828735352</v>
      </c>
      <c r="D5395" s="4">
        <v>2900.8984098179208</v>
      </c>
    </row>
    <row r="5396" spans="1:4" x14ac:dyDescent="0.35">
      <c r="A5396" s="18">
        <v>37303</v>
      </c>
      <c r="B5396" s="18">
        <v>37666.204940772179</v>
      </c>
      <c r="C5396" s="4">
        <v>0.61182987689971924</v>
      </c>
      <c r="D5396" s="4">
        <v>3066.8588837784391</v>
      </c>
    </row>
    <row r="5397" spans="1:4" x14ac:dyDescent="0.35">
      <c r="A5397" s="18">
        <v>37173</v>
      </c>
      <c r="B5397" s="18">
        <v>37208.457664359099</v>
      </c>
      <c r="C5397" s="4">
        <v>0.47275424003601074</v>
      </c>
      <c r="D5397" s="4">
        <v>2960.6531538326503</v>
      </c>
    </row>
    <row r="5398" spans="1:4" x14ac:dyDescent="0.35">
      <c r="A5398" s="18">
        <v>37176</v>
      </c>
      <c r="B5398" s="18">
        <v>37890.044979419712</v>
      </c>
      <c r="C5398" s="4">
        <v>0.72131764888763428</v>
      </c>
      <c r="D5398" s="4">
        <v>3161.1021586340125</v>
      </c>
    </row>
    <row r="5399" spans="1:4" x14ac:dyDescent="0.35">
      <c r="A5399" s="18">
        <v>37102</v>
      </c>
      <c r="B5399" s="18">
        <v>37404.64264433513</v>
      </c>
      <c r="C5399" s="4">
        <v>0.96058559417724609</v>
      </c>
      <c r="D5399" s="4">
        <v>3553.7271651957722</v>
      </c>
    </row>
    <row r="5400" spans="1:4" x14ac:dyDescent="0.35">
      <c r="A5400" s="18">
        <v>37843</v>
      </c>
      <c r="B5400" s="18">
        <v>39438.793607542146</v>
      </c>
      <c r="C5400" s="4">
        <v>0.63377249240875244</v>
      </c>
      <c r="D5400" s="4">
        <v>3084.6274414150839</v>
      </c>
    </row>
    <row r="5401" spans="1:4" x14ac:dyDescent="0.35">
      <c r="A5401" s="18">
        <v>37598</v>
      </c>
      <c r="B5401" s="18">
        <v>38445.906184558487</v>
      </c>
      <c r="C5401" s="4">
        <v>0.87043309211730957</v>
      </c>
      <c r="D5401" s="4">
        <v>3337.0553904443323</v>
      </c>
    </row>
    <row r="5402" spans="1:4" x14ac:dyDescent="0.35">
      <c r="A5402" s="18">
        <v>38543</v>
      </c>
      <c r="B5402" s="18">
        <v>38900.112561585753</v>
      </c>
      <c r="C5402" s="4">
        <v>0.10218513011932373</v>
      </c>
      <c r="D5402" s="4">
        <v>2625.640500885374</v>
      </c>
    </row>
    <row r="5403" spans="1:4" x14ac:dyDescent="0.35">
      <c r="A5403" s="18">
        <v>37212</v>
      </c>
      <c r="B5403" s="18">
        <v>38274.891824037753</v>
      </c>
      <c r="C5403" s="4">
        <v>0.60421323776245117</v>
      </c>
      <c r="D5403" s="4">
        <v>3060.7852692486845</v>
      </c>
    </row>
    <row r="5404" spans="1:4" x14ac:dyDescent="0.35">
      <c r="A5404" s="18">
        <v>37888</v>
      </c>
      <c r="B5404" s="18">
        <v>39421.221986490193</v>
      </c>
      <c r="C5404" s="4">
        <v>0.36880409717559814</v>
      </c>
      <c r="D5404" s="4">
        <v>2882.743606263582</v>
      </c>
    </row>
    <row r="5405" spans="1:4" x14ac:dyDescent="0.35">
      <c r="A5405" s="18">
        <v>37919</v>
      </c>
      <c r="B5405" s="18">
        <v>39881.347635681857</v>
      </c>
      <c r="C5405" s="4">
        <v>0.9671628475189209</v>
      </c>
      <c r="D5405" s="4">
        <v>3583.3880637464576</v>
      </c>
    </row>
    <row r="5406" spans="1:4" x14ac:dyDescent="0.35">
      <c r="A5406" s="18">
        <v>37709</v>
      </c>
      <c r="B5406" s="18">
        <v>37886.964675332572</v>
      </c>
      <c r="C5406" s="4">
        <v>0.30576074123382568</v>
      </c>
      <c r="D5406" s="4">
        <v>2833.3349260131358</v>
      </c>
    </row>
    <row r="5407" spans="1:4" x14ac:dyDescent="0.35">
      <c r="A5407" s="18">
        <v>38286</v>
      </c>
      <c r="B5407" s="18">
        <v>38624.801325992892</v>
      </c>
      <c r="C5407" s="4">
        <v>0.43346405029296875</v>
      </c>
      <c r="D5407" s="4">
        <v>2931.4246999717625</v>
      </c>
    </row>
    <row r="5408" spans="1:4" x14ac:dyDescent="0.35">
      <c r="A5408" s="18">
        <v>38230</v>
      </c>
      <c r="B5408" s="18">
        <v>38783.883292082748</v>
      </c>
      <c r="C5408" s="4">
        <v>0.80569422245025635</v>
      </c>
      <c r="D5408" s="4">
        <v>3249.361534159711</v>
      </c>
    </row>
    <row r="5409" spans="1:4" x14ac:dyDescent="0.35">
      <c r="A5409" s="18">
        <v>38232</v>
      </c>
      <c r="B5409" s="18">
        <v>39806.569947371092</v>
      </c>
      <c r="C5409" s="4">
        <v>0.66186928749084473</v>
      </c>
      <c r="D5409" s="4">
        <v>3108.0693200937058</v>
      </c>
    </row>
    <row r="5410" spans="1:4" x14ac:dyDescent="0.35">
      <c r="A5410" s="18">
        <v>36975</v>
      </c>
      <c r="B5410" s="18">
        <v>37731.178733295121</v>
      </c>
      <c r="C5410" s="4">
        <v>0.42237651348114014</v>
      </c>
      <c r="D5410" s="4">
        <v>2923.1534228608748</v>
      </c>
    </row>
    <row r="5411" spans="1:4" x14ac:dyDescent="0.35">
      <c r="A5411" s="18">
        <v>38360</v>
      </c>
      <c r="B5411" s="18">
        <v>38803.085478888788</v>
      </c>
      <c r="C5411" s="4">
        <v>0.26132631301879883</v>
      </c>
      <c r="D5411" s="4">
        <v>2796.3599112009288</v>
      </c>
    </row>
    <row r="5412" spans="1:4" x14ac:dyDescent="0.35">
      <c r="A5412" s="18">
        <v>37938</v>
      </c>
      <c r="B5412" s="18">
        <v>38129.25871533795</v>
      </c>
      <c r="C5412" s="4">
        <v>0.26133739948272705</v>
      </c>
      <c r="D5412" s="4">
        <v>2796.3694437820222</v>
      </c>
    </row>
    <row r="5413" spans="1:4" x14ac:dyDescent="0.35">
      <c r="A5413" s="18">
        <v>37980</v>
      </c>
      <c r="B5413" s="18">
        <v>38178.656337520253</v>
      </c>
      <c r="C5413" s="4">
        <v>0.80660319328308105</v>
      </c>
      <c r="D5413" s="4">
        <v>3250.4368387053528</v>
      </c>
    </row>
    <row r="5414" spans="1:4" x14ac:dyDescent="0.35">
      <c r="A5414" s="18">
        <v>37155</v>
      </c>
      <c r="B5414" s="18">
        <v>37217.004410071742</v>
      </c>
      <c r="C5414" s="4">
        <v>0.12048947811126709</v>
      </c>
      <c r="D5414" s="4">
        <v>2651.141708210454</v>
      </c>
    </row>
    <row r="5415" spans="1:4" x14ac:dyDescent="0.35">
      <c r="A5415" s="18">
        <v>37069</v>
      </c>
      <c r="B5415" s="18">
        <v>37595.154877942492</v>
      </c>
      <c r="C5415" s="4">
        <v>0.10391330718994141</v>
      </c>
      <c r="D5415" s="4">
        <v>2628.1713503799001</v>
      </c>
    </row>
    <row r="5416" spans="1:4" x14ac:dyDescent="0.35">
      <c r="A5416" s="18">
        <v>37776</v>
      </c>
      <c r="B5416" s="18">
        <v>37906.819691155375</v>
      </c>
      <c r="C5416" s="4">
        <v>0.88075315952301025</v>
      </c>
      <c r="D5416" s="4">
        <v>3353.8895765164384</v>
      </c>
    </row>
    <row r="5417" spans="1:4" x14ac:dyDescent="0.35">
      <c r="A5417" s="18">
        <v>38014</v>
      </c>
      <c r="B5417" s="18">
        <v>38129.164420455127</v>
      </c>
      <c r="C5417" s="4">
        <v>0.70654034614562988</v>
      </c>
      <c r="D5417" s="4">
        <v>3147.3955325184097</v>
      </c>
    </row>
    <row r="5418" spans="1:4" x14ac:dyDescent="0.35">
      <c r="A5418" s="18">
        <v>37675</v>
      </c>
      <c r="B5418" s="18">
        <v>38104.983711787419</v>
      </c>
      <c r="C5418" s="4">
        <v>0.14668166637420654</v>
      </c>
      <c r="D5418" s="4">
        <v>2683.6224011642789</v>
      </c>
    </row>
    <row r="5419" spans="1:4" x14ac:dyDescent="0.35">
      <c r="A5419" s="18">
        <v>38402</v>
      </c>
      <c r="B5419" s="18">
        <v>40530.080400161358</v>
      </c>
      <c r="C5419" s="4">
        <v>0.68046331405639648</v>
      </c>
      <c r="D5419" s="4">
        <v>3124.0936163914516</v>
      </c>
    </row>
    <row r="5420" spans="1:4" x14ac:dyDescent="0.35">
      <c r="A5420" s="18">
        <v>37679</v>
      </c>
      <c r="B5420" s="18">
        <v>38218.447996478375</v>
      </c>
      <c r="C5420" s="4">
        <v>0.13708603382110596</v>
      </c>
      <c r="D5420" s="4">
        <v>2672.1788964346511</v>
      </c>
    </row>
    <row r="5421" spans="1:4" x14ac:dyDescent="0.35">
      <c r="A5421" s="18">
        <v>37428</v>
      </c>
      <c r="B5421" s="18">
        <v>37778.704478495711</v>
      </c>
      <c r="C5421" s="4">
        <v>0.61998152732849121</v>
      </c>
      <c r="D5421" s="4">
        <v>3073.4107804036294</v>
      </c>
    </row>
    <row r="5422" spans="1:4" x14ac:dyDescent="0.35">
      <c r="A5422" s="18">
        <v>37884</v>
      </c>
      <c r="B5422" s="18">
        <v>38028.048131666961</v>
      </c>
      <c r="C5422" s="4">
        <v>0.8256601095199585</v>
      </c>
      <c r="D5422" s="4">
        <v>3273.8283088692474</v>
      </c>
    </row>
    <row r="5423" spans="1:4" x14ac:dyDescent="0.35">
      <c r="A5423" s="18">
        <v>38287</v>
      </c>
      <c r="B5423" s="18">
        <v>42789.753469251409</v>
      </c>
      <c r="C5423" s="4">
        <v>0.91333961486816406</v>
      </c>
      <c r="D5423" s="4">
        <v>3415.7797335473956</v>
      </c>
    </row>
    <row r="5424" spans="1:4" x14ac:dyDescent="0.35">
      <c r="A5424" s="18">
        <v>38573</v>
      </c>
      <c r="B5424" s="18">
        <v>38951.170530268966</v>
      </c>
      <c r="C5424" s="4">
        <v>0.33160555362701416</v>
      </c>
      <c r="D5424" s="4">
        <v>2853.9280688176586</v>
      </c>
    </row>
    <row r="5425" spans="1:4" x14ac:dyDescent="0.35">
      <c r="A5425" s="18">
        <v>38617</v>
      </c>
      <c r="B5425" s="18">
        <v>38680.185272596049</v>
      </c>
      <c r="C5425" s="4">
        <v>0.25835251808166504</v>
      </c>
      <c r="D5425" s="4">
        <v>2793.7965378687954</v>
      </c>
    </row>
    <row r="5426" spans="1:4" x14ac:dyDescent="0.35">
      <c r="A5426" s="18">
        <v>37898</v>
      </c>
      <c r="B5426" s="18">
        <v>38043.718878583357</v>
      </c>
      <c r="C5426" s="4">
        <v>0.56025683879852295</v>
      </c>
      <c r="D5426" s="4">
        <v>3026.499779742036</v>
      </c>
    </row>
    <row r="5427" spans="1:4" x14ac:dyDescent="0.35">
      <c r="A5427" s="18">
        <v>38404</v>
      </c>
      <c r="B5427" s="18">
        <v>38469.341023429013</v>
      </c>
      <c r="C5427" s="4">
        <v>0.42803049087524414</v>
      </c>
      <c r="D5427" s="4">
        <v>2927.3736595400842</v>
      </c>
    </row>
    <row r="5428" spans="1:4" x14ac:dyDescent="0.35">
      <c r="A5428" s="18">
        <v>38643</v>
      </c>
      <c r="B5428" s="18">
        <v>38901.622280202144</v>
      </c>
      <c r="C5428" s="4">
        <v>9.3706250190734863E-2</v>
      </c>
      <c r="D5428" s="4">
        <v>2612.7870532095026</v>
      </c>
    </row>
    <row r="5429" spans="1:4" x14ac:dyDescent="0.35">
      <c r="A5429" s="18">
        <v>38387</v>
      </c>
      <c r="B5429" s="18">
        <v>38588.394367307512</v>
      </c>
      <c r="C5429" s="4">
        <v>0.28620409965515137</v>
      </c>
      <c r="D5429" s="4">
        <v>2817.3419882634821</v>
      </c>
    </row>
    <row r="5430" spans="1:4" x14ac:dyDescent="0.35">
      <c r="A5430" s="18">
        <v>38635</v>
      </c>
      <c r="B5430" s="18">
        <v>38738.04860797619</v>
      </c>
      <c r="C5430" s="4">
        <v>0.3314288854598999</v>
      </c>
      <c r="D5430" s="4">
        <v>2853.7891030166134</v>
      </c>
    </row>
    <row r="5431" spans="1:4" x14ac:dyDescent="0.35">
      <c r="A5431" s="18">
        <v>38457</v>
      </c>
      <c r="B5431" s="18">
        <v>39023.522157829437</v>
      </c>
      <c r="C5431" s="4">
        <v>5.3149223327636719E-2</v>
      </c>
      <c r="D5431" s="4">
        <v>2536.3830366557027</v>
      </c>
    </row>
    <row r="5432" spans="1:4" x14ac:dyDescent="0.35">
      <c r="A5432" s="18">
        <v>37478</v>
      </c>
      <c r="B5432" s="18">
        <v>37647.240519590348</v>
      </c>
      <c r="C5432" s="4">
        <v>0.88090765476226807</v>
      </c>
      <c r="D5432" s="4">
        <v>3354.1498860796178</v>
      </c>
    </row>
    <row r="5433" spans="1:4" x14ac:dyDescent="0.35">
      <c r="A5433" s="18">
        <v>37152</v>
      </c>
      <c r="B5433" s="18">
        <v>37448.690348380813</v>
      </c>
      <c r="C5433" s="4">
        <v>0.8212120532989502</v>
      </c>
      <c r="D5433" s="4">
        <v>3268.2155129583343</v>
      </c>
    </row>
    <row r="5434" spans="1:4" x14ac:dyDescent="0.35">
      <c r="A5434" s="18">
        <v>38231</v>
      </c>
      <c r="B5434" s="18">
        <v>38319.005786667993</v>
      </c>
      <c r="C5434" s="4">
        <v>0.19825828075408936</v>
      </c>
      <c r="D5434" s="4">
        <v>2738.6328389564537</v>
      </c>
    </row>
    <row r="5435" spans="1:4" x14ac:dyDescent="0.35">
      <c r="A5435" s="18">
        <v>38319</v>
      </c>
      <c r="B5435" s="18">
        <v>38499.68527324561</v>
      </c>
      <c r="C5435" s="4">
        <v>0.3204340934753418</v>
      </c>
      <c r="D5435" s="4">
        <v>2845.0942455706804</v>
      </c>
    </row>
    <row r="5436" spans="1:4" x14ac:dyDescent="0.35">
      <c r="A5436" s="18">
        <v>37421</v>
      </c>
      <c r="B5436" s="18">
        <v>37455.055998485237</v>
      </c>
      <c r="C5436" s="4">
        <v>0.47885429859161377</v>
      </c>
      <c r="D5436" s="4">
        <v>2965.1920282693827</v>
      </c>
    </row>
    <row r="5437" spans="1:4" x14ac:dyDescent="0.35">
      <c r="A5437" s="18">
        <v>38585</v>
      </c>
      <c r="B5437" s="18">
        <v>39041.927399154272</v>
      </c>
      <c r="C5437" s="4">
        <v>0.93417716026306152</v>
      </c>
      <c r="D5437" s="4">
        <v>3466.0274650828978</v>
      </c>
    </row>
    <row r="5438" spans="1:4" x14ac:dyDescent="0.35">
      <c r="A5438" s="18">
        <v>38001</v>
      </c>
      <c r="B5438" s="18">
        <v>38258.55562749107</v>
      </c>
      <c r="C5438" s="4">
        <v>0.79795205593109131</v>
      </c>
      <c r="D5438" s="4">
        <v>3240.3377636662763</v>
      </c>
    </row>
    <row r="5439" spans="1:4" x14ac:dyDescent="0.35">
      <c r="A5439" s="18">
        <v>38571</v>
      </c>
      <c r="B5439" s="18">
        <v>38795.141634900254</v>
      </c>
      <c r="C5439" s="4">
        <v>0.96474838256835938</v>
      </c>
      <c r="D5439" s="4">
        <v>3571.9480200411722</v>
      </c>
    </row>
    <row r="5440" spans="1:4" x14ac:dyDescent="0.35">
      <c r="A5440" s="18">
        <v>38075</v>
      </c>
      <c r="B5440" s="18">
        <v>39949.438157119992</v>
      </c>
      <c r="C5440" s="4">
        <v>0.50131571292877197</v>
      </c>
      <c r="D5440" s="4">
        <v>2981.9412718656918</v>
      </c>
    </row>
    <row r="5441" spans="1:4" x14ac:dyDescent="0.35">
      <c r="A5441" s="18">
        <v>36907</v>
      </c>
      <c r="B5441" s="18">
        <v>37215.009306451939</v>
      </c>
      <c r="C5441" s="4">
        <v>0.14902520179748535</v>
      </c>
      <c r="D5441" s="4">
        <v>2686.3472977425363</v>
      </c>
    </row>
    <row r="5442" spans="1:4" x14ac:dyDescent="0.35">
      <c r="A5442" s="18">
        <v>37417</v>
      </c>
      <c r="B5442" s="18">
        <v>37430.677340854461</v>
      </c>
      <c r="C5442" s="4">
        <v>0.84584224224090576</v>
      </c>
      <c r="D5442" s="4">
        <v>3300.6552744059304</v>
      </c>
    </row>
    <row r="5443" spans="1:4" x14ac:dyDescent="0.35">
      <c r="A5443" s="18">
        <v>37744</v>
      </c>
      <c r="B5443" s="18">
        <v>37930.832399629522</v>
      </c>
      <c r="C5443" s="4">
        <v>0.42408037185668945</v>
      </c>
      <c r="D5443" s="4">
        <v>2924.4257894403281</v>
      </c>
    </row>
    <row r="5444" spans="1:4" x14ac:dyDescent="0.35">
      <c r="A5444" s="18">
        <v>38439</v>
      </c>
      <c r="B5444" s="18">
        <v>38621.737401370206</v>
      </c>
      <c r="C5444" s="4">
        <v>0.89018642902374268</v>
      </c>
      <c r="D5444" s="4">
        <v>3370.2830737668428</v>
      </c>
    </row>
    <row r="5445" spans="1:4" x14ac:dyDescent="0.35">
      <c r="A5445" s="18">
        <v>37727</v>
      </c>
      <c r="B5445" s="18">
        <v>38249.12647702633</v>
      </c>
      <c r="C5445" s="4">
        <v>0.94280695915222168</v>
      </c>
      <c r="D5445" s="4">
        <v>3490.7720005206775</v>
      </c>
    </row>
    <row r="5446" spans="1:4" x14ac:dyDescent="0.35">
      <c r="A5446" s="18">
        <v>37915</v>
      </c>
      <c r="B5446" s="18">
        <v>39324.643536682896</v>
      </c>
      <c r="C5446" s="4">
        <v>0.63538587093353271</v>
      </c>
      <c r="D5446" s="4">
        <v>3085.9512334668598</v>
      </c>
    </row>
    <row r="5447" spans="1:4" x14ac:dyDescent="0.35">
      <c r="A5447" s="18">
        <v>37800</v>
      </c>
      <c r="B5447" s="18">
        <v>38360.402231871223</v>
      </c>
      <c r="C5447" s="4">
        <v>0.33954334259033203</v>
      </c>
      <c r="D5447" s="4">
        <v>2860.1490702511751</v>
      </c>
    </row>
    <row r="5448" spans="1:4" x14ac:dyDescent="0.35">
      <c r="A5448" s="18">
        <v>36943</v>
      </c>
      <c r="B5448" s="18">
        <v>37334.431093562504</v>
      </c>
      <c r="C5448" s="4">
        <v>0.41548597812652588</v>
      </c>
      <c r="D5448" s="4">
        <v>2918.0022013543339</v>
      </c>
    </row>
    <row r="5449" spans="1:4" x14ac:dyDescent="0.35">
      <c r="A5449" s="18">
        <v>37688</v>
      </c>
      <c r="B5449" s="18">
        <v>37956.361173911049</v>
      </c>
      <c r="C5449" s="4">
        <v>0.24569821357727051</v>
      </c>
      <c r="D5449" s="4">
        <v>2782.7392152214934</v>
      </c>
    </row>
    <row r="5450" spans="1:4" x14ac:dyDescent="0.35">
      <c r="A5450" s="18">
        <v>37998</v>
      </c>
      <c r="B5450" s="18">
        <v>39218.933535074932</v>
      </c>
      <c r="C5450" s="4">
        <v>0.53816497325897217</v>
      </c>
      <c r="D5450" s="4">
        <v>3009.6563415630831</v>
      </c>
    </row>
    <row r="5451" spans="1:4" x14ac:dyDescent="0.35">
      <c r="A5451" s="18">
        <v>37978</v>
      </c>
      <c r="B5451" s="18">
        <v>40968.221466816431</v>
      </c>
      <c r="C5451" s="4">
        <v>5.5375576019287109E-2</v>
      </c>
      <c r="D5451" s="4">
        <v>2541.5194768395495</v>
      </c>
    </row>
    <row r="5452" spans="1:4" x14ac:dyDescent="0.35">
      <c r="A5452" s="18">
        <v>37095</v>
      </c>
      <c r="B5452" s="18">
        <v>37280.735198463495</v>
      </c>
      <c r="C5452" s="4">
        <v>0.17535889148712158</v>
      </c>
      <c r="D5452" s="4">
        <v>2715.3610499505394</v>
      </c>
    </row>
    <row r="5453" spans="1:4" x14ac:dyDescent="0.35">
      <c r="A5453" s="18">
        <v>38173</v>
      </c>
      <c r="B5453" s="18">
        <v>39542.957970715463</v>
      </c>
      <c r="C5453" s="4">
        <v>0.94099974632263184</v>
      </c>
      <c r="D5453" s="4">
        <v>3485.3444246327858</v>
      </c>
    </row>
    <row r="5454" spans="1:4" x14ac:dyDescent="0.35">
      <c r="A5454" s="18">
        <v>37423</v>
      </c>
      <c r="B5454" s="18">
        <v>38138.377258768945</v>
      </c>
      <c r="C5454" s="4">
        <v>0.50388658046722412</v>
      </c>
      <c r="D5454" s="4">
        <v>2983.8635607237852</v>
      </c>
    </row>
    <row r="5455" spans="1:4" x14ac:dyDescent="0.35">
      <c r="A5455" s="18">
        <v>38600</v>
      </c>
      <c r="B5455" s="18">
        <v>39292.815633482824</v>
      </c>
      <c r="C5455" s="4">
        <v>0.11894035339355469</v>
      </c>
      <c r="D5455" s="4">
        <v>2649.0859814835799</v>
      </c>
    </row>
    <row r="5456" spans="1:4" x14ac:dyDescent="0.35">
      <c r="A5456" s="18">
        <v>37205</v>
      </c>
      <c r="B5456" s="18">
        <v>37391.388982762161</v>
      </c>
      <c r="C5456" s="4">
        <v>9.6074700355529785E-2</v>
      </c>
      <c r="D5456" s="4">
        <v>2616.4541603249172</v>
      </c>
    </row>
    <row r="5457" spans="1:4" x14ac:dyDescent="0.35">
      <c r="A5457" s="18">
        <v>37506</v>
      </c>
      <c r="B5457" s="18">
        <v>38610.590682310984</v>
      </c>
      <c r="C5457" s="4">
        <v>0.36513733863830566</v>
      </c>
      <c r="D5457" s="4">
        <v>2879.937820446416</v>
      </c>
    </row>
    <row r="5458" spans="1:4" x14ac:dyDescent="0.35">
      <c r="A5458" s="18">
        <v>37033</v>
      </c>
      <c r="B5458" s="18">
        <v>37098.21957209595</v>
      </c>
      <c r="C5458" s="4">
        <v>0.56038272380828857</v>
      </c>
      <c r="D5458" s="4">
        <v>3026.5963879422279</v>
      </c>
    </row>
    <row r="5459" spans="1:4" x14ac:dyDescent="0.35">
      <c r="A5459" s="18">
        <v>38062</v>
      </c>
      <c r="B5459" s="18">
        <v>38381.497413342608</v>
      </c>
      <c r="C5459" s="4">
        <v>0.78072595596313477</v>
      </c>
      <c r="D5459" s="4">
        <v>3221.0566340388859</v>
      </c>
    </row>
    <row r="5460" spans="1:4" x14ac:dyDescent="0.35">
      <c r="A5460" s="18">
        <v>38138</v>
      </c>
      <c r="B5460" s="18">
        <v>38343.767458780916</v>
      </c>
      <c r="C5460" s="4">
        <v>0.43202793598175049</v>
      </c>
      <c r="D5460" s="4">
        <v>2930.354391285759</v>
      </c>
    </row>
    <row r="5461" spans="1:4" x14ac:dyDescent="0.35">
      <c r="A5461" s="18">
        <v>37309</v>
      </c>
      <c r="B5461" s="18">
        <v>37376.641702638204</v>
      </c>
      <c r="C5461" s="4">
        <v>0.80766177177429199</v>
      </c>
      <c r="D5461" s="4">
        <v>3251.6934727662783</v>
      </c>
    </row>
    <row r="5462" spans="1:4" x14ac:dyDescent="0.35">
      <c r="A5462" s="18">
        <v>38129</v>
      </c>
      <c r="B5462" s="18">
        <v>38347.025070662225</v>
      </c>
      <c r="C5462" s="4">
        <v>0.31361043453216553</v>
      </c>
      <c r="D5462" s="4">
        <v>2839.6491356862916</v>
      </c>
    </row>
    <row r="5463" spans="1:4" x14ac:dyDescent="0.35">
      <c r="A5463" s="18">
        <v>38236</v>
      </c>
      <c r="B5463" s="18">
        <v>39088.222488323314</v>
      </c>
      <c r="C5463" s="4">
        <v>0.49434566497802734</v>
      </c>
      <c r="D5463" s="4">
        <v>2976.7358325147793</v>
      </c>
    </row>
    <row r="5464" spans="1:4" x14ac:dyDescent="0.35">
      <c r="A5464" s="18">
        <v>37246</v>
      </c>
      <c r="B5464" s="18">
        <v>37598.778861997132</v>
      </c>
      <c r="C5464" s="4">
        <v>0.26573812961578369</v>
      </c>
      <c r="D5464" s="4">
        <v>2800.1397134179124</v>
      </c>
    </row>
    <row r="5465" spans="1:4" x14ac:dyDescent="0.35">
      <c r="A5465" s="18">
        <v>38429</v>
      </c>
      <c r="B5465" s="18">
        <v>38964.146093494222</v>
      </c>
      <c r="C5465" s="4">
        <v>1.124882698059082E-2</v>
      </c>
      <c r="D5465" s="4">
        <v>2372.7717828786022</v>
      </c>
    </row>
    <row r="5466" spans="1:4" x14ac:dyDescent="0.35">
      <c r="A5466" s="18">
        <v>37752</v>
      </c>
      <c r="B5466" s="18">
        <v>39302.286913230804</v>
      </c>
      <c r="C5466" s="4">
        <v>0.44765174388885498</v>
      </c>
      <c r="D5466" s="4">
        <v>2941.9866230598673</v>
      </c>
    </row>
    <row r="5467" spans="1:4" x14ac:dyDescent="0.35">
      <c r="A5467" s="18">
        <v>37708</v>
      </c>
      <c r="B5467" s="18">
        <v>37859.164711303776</v>
      </c>
      <c r="C5467" s="4">
        <v>0.41653776168823242</v>
      </c>
      <c r="D5467" s="4">
        <v>2918.7891201580469</v>
      </c>
    </row>
    <row r="5468" spans="1:4" x14ac:dyDescent="0.35">
      <c r="A5468" s="18">
        <v>38013</v>
      </c>
      <c r="B5468" s="18">
        <v>39664.381279003072</v>
      </c>
      <c r="C5468" s="4">
        <v>7.8498125076293945E-3</v>
      </c>
      <c r="D5468" s="4">
        <v>2341.1968382249538</v>
      </c>
    </row>
    <row r="5469" spans="1:4" x14ac:dyDescent="0.35">
      <c r="A5469" s="18">
        <v>37437</v>
      </c>
      <c r="B5469" s="18">
        <v>37500.229353551113</v>
      </c>
      <c r="C5469" s="4">
        <v>0.67169928550720215</v>
      </c>
      <c r="D5469" s="4">
        <v>3116.4849476905238</v>
      </c>
    </row>
    <row r="5470" spans="1:4" x14ac:dyDescent="0.35">
      <c r="A5470" s="18">
        <v>37703</v>
      </c>
      <c r="B5470" s="18">
        <v>37858.421043044684</v>
      </c>
      <c r="C5470" s="4">
        <v>0.22471368312835693</v>
      </c>
      <c r="D5470" s="4">
        <v>2763.8032412278399</v>
      </c>
    </row>
    <row r="5471" spans="1:4" x14ac:dyDescent="0.35">
      <c r="A5471" s="18">
        <v>38312</v>
      </c>
      <c r="B5471" s="18">
        <v>38558.710593930744</v>
      </c>
      <c r="C5471" s="4">
        <v>0.90716552734375</v>
      </c>
      <c r="D5471" s="4">
        <v>3402.7869413807507</v>
      </c>
    </row>
    <row r="5472" spans="1:4" x14ac:dyDescent="0.35">
      <c r="A5472" s="18">
        <v>38403</v>
      </c>
      <c r="B5472" s="18">
        <v>40964.79456139524</v>
      </c>
      <c r="C5472" s="4">
        <v>0.8971325159072876</v>
      </c>
      <c r="D5472" s="4">
        <v>3383.0672529731391</v>
      </c>
    </row>
    <row r="5473" spans="1:4" x14ac:dyDescent="0.35">
      <c r="A5473" s="18">
        <v>36911</v>
      </c>
      <c r="B5473" s="18">
        <v>38292.615648204046</v>
      </c>
      <c r="C5473" s="4">
        <v>0.93793892860412598</v>
      </c>
      <c r="D5473" s="4">
        <v>3476.4604216906196</v>
      </c>
    </row>
    <row r="5474" spans="1:4" x14ac:dyDescent="0.35">
      <c r="A5474" s="18">
        <v>36915</v>
      </c>
      <c r="B5474" s="18">
        <v>37100.477694076057</v>
      </c>
      <c r="C5474" s="4">
        <v>0.98512828350067139</v>
      </c>
      <c r="D5474" s="4">
        <v>3704.6683990084152</v>
      </c>
    </row>
    <row r="5475" spans="1:4" x14ac:dyDescent="0.35">
      <c r="A5475" s="18">
        <v>36942</v>
      </c>
      <c r="B5475" s="18">
        <v>37751.286251071375</v>
      </c>
      <c r="C5475" s="4">
        <v>2.9217243194580078E-2</v>
      </c>
      <c r="D5475" s="4">
        <v>2466.9986804226414</v>
      </c>
    </row>
    <row r="5476" spans="1:4" x14ac:dyDescent="0.35">
      <c r="A5476" s="18">
        <v>38273</v>
      </c>
      <c r="B5476" s="18">
        <v>39907.080323867427</v>
      </c>
      <c r="C5476" s="4">
        <v>0.5004807710647583</v>
      </c>
      <c r="D5476" s="4">
        <v>2981.3172482988643</v>
      </c>
    </row>
    <row r="5477" spans="1:4" x14ac:dyDescent="0.35">
      <c r="A5477" s="18">
        <v>38210</v>
      </c>
      <c r="B5477" s="18">
        <v>38302.006826792684</v>
      </c>
      <c r="C5477" s="4">
        <v>0.9120185375213623</v>
      </c>
      <c r="D5477" s="4">
        <v>3412.9388239316318</v>
      </c>
    </row>
    <row r="5478" spans="1:4" x14ac:dyDescent="0.35">
      <c r="A5478" s="18">
        <v>38098</v>
      </c>
      <c r="B5478" s="18">
        <v>38289.972821583942</v>
      </c>
      <c r="C5478" s="4">
        <v>0.64735257625579834</v>
      </c>
      <c r="D5478" s="4">
        <v>3095.8515167850719</v>
      </c>
    </row>
    <row r="5479" spans="1:4" x14ac:dyDescent="0.35">
      <c r="A5479" s="18">
        <v>37617</v>
      </c>
      <c r="B5479" s="18">
        <v>37774.121911251008</v>
      </c>
      <c r="C5479" s="4">
        <v>4.8806190490722656E-2</v>
      </c>
      <c r="D5479" s="4">
        <v>2525.8828785183682</v>
      </c>
    </row>
    <row r="5480" spans="1:4" x14ac:dyDescent="0.35">
      <c r="A5480" s="18">
        <v>38126</v>
      </c>
      <c r="B5480" s="18">
        <v>38488.297521631852</v>
      </c>
      <c r="C5480" s="4">
        <v>0.2129141092300415</v>
      </c>
      <c r="D5480" s="4">
        <v>2752.7754298906189</v>
      </c>
    </row>
    <row r="5481" spans="1:4" x14ac:dyDescent="0.35">
      <c r="A5481" s="18">
        <v>37680</v>
      </c>
      <c r="B5481" s="18">
        <v>38979.613096652189</v>
      </c>
      <c r="C5481" s="4">
        <v>0.14911389350891113</v>
      </c>
      <c r="D5481" s="4">
        <v>2686.4499114050927</v>
      </c>
    </row>
    <row r="5482" spans="1:4" x14ac:dyDescent="0.35">
      <c r="A5482" s="18">
        <v>38418</v>
      </c>
      <c r="B5482" s="18">
        <v>38509.286383099607</v>
      </c>
      <c r="C5482" s="4">
        <v>0.20796859264373779</v>
      </c>
      <c r="D5482" s="4">
        <v>2748.0614130918029</v>
      </c>
    </row>
    <row r="5483" spans="1:4" x14ac:dyDescent="0.35">
      <c r="A5483" s="18">
        <v>38413</v>
      </c>
      <c r="B5483" s="18">
        <v>38534.371435983812</v>
      </c>
      <c r="C5483" s="4">
        <v>0.93517065048217773</v>
      </c>
      <c r="D5483" s="4">
        <v>3468.733826272723</v>
      </c>
    </row>
    <row r="5484" spans="1:4" x14ac:dyDescent="0.35">
      <c r="A5484" s="18">
        <v>38280</v>
      </c>
      <c r="B5484" s="18">
        <v>38514.07778716091</v>
      </c>
      <c r="C5484" s="4">
        <v>0.75757706165313721</v>
      </c>
      <c r="D5484" s="4">
        <v>3196.631852052376</v>
      </c>
    </row>
    <row r="5485" spans="1:4" x14ac:dyDescent="0.35">
      <c r="A5485" s="18">
        <v>38049</v>
      </c>
      <c r="B5485" s="18">
        <v>38565.903990589708</v>
      </c>
      <c r="C5485" s="4">
        <v>0.15752577781677246</v>
      </c>
      <c r="D5485" s="4">
        <v>2696.0206279664385</v>
      </c>
    </row>
    <row r="5486" spans="1:4" x14ac:dyDescent="0.35">
      <c r="A5486" s="18">
        <v>37353</v>
      </c>
      <c r="B5486" s="18">
        <v>37855.859275219977</v>
      </c>
      <c r="C5486" s="4">
        <v>0.24168336391448975</v>
      </c>
      <c r="D5486" s="4">
        <v>2779.1772477530981</v>
      </c>
    </row>
    <row r="5487" spans="1:4" x14ac:dyDescent="0.35">
      <c r="A5487" s="18">
        <v>37878</v>
      </c>
      <c r="B5487" s="18">
        <v>38113.459020521666</v>
      </c>
      <c r="C5487" s="4">
        <v>0.86067390441894531</v>
      </c>
      <c r="D5487" s="4">
        <v>3322.0429026993734</v>
      </c>
    </row>
    <row r="5488" spans="1:4" x14ac:dyDescent="0.35">
      <c r="A5488" s="18">
        <v>37746</v>
      </c>
      <c r="B5488" s="18">
        <v>38006.209461277933</v>
      </c>
      <c r="C5488" s="4">
        <v>0.68573915958404541</v>
      </c>
      <c r="D5488" s="4">
        <v>3128.7250374347973</v>
      </c>
    </row>
    <row r="5489" spans="1:4" x14ac:dyDescent="0.35">
      <c r="A5489" s="18">
        <v>38266</v>
      </c>
      <c r="B5489" s="18">
        <v>38427.791736953826</v>
      </c>
      <c r="C5489" s="4">
        <v>0.89867997169494629</v>
      </c>
      <c r="D5489" s="4">
        <v>3386.0068698082432</v>
      </c>
    </row>
    <row r="5490" spans="1:4" x14ac:dyDescent="0.35">
      <c r="A5490" s="18">
        <v>37096</v>
      </c>
      <c r="B5490" s="18">
        <v>37529.046708763381</v>
      </c>
      <c r="C5490" s="4">
        <v>0.4013289213180542</v>
      </c>
      <c r="D5490" s="4">
        <v>2907.384374143463</v>
      </c>
    </row>
    <row r="5491" spans="1:4" x14ac:dyDescent="0.35">
      <c r="A5491" s="18">
        <v>38198</v>
      </c>
      <c r="B5491" s="18">
        <v>38457.541217655933</v>
      </c>
      <c r="C5491" s="4">
        <v>0.70080423355102539</v>
      </c>
      <c r="D5491" s="4">
        <v>3142.1780903545487</v>
      </c>
    </row>
    <row r="5492" spans="1:4" x14ac:dyDescent="0.35">
      <c r="A5492" s="18">
        <v>38161</v>
      </c>
      <c r="B5492" s="18">
        <v>38518.42362096109</v>
      </c>
      <c r="C5492" s="4">
        <v>0.87679493427276611</v>
      </c>
      <c r="D5492" s="4">
        <v>3347.3065919820051</v>
      </c>
    </row>
    <row r="5493" spans="1:4" x14ac:dyDescent="0.35">
      <c r="A5493" s="18">
        <v>37804</v>
      </c>
      <c r="B5493" s="18">
        <v>38109.750508109937</v>
      </c>
      <c r="C5493" s="4">
        <v>0.28712725639343262</v>
      </c>
      <c r="D5493" s="4">
        <v>2818.106053026931</v>
      </c>
    </row>
    <row r="5494" spans="1:4" x14ac:dyDescent="0.35">
      <c r="A5494" s="18">
        <v>37560</v>
      </c>
      <c r="B5494" s="18">
        <v>38101.862087180874</v>
      </c>
      <c r="C5494" s="4">
        <v>0.91786229610443115</v>
      </c>
      <c r="D5494" s="4">
        <v>3425.7767713364274</v>
      </c>
    </row>
    <row r="5495" spans="1:4" x14ac:dyDescent="0.35">
      <c r="A5495" s="18">
        <v>37106</v>
      </c>
      <c r="B5495" s="18">
        <v>37187.130465173926</v>
      </c>
      <c r="C5495" s="4">
        <v>0.53417491912841797</v>
      </c>
      <c r="D5495" s="4">
        <v>3006.6352819277095</v>
      </c>
    </row>
    <row r="5496" spans="1:4" x14ac:dyDescent="0.35">
      <c r="A5496" s="18">
        <v>38266</v>
      </c>
      <c r="B5496" s="18">
        <v>38302.774514685349</v>
      </c>
      <c r="C5496" s="4">
        <v>3.8263916969299316E-2</v>
      </c>
      <c r="D5496" s="4">
        <v>2497.0872495023359</v>
      </c>
    </row>
    <row r="5497" spans="1:4" x14ac:dyDescent="0.35">
      <c r="A5497" s="18">
        <v>38102</v>
      </c>
      <c r="B5497" s="18">
        <v>38746.6392279676</v>
      </c>
      <c r="C5497" s="4">
        <v>0.69054341316223145</v>
      </c>
      <c r="D5497" s="4">
        <v>3132.9775496223974</v>
      </c>
    </row>
    <row r="5498" spans="1:4" x14ac:dyDescent="0.35">
      <c r="A5498" s="18">
        <v>38621</v>
      </c>
      <c r="B5498" s="18">
        <v>38816.702032764675</v>
      </c>
      <c r="C5498" s="4">
        <v>0.10036551952362061</v>
      </c>
      <c r="D5498" s="4">
        <v>2622.944554235602</v>
      </c>
    </row>
    <row r="5499" spans="1:4" x14ac:dyDescent="0.35">
      <c r="A5499" s="18">
        <v>38092</v>
      </c>
      <c r="B5499" s="18">
        <v>40016.457315160122</v>
      </c>
      <c r="C5499" s="4">
        <v>0.14252424240112305</v>
      </c>
      <c r="D5499" s="4">
        <v>2678.7225474764218</v>
      </c>
    </row>
    <row r="5500" spans="1:4" x14ac:dyDescent="0.35">
      <c r="A5500" s="18">
        <v>37906</v>
      </c>
      <c r="B5500" s="18">
        <v>41620.269947336041</v>
      </c>
      <c r="C5500" s="4">
        <v>0.20579063892364502</v>
      </c>
      <c r="D5500" s="4">
        <v>2745.9670575756982</v>
      </c>
    </row>
    <row r="5501" spans="1:4" x14ac:dyDescent="0.35">
      <c r="A5501" s="18">
        <v>37662</v>
      </c>
      <c r="B5501" s="18">
        <v>37954.637066414754</v>
      </c>
      <c r="C5501" s="4">
        <v>0.42972922325134277</v>
      </c>
      <c r="D5501" s="4">
        <v>2928.6406187450229</v>
      </c>
    </row>
    <row r="5502" spans="1:4" x14ac:dyDescent="0.35">
      <c r="A5502" s="18">
        <v>37661</v>
      </c>
      <c r="B5502" s="18">
        <v>43681.776045105966</v>
      </c>
      <c r="C5502" s="4">
        <v>0.83604562282562256</v>
      </c>
      <c r="D5502" s="4">
        <v>3287.3382767185308</v>
      </c>
    </row>
    <row r="5503" spans="1:4" x14ac:dyDescent="0.35">
      <c r="A5503" s="18">
        <v>37005</v>
      </c>
      <c r="B5503" s="18">
        <v>38057.793491716802</v>
      </c>
      <c r="C5503" s="4">
        <v>0.51071548461914063</v>
      </c>
      <c r="D5503" s="4">
        <v>2988.976489915166</v>
      </c>
    </row>
    <row r="5504" spans="1:4" x14ac:dyDescent="0.35">
      <c r="A5504" s="18">
        <v>38321</v>
      </c>
      <c r="B5504" s="18">
        <v>38358.723274713135</v>
      </c>
      <c r="C5504" s="4">
        <v>0.24314463138580322</v>
      </c>
      <c r="D5504" s="4">
        <v>2780.4768264071699</v>
      </c>
    </row>
    <row r="5505" spans="1:4" x14ac:dyDescent="0.35">
      <c r="A5505" s="18">
        <v>38470</v>
      </c>
      <c r="B5505" s="18">
        <v>38804.304967018543</v>
      </c>
      <c r="C5505" s="4">
        <v>0.2786104679107666</v>
      </c>
      <c r="D5505" s="4">
        <v>2811.0196613661597</v>
      </c>
    </row>
    <row r="5506" spans="1:4" x14ac:dyDescent="0.35">
      <c r="A5506" s="18">
        <v>37401</v>
      </c>
      <c r="B5506" s="18">
        <v>38852.030381116958</v>
      </c>
      <c r="C5506" s="4">
        <v>9.0234637260437012E-2</v>
      </c>
      <c r="D5506" s="4">
        <v>2607.2957349933963</v>
      </c>
    </row>
    <row r="5507" spans="1:4" x14ac:dyDescent="0.35">
      <c r="A5507" s="18">
        <v>37048</v>
      </c>
      <c r="B5507" s="18">
        <v>37327.627902654589</v>
      </c>
      <c r="C5507" s="4">
        <v>0.3267369270324707</v>
      </c>
      <c r="D5507" s="4">
        <v>2850.0899936403166</v>
      </c>
    </row>
    <row r="5508" spans="1:4" x14ac:dyDescent="0.35">
      <c r="A5508" s="18">
        <v>38673</v>
      </c>
      <c r="B5508" s="18">
        <v>39015.759898210221</v>
      </c>
      <c r="C5508" s="4">
        <v>0.34222042560577393</v>
      </c>
      <c r="D5508" s="4">
        <v>2862.2374666078817</v>
      </c>
    </row>
    <row r="5509" spans="1:4" x14ac:dyDescent="0.35">
      <c r="A5509" s="18">
        <v>37227</v>
      </c>
      <c r="B5509" s="18">
        <v>38092.421932061261</v>
      </c>
      <c r="C5509" s="4">
        <v>0.96423792839050293</v>
      </c>
      <c r="D5509" s="4">
        <v>3569.6167494351753</v>
      </c>
    </row>
    <row r="5510" spans="1:4" x14ac:dyDescent="0.35">
      <c r="A5510" s="18">
        <v>37297</v>
      </c>
      <c r="B5510" s="18">
        <v>37568.313742202066</v>
      </c>
      <c r="C5510" s="4">
        <v>0.40638959407806396</v>
      </c>
      <c r="D5510" s="4">
        <v>2911.1858243545448</v>
      </c>
    </row>
    <row r="5511" spans="1:4" x14ac:dyDescent="0.35">
      <c r="A5511" s="18">
        <v>38624</v>
      </c>
      <c r="B5511" s="18">
        <v>38969.475914883755</v>
      </c>
      <c r="C5511" s="4">
        <v>0.48170185089111328</v>
      </c>
      <c r="D5511" s="4">
        <v>2967.3118615323915</v>
      </c>
    </row>
    <row r="5512" spans="1:4" x14ac:dyDescent="0.35">
      <c r="A5512" s="18">
        <v>38033</v>
      </c>
      <c r="B5512" s="18">
        <v>38248.48156188026</v>
      </c>
      <c r="C5512" s="4">
        <v>0.52303755283355713</v>
      </c>
      <c r="D5512" s="4">
        <v>2998.2314324892191</v>
      </c>
    </row>
    <row r="5513" spans="1:4" x14ac:dyDescent="0.35">
      <c r="A5513" s="18">
        <v>37643</v>
      </c>
      <c r="B5513" s="18">
        <v>38622.581006299355</v>
      </c>
      <c r="C5513" s="4">
        <v>0.66678738594055176</v>
      </c>
      <c r="D5513" s="4">
        <v>3112.2646810889109</v>
      </c>
    </row>
    <row r="5514" spans="1:4" x14ac:dyDescent="0.35">
      <c r="A5514" s="18">
        <v>38210</v>
      </c>
      <c r="B5514" s="18">
        <v>38502.595626793445</v>
      </c>
      <c r="C5514" s="4">
        <v>0.40609252452850342</v>
      </c>
      <c r="D5514" s="4">
        <v>2910.9628671502269</v>
      </c>
    </row>
    <row r="5515" spans="1:4" x14ac:dyDescent="0.35">
      <c r="A5515" s="18">
        <v>37879</v>
      </c>
      <c r="B5515" s="18">
        <v>38545.053156498987</v>
      </c>
      <c r="C5515" s="4">
        <v>0.56984853744506836</v>
      </c>
      <c r="D5515" s="4">
        <v>3033.883790045365</v>
      </c>
    </row>
    <row r="5516" spans="1:4" x14ac:dyDescent="0.35">
      <c r="A5516" s="18">
        <v>37030</v>
      </c>
      <c r="B5516" s="18">
        <v>37165.214075704775</v>
      </c>
      <c r="C5516" s="4">
        <v>0.13374054431915283</v>
      </c>
      <c r="D5516" s="4">
        <v>2668.0730846571582</v>
      </c>
    </row>
    <row r="5517" spans="1:4" x14ac:dyDescent="0.35">
      <c r="A5517" s="18">
        <v>37083</v>
      </c>
      <c r="B5517" s="18">
        <v>37148.066642883212</v>
      </c>
      <c r="C5517" s="4">
        <v>0.51955962181091309</v>
      </c>
      <c r="D5517" s="4">
        <v>2995.6150129381303</v>
      </c>
    </row>
    <row r="5518" spans="1:4" x14ac:dyDescent="0.35">
      <c r="A5518" s="18">
        <v>37801</v>
      </c>
      <c r="B5518" s="18">
        <v>37899.311703391279</v>
      </c>
      <c r="C5518" s="4">
        <v>0.28905045986175537</v>
      </c>
      <c r="D5518" s="4">
        <v>2819.6947626262317</v>
      </c>
    </row>
    <row r="5519" spans="1:4" x14ac:dyDescent="0.35">
      <c r="A5519" s="18">
        <v>38692</v>
      </c>
      <c r="B5519" s="18">
        <v>38755.457094866848</v>
      </c>
      <c r="C5519" s="4">
        <v>0.38854026794433594</v>
      </c>
      <c r="D5519" s="4">
        <v>2897.742999989367</v>
      </c>
    </row>
    <row r="5520" spans="1:4" x14ac:dyDescent="0.35">
      <c r="A5520" s="18">
        <v>37651</v>
      </c>
      <c r="B5520" s="18">
        <v>37779.246621440339</v>
      </c>
      <c r="C5520" s="4">
        <v>0.35059893131256104</v>
      </c>
      <c r="D5520" s="4">
        <v>2868.7440565896468</v>
      </c>
    </row>
    <row r="5521" spans="1:4" x14ac:dyDescent="0.35">
      <c r="A5521" s="18">
        <v>37251</v>
      </c>
      <c r="B5521" s="18">
        <v>37488.700907105507</v>
      </c>
      <c r="C5521" s="4">
        <v>0.10898041725158691</v>
      </c>
      <c r="D5521" s="4">
        <v>2635.4339795541637</v>
      </c>
    </row>
    <row r="5522" spans="1:4" x14ac:dyDescent="0.35">
      <c r="A5522" s="18">
        <v>38377</v>
      </c>
      <c r="B5522" s="18">
        <v>38487.649631393571</v>
      </c>
      <c r="C5522" s="4">
        <v>0.33309543132781982</v>
      </c>
      <c r="D5522" s="4">
        <v>2855.0990962548485</v>
      </c>
    </row>
    <row r="5523" spans="1:4" x14ac:dyDescent="0.35">
      <c r="A5523" s="18">
        <v>37564</v>
      </c>
      <c r="B5523" s="18">
        <v>37632.552040380011</v>
      </c>
      <c r="C5523" s="4">
        <v>0.43826532363891602</v>
      </c>
      <c r="D5523" s="4">
        <v>2935.0011632654255</v>
      </c>
    </row>
    <row r="5524" spans="1:4" x14ac:dyDescent="0.35">
      <c r="A5524" s="18">
        <v>38606</v>
      </c>
      <c r="B5524" s="18">
        <v>38796.420492476587</v>
      </c>
      <c r="C5524" s="4">
        <v>0.67800724506378174</v>
      </c>
      <c r="D5524" s="4">
        <v>3121.9508595455463</v>
      </c>
    </row>
    <row r="5525" spans="1:4" x14ac:dyDescent="0.35">
      <c r="A5525" s="18">
        <v>37667</v>
      </c>
      <c r="B5525" s="18">
        <v>38513.610274850733</v>
      </c>
      <c r="C5525" s="4">
        <v>0.97460055351257324</v>
      </c>
      <c r="D5525" s="4">
        <v>3623.9413169664585</v>
      </c>
    </row>
    <row r="5526" spans="1:4" x14ac:dyDescent="0.35">
      <c r="A5526" s="18">
        <v>38426</v>
      </c>
      <c r="B5526" s="18">
        <v>38688.034372877817</v>
      </c>
      <c r="C5526" s="4">
        <v>0.39418447017669678</v>
      </c>
      <c r="D5526" s="4">
        <v>2902.0047687811912</v>
      </c>
    </row>
    <row r="5527" spans="1:4" x14ac:dyDescent="0.35">
      <c r="A5527" s="18">
        <v>37750</v>
      </c>
      <c r="B5527" s="18">
        <v>38335.432147485939</v>
      </c>
      <c r="C5527" s="4">
        <v>0.42263698577880859</v>
      </c>
      <c r="D5527" s="4">
        <v>2923.3479658881688</v>
      </c>
    </row>
    <row r="5528" spans="1:4" x14ac:dyDescent="0.35">
      <c r="A5528" s="18">
        <v>37862</v>
      </c>
      <c r="B5528" s="18">
        <v>39525.115265100103</v>
      </c>
      <c r="C5528" s="4">
        <v>0.44848501682281494</v>
      </c>
      <c r="D5528" s="4">
        <v>2942.6064411473435</v>
      </c>
    </row>
    <row r="5529" spans="1:4" x14ac:dyDescent="0.35">
      <c r="A5529" s="18">
        <v>38660</v>
      </c>
      <c r="B5529" s="18">
        <v>39855.545247758993</v>
      </c>
      <c r="C5529" s="4">
        <v>0.10909581184387207</v>
      </c>
      <c r="D5529" s="4">
        <v>2635.5967405029633</v>
      </c>
    </row>
    <row r="5530" spans="1:4" x14ac:dyDescent="0.35">
      <c r="A5530" s="18">
        <v>38704</v>
      </c>
      <c r="B5530" s="18">
        <v>38998.950978306064</v>
      </c>
      <c r="C5530" s="4">
        <v>0.40639960765838623</v>
      </c>
      <c r="D5530" s="4">
        <v>2911.1933393581071</v>
      </c>
    </row>
    <row r="5531" spans="1:4" x14ac:dyDescent="0.35">
      <c r="A5531" s="18">
        <v>38274</v>
      </c>
      <c r="B5531" s="18">
        <v>38878.928468136532</v>
      </c>
      <c r="C5531" s="4">
        <v>0.74839353561401367</v>
      </c>
      <c r="D5531" s="4">
        <v>3187.3473563976759</v>
      </c>
    </row>
    <row r="5532" spans="1:4" x14ac:dyDescent="0.35">
      <c r="A5532" s="18">
        <v>38005</v>
      </c>
      <c r="B5532" s="18">
        <v>38251.319809265849</v>
      </c>
      <c r="C5532" s="4">
        <v>0.32267677783966064</v>
      </c>
      <c r="D5532" s="4">
        <v>2846.87544461672</v>
      </c>
    </row>
    <row r="5533" spans="1:4" x14ac:dyDescent="0.35">
      <c r="A5533" s="18">
        <v>38214</v>
      </c>
      <c r="B5533" s="18">
        <v>38310.478292720283</v>
      </c>
      <c r="C5533" s="4">
        <v>0.4582669734954834</v>
      </c>
      <c r="D5533" s="4">
        <v>2949.8804675618144</v>
      </c>
    </row>
    <row r="5534" spans="1:4" x14ac:dyDescent="0.35">
      <c r="A5534" s="18">
        <v>38001</v>
      </c>
      <c r="B5534" s="18">
        <v>39653.263342121158</v>
      </c>
      <c r="C5534" s="4">
        <v>0.88194787502288818</v>
      </c>
      <c r="D5534" s="4">
        <v>3355.909325540717</v>
      </c>
    </row>
    <row r="5535" spans="1:4" x14ac:dyDescent="0.35">
      <c r="A5535" s="18">
        <v>38267</v>
      </c>
      <c r="B5535" s="18">
        <v>38333.043739177934</v>
      </c>
      <c r="C5535" s="4">
        <v>2.539825439453125E-2</v>
      </c>
      <c r="D5535" s="4">
        <v>2452.0520221764095</v>
      </c>
    </row>
    <row r="5536" spans="1:4" x14ac:dyDescent="0.35">
      <c r="A5536" s="18">
        <v>38504</v>
      </c>
      <c r="B5536" s="18">
        <v>38704.132415640255</v>
      </c>
      <c r="C5536" s="4">
        <v>0.78935205936431885</v>
      </c>
      <c r="D5536" s="4">
        <v>3230.5817417676353</v>
      </c>
    </row>
    <row r="5537" spans="1:4" x14ac:dyDescent="0.35">
      <c r="A5537" s="18">
        <v>38658</v>
      </c>
      <c r="B5537" s="18">
        <v>38984.17215997231</v>
      </c>
      <c r="C5537" s="4">
        <v>0.42103981971740723</v>
      </c>
      <c r="D5537" s="4">
        <v>2922.1548683180463</v>
      </c>
    </row>
    <row r="5538" spans="1:4" x14ac:dyDescent="0.35">
      <c r="A5538" s="18">
        <v>38699</v>
      </c>
      <c r="B5538" s="18">
        <v>38818.857480617211</v>
      </c>
      <c r="C5538" s="4">
        <v>0.41116130352020264</v>
      </c>
      <c r="D5538" s="4">
        <v>2914.7639893419464</v>
      </c>
    </row>
    <row r="5539" spans="1:4" x14ac:dyDescent="0.35">
      <c r="A5539" s="18">
        <v>37323</v>
      </c>
      <c r="B5539" s="18">
        <v>37587.697257601256</v>
      </c>
      <c r="C5539" s="4">
        <v>0.56663942337036133</v>
      </c>
      <c r="D5539" s="4">
        <v>3031.4079929355239</v>
      </c>
    </row>
    <row r="5540" spans="1:4" x14ac:dyDescent="0.35">
      <c r="A5540" s="18">
        <v>37421</v>
      </c>
      <c r="B5540" s="18">
        <v>37598.525777045179</v>
      </c>
      <c r="C5540" s="4">
        <v>0.66540539264678955</v>
      </c>
      <c r="D5540" s="4">
        <v>3111.0827722645022</v>
      </c>
    </row>
    <row r="5541" spans="1:4" x14ac:dyDescent="0.35">
      <c r="A5541" s="18">
        <v>37138</v>
      </c>
      <c r="B5541" s="18">
        <v>37236.473890671914</v>
      </c>
      <c r="C5541" s="4">
        <v>0.34946513175964355</v>
      </c>
      <c r="D5541" s="4">
        <v>2867.8660908708789</v>
      </c>
    </row>
    <row r="5542" spans="1:4" x14ac:dyDescent="0.35">
      <c r="A5542" s="18">
        <v>37131</v>
      </c>
      <c r="B5542" s="18">
        <v>37508.19747048986</v>
      </c>
      <c r="C5542" s="4">
        <v>0.16249692440032959</v>
      </c>
      <c r="D5542" s="4">
        <v>2701.5345776019831</v>
      </c>
    </row>
    <row r="5543" spans="1:4" x14ac:dyDescent="0.35">
      <c r="A5543" s="18">
        <v>37633</v>
      </c>
      <c r="B5543" s="18">
        <v>38466.18048816891</v>
      </c>
      <c r="C5543" s="4">
        <v>0.88823032379150391</v>
      </c>
      <c r="D5543" s="4">
        <v>3366.7967425082579</v>
      </c>
    </row>
    <row r="5544" spans="1:4" x14ac:dyDescent="0.35">
      <c r="A5544" s="18">
        <v>37617</v>
      </c>
      <c r="B5544" s="18">
        <v>37766.524233301046</v>
      </c>
      <c r="C5544" s="4">
        <v>0.59585630893707275</v>
      </c>
      <c r="D5544" s="4">
        <v>3054.1713809193984</v>
      </c>
    </row>
    <row r="5545" spans="1:4" x14ac:dyDescent="0.35">
      <c r="A5545" s="18">
        <v>38231</v>
      </c>
      <c r="B5545" s="18">
        <v>38573.242059520118</v>
      </c>
      <c r="C5545" s="4">
        <v>4.8718690872192383E-2</v>
      </c>
      <c r="D5545" s="4">
        <v>2525.6642627626238</v>
      </c>
    </row>
    <row r="5546" spans="1:4" x14ac:dyDescent="0.35">
      <c r="A5546" s="18">
        <v>38503</v>
      </c>
      <c r="B5546" s="18">
        <v>38654.114103411011</v>
      </c>
      <c r="C5546" s="4">
        <v>0.38253676891326904</v>
      </c>
      <c r="D5546" s="4">
        <v>2893.1972809247827</v>
      </c>
    </row>
    <row r="5547" spans="1:4" x14ac:dyDescent="0.35">
      <c r="A5547" s="18">
        <v>37040</v>
      </c>
      <c r="B5547" s="18">
        <v>37086.094644978344</v>
      </c>
      <c r="C5547" s="4">
        <v>0.20940923690795898</v>
      </c>
      <c r="D5547" s="4">
        <v>2749.4405201230798</v>
      </c>
    </row>
    <row r="5548" spans="1:4" x14ac:dyDescent="0.35">
      <c r="A5548" s="18">
        <v>38250</v>
      </c>
      <c r="B5548" s="18">
        <v>38262.468873543803</v>
      </c>
      <c r="C5548" s="4">
        <v>0.55384933948516846</v>
      </c>
      <c r="D5548" s="4">
        <v>3021.5924702635289</v>
      </c>
    </row>
    <row r="5549" spans="1:4" x14ac:dyDescent="0.35">
      <c r="A5549" s="18">
        <v>37456</v>
      </c>
      <c r="B5549" s="18">
        <v>37645.105349354402</v>
      </c>
      <c r="C5549" s="4">
        <v>0.27710127830505371</v>
      </c>
      <c r="D5549" s="4">
        <v>2809.7549526863568</v>
      </c>
    </row>
    <row r="5550" spans="1:4" x14ac:dyDescent="0.35">
      <c r="A5550" s="18">
        <v>37952</v>
      </c>
      <c r="B5550" s="18">
        <v>38189.645490945026</v>
      </c>
      <c r="C5550" s="4">
        <v>0.895987868309021</v>
      </c>
      <c r="D5550" s="4">
        <v>3380.9150616083011</v>
      </c>
    </row>
    <row r="5551" spans="1:4" x14ac:dyDescent="0.35">
      <c r="A5551" s="18">
        <v>37968</v>
      </c>
      <c r="B5551" s="18">
        <v>38028.869588749847</v>
      </c>
      <c r="C5551" s="4">
        <v>0.95253944396972656</v>
      </c>
      <c r="D5551" s="4">
        <v>3522.7567027713926</v>
      </c>
    </row>
    <row r="5552" spans="1:4" x14ac:dyDescent="0.35">
      <c r="A5552" s="18">
        <v>38123</v>
      </c>
      <c r="B5552" s="18">
        <v>38991.819717276041</v>
      </c>
      <c r="C5552" s="4">
        <v>0.34065401554107666</v>
      </c>
      <c r="D5552" s="4">
        <v>2861.0160819735179</v>
      </c>
    </row>
    <row r="5553" spans="1:4" x14ac:dyDescent="0.35">
      <c r="A5553" s="18">
        <v>38559</v>
      </c>
      <c r="B5553" s="18">
        <v>38915.984903450029</v>
      </c>
      <c r="C5553" s="4">
        <v>0.24603867530822754</v>
      </c>
      <c r="D5553" s="4">
        <v>2783.0400339454482</v>
      </c>
    </row>
    <row r="5554" spans="1:4" x14ac:dyDescent="0.35">
      <c r="A5554" s="18">
        <v>37800</v>
      </c>
      <c r="B5554" s="18">
        <v>38940.151160217109</v>
      </c>
      <c r="C5554" s="4">
        <v>0.60568225383758545</v>
      </c>
      <c r="D5554" s="4">
        <v>3061.9532002155397</v>
      </c>
    </row>
    <row r="5555" spans="1:4" x14ac:dyDescent="0.35">
      <c r="A5555" s="18">
        <v>36920</v>
      </c>
      <c r="B5555" s="18">
        <v>37444.671644910246</v>
      </c>
      <c r="C5555" s="4">
        <v>0.24310922622680664</v>
      </c>
      <c r="D5555" s="4">
        <v>2780.4453817124149</v>
      </c>
    </row>
    <row r="5556" spans="1:4" x14ac:dyDescent="0.35">
      <c r="A5556" s="18">
        <v>38563</v>
      </c>
      <c r="B5556" s="18">
        <v>39524.254191898901</v>
      </c>
      <c r="C5556" s="4">
        <v>8.5664868354797363E-2</v>
      </c>
      <c r="D5556" s="4">
        <v>2599.8411912929705</v>
      </c>
    </row>
    <row r="5557" spans="1:4" x14ac:dyDescent="0.35">
      <c r="A5557" s="18">
        <v>37451</v>
      </c>
      <c r="B5557" s="18">
        <v>37675.671121627296</v>
      </c>
      <c r="C5557" s="4">
        <v>0.12008166313171387</v>
      </c>
      <c r="D5557" s="4">
        <v>2650.6021890325719</v>
      </c>
    </row>
    <row r="5558" spans="1:4" x14ac:dyDescent="0.35">
      <c r="A5558" s="18">
        <v>37768</v>
      </c>
      <c r="B5558" s="18">
        <v>38443.813411422248</v>
      </c>
      <c r="C5558" s="4">
        <v>0.9925769567489624</v>
      </c>
      <c r="D5558" s="4">
        <v>3803.2498395745083</v>
      </c>
    </row>
    <row r="5559" spans="1:4" x14ac:dyDescent="0.35">
      <c r="A5559" s="18">
        <v>37558</v>
      </c>
      <c r="B5559" s="18">
        <v>42142.012347225289</v>
      </c>
      <c r="C5559" s="4">
        <v>0.40973186492919922</v>
      </c>
      <c r="D5559" s="4">
        <v>2913.6926939732398</v>
      </c>
    </row>
    <row r="5560" spans="1:4" x14ac:dyDescent="0.35">
      <c r="A5560" s="18">
        <v>38675</v>
      </c>
      <c r="B5560" s="18">
        <v>39072.794787925763</v>
      </c>
      <c r="C5560" s="4">
        <v>0.74640142917633057</v>
      </c>
      <c r="D5560" s="4">
        <v>3185.3607672370485</v>
      </c>
    </row>
    <row r="5561" spans="1:4" x14ac:dyDescent="0.35">
      <c r="A5561" s="18">
        <v>37598</v>
      </c>
      <c r="B5561" s="18">
        <v>37838.845566901349</v>
      </c>
      <c r="C5561" s="4">
        <v>0.5169060230255127</v>
      </c>
      <c r="D5561" s="4">
        <v>2993.621030628341</v>
      </c>
    </row>
    <row r="5562" spans="1:4" x14ac:dyDescent="0.35">
      <c r="A5562" s="18">
        <v>37312</v>
      </c>
      <c r="B5562" s="18">
        <v>37790.302762661966</v>
      </c>
      <c r="C5562" s="4">
        <v>0.61575400829315186</v>
      </c>
      <c r="D5562" s="4">
        <v>3070.0060211272144</v>
      </c>
    </row>
    <row r="5563" spans="1:4" x14ac:dyDescent="0.35">
      <c r="A5563" s="18">
        <v>38497</v>
      </c>
      <c r="B5563" s="18">
        <v>39243.342847784043</v>
      </c>
      <c r="C5563" s="4">
        <v>0.4841456413269043</v>
      </c>
      <c r="D5563" s="4">
        <v>2969.1317677547499</v>
      </c>
    </row>
    <row r="5564" spans="1:4" x14ac:dyDescent="0.35">
      <c r="A5564" s="18">
        <v>38132</v>
      </c>
      <c r="B5564" s="18">
        <v>38388.414030694192</v>
      </c>
      <c r="C5564" s="4">
        <v>0.60850822925567627</v>
      </c>
      <c r="D5564" s="4">
        <v>3064.2046083486939</v>
      </c>
    </row>
    <row r="5565" spans="1:4" x14ac:dyDescent="0.35">
      <c r="A5565" s="18">
        <v>38332</v>
      </c>
      <c r="B5565" s="18">
        <v>38501.27227895266</v>
      </c>
      <c r="C5565" s="4">
        <v>7.3125362396240234E-3</v>
      </c>
      <c r="D5565" s="4">
        <v>2335.1858299612668</v>
      </c>
    </row>
    <row r="5566" spans="1:4" x14ac:dyDescent="0.35">
      <c r="A5566" s="18">
        <v>38473</v>
      </c>
      <c r="B5566" s="18">
        <v>38681.679778463091</v>
      </c>
      <c r="C5566" s="4">
        <v>0.61242043972015381</v>
      </c>
      <c r="D5566" s="4">
        <v>3067.331712765767</v>
      </c>
    </row>
    <row r="5567" spans="1:4" x14ac:dyDescent="0.35">
      <c r="A5567" s="18">
        <v>37934</v>
      </c>
      <c r="B5567" s="18">
        <v>38063.01932978705</v>
      </c>
      <c r="C5567" s="4">
        <v>0.70121383666992188</v>
      </c>
      <c r="D5567" s="4">
        <v>3142.548845780535</v>
      </c>
    </row>
    <row r="5568" spans="1:4" x14ac:dyDescent="0.35">
      <c r="A5568" s="18">
        <v>38401</v>
      </c>
      <c r="B5568" s="18">
        <v>38508.986439592503</v>
      </c>
      <c r="C5568" s="4">
        <v>0.78575479984283447</v>
      </c>
      <c r="D5568" s="4">
        <v>3226.5791040225527</v>
      </c>
    </row>
    <row r="5569" spans="1:4" x14ac:dyDescent="0.35">
      <c r="A5569" s="18">
        <v>37826</v>
      </c>
      <c r="B5569" s="18">
        <v>37936.803913056603</v>
      </c>
      <c r="C5569" s="4">
        <v>0.61522698402404785</v>
      </c>
      <c r="D5569" s="4">
        <v>3069.5826164960399</v>
      </c>
    </row>
    <row r="5570" spans="1:4" x14ac:dyDescent="0.35">
      <c r="A5570" s="18">
        <v>37210</v>
      </c>
      <c r="B5570" s="18">
        <v>37368.401845743458</v>
      </c>
      <c r="C5570" s="4">
        <v>0.19790828227996826</v>
      </c>
      <c r="D5570" s="4">
        <v>2738.2884940374988</v>
      </c>
    </row>
    <row r="5571" spans="1:4" x14ac:dyDescent="0.35">
      <c r="A5571" s="18">
        <v>37625</v>
      </c>
      <c r="B5571" s="18">
        <v>37650.634188214382</v>
      </c>
      <c r="C5571" s="4">
        <v>0.99892473220825195</v>
      </c>
      <c r="D5571" s="4">
        <v>4051.5771232901939</v>
      </c>
    </row>
    <row r="5572" spans="1:4" x14ac:dyDescent="0.35">
      <c r="A5572" s="18">
        <v>38417</v>
      </c>
      <c r="B5572" s="18">
        <v>38703.065354532468</v>
      </c>
      <c r="C5572" s="4">
        <v>0.72003567218780518</v>
      </c>
      <c r="D5572" s="4">
        <v>3159.8971169299425</v>
      </c>
    </row>
    <row r="5573" spans="1:4" x14ac:dyDescent="0.35">
      <c r="A5573" s="18">
        <v>37628</v>
      </c>
      <c r="B5573" s="18">
        <v>37770.592087226054</v>
      </c>
      <c r="C5573" s="4">
        <v>0.31770014762878418</v>
      </c>
      <c r="D5573" s="4">
        <v>2842.9173241530129</v>
      </c>
    </row>
    <row r="5574" spans="1:4" x14ac:dyDescent="0.35">
      <c r="A5574" s="18">
        <v>37107</v>
      </c>
      <c r="B5574" s="18">
        <v>38712.546662213594</v>
      </c>
      <c r="C5574" s="4">
        <v>0.16567456722259521</v>
      </c>
      <c r="D5574" s="4">
        <v>2705.0076008029373</v>
      </c>
    </row>
    <row r="5575" spans="1:4" x14ac:dyDescent="0.35">
      <c r="A5575" s="18">
        <v>38679</v>
      </c>
      <c r="B5575" s="18">
        <v>38917.215912257881</v>
      </c>
      <c r="C5575" s="4">
        <v>0.51839160919189453</v>
      </c>
      <c r="D5575" s="4">
        <v>2994.7370996458008</v>
      </c>
    </row>
    <row r="5576" spans="1:4" x14ac:dyDescent="0.35">
      <c r="A5576" s="18">
        <v>38556</v>
      </c>
      <c r="B5576" s="18">
        <v>38825.881107580339</v>
      </c>
      <c r="C5576" s="4">
        <v>0.68137037754058838</v>
      </c>
      <c r="D5576" s="4">
        <v>3124.8870831366166</v>
      </c>
    </row>
    <row r="5577" spans="1:4" x14ac:dyDescent="0.35">
      <c r="A5577" s="18">
        <v>38707</v>
      </c>
      <c r="B5577" s="18">
        <v>38818.598263949905</v>
      </c>
      <c r="C5577" s="4">
        <v>0.54490780830383301</v>
      </c>
      <c r="D5577" s="4">
        <v>3014.775354884046</v>
      </c>
    </row>
    <row r="5578" spans="1:4" x14ac:dyDescent="0.35">
      <c r="A5578" s="18">
        <v>38406</v>
      </c>
      <c r="B5578" s="18">
        <v>38879.192825888669</v>
      </c>
      <c r="C5578" s="4">
        <v>0.38730132579803467</v>
      </c>
      <c r="D5578" s="4">
        <v>2896.8060061783831</v>
      </c>
    </row>
    <row r="5579" spans="1:4" x14ac:dyDescent="0.35">
      <c r="A5579" s="18">
        <v>37308</v>
      </c>
      <c r="B5579" s="18">
        <v>37447.153016357195</v>
      </c>
      <c r="C5579" s="4">
        <v>0.10385274887084961</v>
      </c>
      <c r="D5579" s="4">
        <v>2628.0831426859399</v>
      </c>
    </row>
    <row r="5580" spans="1:4" x14ac:dyDescent="0.35">
      <c r="A5580" s="18">
        <v>37704</v>
      </c>
      <c r="B5580" s="18">
        <v>37758.590549509943</v>
      </c>
      <c r="C5580" s="4">
        <v>0.26790344715118408</v>
      </c>
      <c r="D5580" s="4">
        <v>2801.9850258361139</v>
      </c>
    </row>
    <row r="5581" spans="1:4" x14ac:dyDescent="0.35">
      <c r="A5581" s="18">
        <v>37641</v>
      </c>
      <c r="B5581" s="18">
        <v>38130.771045621354</v>
      </c>
      <c r="C5581" s="4">
        <v>0.68015074729919434</v>
      </c>
      <c r="D5581" s="4">
        <v>3123.8204598302605</v>
      </c>
    </row>
    <row r="5582" spans="1:4" x14ac:dyDescent="0.35">
      <c r="A5582" s="18">
        <v>36995</v>
      </c>
      <c r="B5582" s="18">
        <v>37555.171735455326</v>
      </c>
      <c r="C5582" s="4">
        <v>0.31249558925628662</v>
      </c>
      <c r="D5582" s="4">
        <v>2838.7557330819691</v>
      </c>
    </row>
    <row r="5583" spans="1:4" x14ac:dyDescent="0.35">
      <c r="A5583" s="18">
        <v>38284</v>
      </c>
      <c r="B5583" s="18">
        <v>38716.916152730708</v>
      </c>
      <c r="C5583" s="4">
        <v>0.80267143249511719</v>
      </c>
      <c r="D5583" s="4">
        <v>3245.8099684498088</v>
      </c>
    </row>
    <row r="5584" spans="1:4" x14ac:dyDescent="0.35">
      <c r="A5584" s="18">
        <v>37482</v>
      </c>
      <c r="B5584" s="18">
        <v>37936.660873890032</v>
      </c>
      <c r="C5584" s="4">
        <v>0.90590441226959229</v>
      </c>
      <c r="D5584" s="4">
        <v>3400.2182361276018</v>
      </c>
    </row>
    <row r="5585" spans="1:4" x14ac:dyDescent="0.35">
      <c r="A5585" s="18">
        <v>38614</v>
      </c>
      <c r="B5585" s="18">
        <v>40967.746803745744</v>
      </c>
      <c r="C5585" s="4">
        <v>0.55985474586486816</v>
      </c>
      <c r="D5585" s="4">
        <v>3026.1912526267438</v>
      </c>
    </row>
    <row r="5586" spans="1:4" x14ac:dyDescent="0.35">
      <c r="A5586" s="18">
        <v>38050</v>
      </c>
      <c r="B5586" s="18">
        <v>38144.791559977632</v>
      </c>
      <c r="C5586" s="4">
        <v>0.46908938884735107</v>
      </c>
      <c r="D5586" s="4">
        <v>2957.9273722756711</v>
      </c>
    </row>
    <row r="5587" spans="1:4" x14ac:dyDescent="0.35">
      <c r="A5587" s="18">
        <v>37991</v>
      </c>
      <c r="B5587" s="18">
        <v>38344.184456844661</v>
      </c>
      <c r="C5587" s="4">
        <v>0.36533594131469727</v>
      </c>
      <c r="D5587" s="4">
        <v>2880.089959291297</v>
      </c>
    </row>
    <row r="5588" spans="1:4" x14ac:dyDescent="0.35">
      <c r="A5588" s="18">
        <v>37868</v>
      </c>
      <c r="B5588" s="18">
        <v>38163.009798011597</v>
      </c>
      <c r="C5588" s="4">
        <v>0.34976780414581299</v>
      </c>
      <c r="D5588" s="4">
        <v>2868.1005424539362</v>
      </c>
    </row>
    <row r="5589" spans="1:4" x14ac:dyDescent="0.35">
      <c r="A5589" s="18">
        <v>37931</v>
      </c>
      <c r="B5589" s="18">
        <v>38133.1587200059</v>
      </c>
      <c r="C5589" s="4">
        <v>0.97357058525085449</v>
      </c>
      <c r="D5589" s="4">
        <v>3617.7488398559894</v>
      </c>
    </row>
    <row r="5590" spans="1:4" x14ac:dyDescent="0.35">
      <c r="A5590" s="18">
        <v>37645</v>
      </c>
      <c r="B5590" s="18">
        <v>41845.832190372923</v>
      </c>
      <c r="C5590" s="4">
        <v>0.96303975582122803</v>
      </c>
      <c r="D5590" s="4">
        <v>3564.2556573768916</v>
      </c>
    </row>
    <row r="5591" spans="1:4" x14ac:dyDescent="0.35">
      <c r="A5591" s="18">
        <v>37185</v>
      </c>
      <c r="B5591" s="18">
        <v>37297.769598039333</v>
      </c>
      <c r="C5591" s="4">
        <v>0.74545955657958984</v>
      </c>
      <c r="D5591" s="4">
        <v>3184.4247897003929</v>
      </c>
    </row>
    <row r="5592" spans="1:4" x14ac:dyDescent="0.35">
      <c r="A5592" s="18">
        <v>37688</v>
      </c>
      <c r="B5592" s="18">
        <v>37812.685327344661</v>
      </c>
      <c r="C5592" s="4">
        <v>0.18201315402984619</v>
      </c>
      <c r="D5592" s="4">
        <v>2722.2881173574769</v>
      </c>
    </row>
    <row r="5593" spans="1:4" x14ac:dyDescent="0.35">
      <c r="A5593" s="18">
        <v>38480</v>
      </c>
      <c r="B5593" s="18">
        <v>38770.13474384063</v>
      </c>
      <c r="C5593" s="4">
        <v>0.16397404670715332</v>
      </c>
      <c r="D5593" s="4">
        <v>2703.1538809486588</v>
      </c>
    </row>
    <row r="5594" spans="1:4" x14ac:dyDescent="0.35">
      <c r="A5594" s="18">
        <v>38382</v>
      </c>
      <c r="B5594" s="18">
        <v>38481.206370449065</v>
      </c>
      <c r="C5594" s="4">
        <v>0.97842872142791748</v>
      </c>
      <c r="D5594" s="4">
        <v>3649.0886233867714</v>
      </c>
    </row>
    <row r="5595" spans="1:4" x14ac:dyDescent="0.35">
      <c r="A5595" s="18">
        <v>38111</v>
      </c>
      <c r="B5595" s="18">
        <v>38360.300547187253</v>
      </c>
      <c r="C5595" s="4">
        <v>0.59978055953979492</v>
      </c>
      <c r="D5595" s="4">
        <v>3057.27084094875</v>
      </c>
    </row>
    <row r="5596" spans="1:4" x14ac:dyDescent="0.35">
      <c r="A5596" s="18">
        <v>38583</v>
      </c>
      <c r="B5596" s="18">
        <v>38765.341396991724</v>
      </c>
      <c r="C5596" s="4">
        <v>0.31328499317169189</v>
      </c>
      <c r="D5596" s="4">
        <v>2839.3884494397998</v>
      </c>
    </row>
    <row r="5597" spans="1:4" x14ac:dyDescent="0.35">
      <c r="A5597" s="18">
        <v>38344</v>
      </c>
      <c r="B5597" s="18">
        <v>38458.099996703473</v>
      </c>
      <c r="C5597" s="4">
        <v>0.32686591148376465</v>
      </c>
      <c r="D5597" s="4">
        <v>2850.1919054418054</v>
      </c>
    </row>
    <row r="5598" spans="1:4" x14ac:dyDescent="0.35">
      <c r="A5598" s="18">
        <v>38643</v>
      </c>
      <c r="B5598" s="18">
        <v>38899.032900651378</v>
      </c>
      <c r="C5598" s="4">
        <v>0.27746331691741943</v>
      </c>
      <c r="D5598" s="4">
        <v>2810.0585970735342</v>
      </c>
    </row>
    <row r="5599" spans="1:4" x14ac:dyDescent="0.35">
      <c r="A5599" s="18">
        <v>37871</v>
      </c>
      <c r="B5599" s="18">
        <v>38195.78059863043</v>
      </c>
      <c r="C5599" s="4">
        <v>0.7881622314453125</v>
      </c>
      <c r="D5599" s="4">
        <v>3229.252889628468</v>
      </c>
    </row>
    <row r="5600" spans="1:4" x14ac:dyDescent="0.35">
      <c r="A5600" s="18">
        <v>38512</v>
      </c>
      <c r="B5600" s="18">
        <v>39103.231635879187</v>
      </c>
      <c r="C5600" s="4">
        <v>0.4823528528213501</v>
      </c>
      <c r="D5600" s="4">
        <v>2967.796604967893</v>
      </c>
    </row>
    <row r="5601" spans="1:4" x14ac:dyDescent="0.35">
      <c r="A5601" s="18">
        <v>38332</v>
      </c>
      <c r="B5601" s="18">
        <v>38854.656409317613</v>
      </c>
      <c r="C5601" s="4">
        <v>0.11117196083068848</v>
      </c>
      <c r="D5601" s="4">
        <v>2638.5058955413047</v>
      </c>
    </row>
    <row r="5602" spans="1:4" x14ac:dyDescent="0.35">
      <c r="A5602" s="18">
        <v>37833</v>
      </c>
      <c r="B5602" s="18">
        <v>38091.059569440033</v>
      </c>
      <c r="C5602" s="4">
        <v>0.70047557353973389</v>
      </c>
      <c r="D5602" s="4">
        <v>3141.8807993545024</v>
      </c>
    </row>
    <row r="5603" spans="1:4" x14ac:dyDescent="0.35">
      <c r="A5603" s="18">
        <v>36998</v>
      </c>
      <c r="B5603" s="18">
        <v>37273.011166240205</v>
      </c>
      <c r="C5603" s="4">
        <v>0.87359285354614258</v>
      </c>
      <c r="D5603" s="4">
        <v>3342.0980235516599</v>
      </c>
    </row>
    <row r="5604" spans="1:4" x14ac:dyDescent="0.35">
      <c r="A5604" s="18">
        <v>38068</v>
      </c>
      <c r="B5604" s="18">
        <v>38258.7831140692</v>
      </c>
      <c r="C5604" s="4">
        <v>0.7561112642288208</v>
      </c>
      <c r="D5604" s="4">
        <v>3195.1356102353652</v>
      </c>
    </row>
    <row r="5605" spans="1:4" x14ac:dyDescent="0.35">
      <c r="A5605" s="18">
        <v>37031</v>
      </c>
      <c r="B5605" s="18">
        <v>37252.369318597201</v>
      </c>
      <c r="C5605" s="4">
        <v>0.1189429759979248</v>
      </c>
      <c r="D5605" s="4">
        <v>2649.0894763093138</v>
      </c>
    </row>
    <row r="5606" spans="1:4" x14ac:dyDescent="0.35">
      <c r="A5606" s="18">
        <v>37495</v>
      </c>
      <c r="B5606" s="18">
        <v>38322.330585418764</v>
      </c>
      <c r="C5606" s="4">
        <v>0.66592252254486084</v>
      </c>
      <c r="D5606" s="4">
        <v>3111.5247542749239</v>
      </c>
    </row>
    <row r="5607" spans="1:4" x14ac:dyDescent="0.35">
      <c r="A5607" s="18">
        <v>37236</v>
      </c>
      <c r="B5607" s="18">
        <v>37518.423450480732</v>
      </c>
      <c r="C5607" s="4">
        <v>0.62218570709228516</v>
      </c>
      <c r="D5607" s="4">
        <v>3075.1920409679078</v>
      </c>
    </row>
    <row r="5608" spans="1:4" x14ac:dyDescent="0.35">
      <c r="A5608" s="18">
        <v>37016</v>
      </c>
      <c r="B5608" s="18">
        <v>37162.234224686057</v>
      </c>
      <c r="C5608" s="4">
        <v>2.9579758644104004E-2</v>
      </c>
      <c r="D5608" s="4">
        <v>2468.3357053020572</v>
      </c>
    </row>
    <row r="5609" spans="1:4" x14ac:dyDescent="0.35">
      <c r="A5609" s="18">
        <v>37992</v>
      </c>
      <c r="B5609" s="18">
        <v>40700.694743725457</v>
      </c>
      <c r="C5609" s="4">
        <v>0.40535473823547363</v>
      </c>
      <c r="D5609" s="4">
        <v>2910.4090404190474</v>
      </c>
    </row>
    <row r="5610" spans="1:4" x14ac:dyDescent="0.35">
      <c r="A5610" s="18">
        <v>38372</v>
      </c>
      <c r="B5610" s="18">
        <v>40873.614827985577</v>
      </c>
      <c r="C5610" s="4">
        <v>0.67038619518280029</v>
      </c>
      <c r="D5610" s="4">
        <v>3115.3537293594122</v>
      </c>
    </row>
    <row r="5611" spans="1:4" x14ac:dyDescent="0.35">
      <c r="A5611" s="18">
        <v>37742</v>
      </c>
      <c r="B5611" s="18">
        <v>38102.838964620663</v>
      </c>
      <c r="C5611" s="4">
        <v>0.50317907333374023</v>
      </c>
      <c r="D5611" s="4">
        <v>2983.3344113421822</v>
      </c>
    </row>
    <row r="5612" spans="1:4" x14ac:dyDescent="0.35">
      <c r="A5612" s="18">
        <v>38157</v>
      </c>
      <c r="B5612" s="18">
        <v>38534.709183537176</v>
      </c>
      <c r="C5612" s="4">
        <v>0.52590286731719971</v>
      </c>
      <c r="D5612" s="4">
        <v>3000.3896866849118</v>
      </c>
    </row>
    <row r="5613" spans="1:4" x14ac:dyDescent="0.35">
      <c r="A5613" s="18">
        <v>37955</v>
      </c>
      <c r="B5613" s="18">
        <v>38198.25519083799</v>
      </c>
      <c r="C5613" s="4">
        <v>0.97870802879333496</v>
      </c>
      <c r="D5613" s="4">
        <v>3651.0745100332938</v>
      </c>
    </row>
    <row r="5614" spans="1:4" x14ac:dyDescent="0.35">
      <c r="A5614" s="18">
        <v>37068</v>
      </c>
      <c r="B5614" s="18">
        <v>37284.604517565727</v>
      </c>
      <c r="C5614" s="4">
        <v>0.78857362270355225</v>
      </c>
      <c r="D5614" s="4">
        <v>3229.7117919735001</v>
      </c>
    </row>
    <row r="5615" spans="1:4" x14ac:dyDescent="0.35">
      <c r="A5615" s="18">
        <v>36938</v>
      </c>
      <c r="B5615" s="18">
        <v>36962.092254291027</v>
      </c>
      <c r="C5615" s="4">
        <v>0.18893623352050781</v>
      </c>
      <c r="D5615" s="4">
        <v>2729.3470616862605</v>
      </c>
    </row>
    <row r="5616" spans="1:4" x14ac:dyDescent="0.35">
      <c r="A5616" s="18">
        <v>38710</v>
      </c>
      <c r="B5616" s="18">
        <v>39531.741323734946</v>
      </c>
      <c r="C5616" s="4">
        <v>0.29635012149810791</v>
      </c>
      <c r="D5616" s="4">
        <v>2825.6883747648899</v>
      </c>
    </row>
    <row r="5617" spans="1:4" x14ac:dyDescent="0.35">
      <c r="A5617" s="18">
        <v>37566</v>
      </c>
      <c r="B5617" s="18">
        <v>39026.746960816461</v>
      </c>
      <c r="C5617" s="4">
        <v>0.30042862892150879</v>
      </c>
      <c r="D5617" s="4">
        <v>2829.0130579842694</v>
      </c>
    </row>
    <row r="5618" spans="1:4" x14ac:dyDescent="0.35">
      <c r="A5618" s="18">
        <v>37324</v>
      </c>
      <c r="B5618" s="18">
        <v>37386.273002917915</v>
      </c>
      <c r="C5618" s="4">
        <v>0.1733168363571167</v>
      </c>
      <c r="D5618" s="4">
        <v>2713.2056404886644</v>
      </c>
    </row>
    <row r="5619" spans="1:4" x14ac:dyDescent="0.35">
      <c r="A5619" s="18">
        <v>37041</v>
      </c>
      <c r="B5619" s="18">
        <v>38027.745855239038</v>
      </c>
      <c r="C5619" s="4">
        <v>5.4945468902587891E-2</v>
      </c>
      <c r="D5619" s="4">
        <v>2540.5392648076058</v>
      </c>
    </row>
    <row r="5620" spans="1:4" x14ac:dyDescent="0.35">
      <c r="A5620" s="18">
        <v>37351</v>
      </c>
      <c r="B5620" s="18">
        <v>37580.880887659841</v>
      </c>
      <c r="C5620" s="4">
        <v>0.72031605243682861</v>
      </c>
      <c r="D5620" s="4">
        <v>3160.1604021994908</v>
      </c>
    </row>
    <row r="5621" spans="1:4" x14ac:dyDescent="0.35">
      <c r="A5621" s="18">
        <v>37616</v>
      </c>
      <c r="B5621" s="18">
        <v>39659.208442705945</v>
      </c>
      <c r="C5621" s="4">
        <v>0.78506731986999512</v>
      </c>
      <c r="D5621" s="4">
        <v>3225.8191826612665</v>
      </c>
    </row>
    <row r="5622" spans="1:4" x14ac:dyDescent="0.35">
      <c r="A5622" s="18">
        <v>38409</v>
      </c>
      <c r="B5622" s="18">
        <v>38623.223463537986</v>
      </c>
      <c r="C5622" s="4">
        <v>0.55557286739349365</v>
      </c>
      <c r="D5622" s="4">
        <v>3022.9105722594845</v>
      </c>
    </row>
    <row r="5623" spans="1:4" x14ac:dyDescent="0.35">
      <c r="A5623" s="18">
        <v>38052</v>
      </c>
      <c r="B5623" s="18">
        <v>38326.764253711808</v>
      </c>
      <c r="C5623" s="4">
        <v>0.67982006072998047</v>
      </c>
      <c r="D5623" s="4">
        <v>3123.5316157530465</v>
      </c>
    </row>
    <row r="5624" spans="1:4" x14ac:dyDescent="0.35">
      <c r="A5624" s="18">
        <v>37587</v>
      </c>
      <c r="B5624" s="18">
        <v>39725.003126907279</v>
      </c>
      <c r="C5624" s="4">
        <v>5.3201913833618164E-3</v>
      </c>
      <c r="D5624" s="4">
        <v>2309.0021708246913</v>
      </c>
    </row>
    <row r="5625" spans="1:4" x14ac:dyDescent="0.35">
      <c r="A5625" s="18">
        <v>37755</v>
      </c>
      <c r="B5625" s="18">
        <v>37984.025835609056</v>
      </c>
      <c r="C5625" s="4">
        <v>0.30029988288879395</v>
      </c>
      <c r="D5625" s="4">
        <v>2828.9083627242831</v>
      </c>
    </row>
    <row r="5626" spans="1:4" x14ac:dyDescent="0.35">
      <c r="A5626" s="18">
        <v>37348</v>
      </c>
      <c r="B5626" s="18">
        <v>37447.786662864892</v>
      </c>
      <c r="C5626" s="4">
        <v>0.74442374706268311</v>
      </c>
      <c r="D5626" s="4">
        <v>3183.3978720083855</v>
      </c>
    </row>
    <row r="5627" spans="1:4" x14ac:dyDescent="0.35">
      <c r="A5627" s="18">
        <v>37605</v>
      </c>
      <c r="B5627" s="18">
        <v>38342.854215385181</v>
      </c>
      <c r="C5627" s="4">
        <v>0.34529829025268555</v>
      </c>
      <c r="D5627" s="4">
        <v>2864.6327645426836</v>
      </c>
    </row>
    <row r="5628" spans="1:4" x14ac:dyDescent="0.35">
      <c r="A5628" s="18">
        <v>36961</v>
      </c>
      <c r="B5628" s="18">
        <v>37135.908229374538</v>
      </c>
      <c r="C5628" s="4">
        <v>0.68700706958770752</v>
      </c>
      <c r="D5628" s="4">
        <v>3129.8440315054418</v>
      </c>
    </row>
    <row r="5629" spans="1:4" x14ac:dyDescent="0.35">
      <c r="A5629" s="18">
        <v>38188</v>
      </c>
      <c r="B5629" s="18">
        <v>38240.157328524714</v>
      </c>
      <c r="C5629" s="4">
        <v>0.66692709922790527</v>
      </c>
      <c r="D5629" s="4">
        <v>3112.3842992431414</v>
      </c>
    </row>
    <row r="5630" spans="1:4" x14ac:dyDescent="0.35">
      <c r="A5630" s="18">
        <v>38392</v>
      </c>
      <c r="B5630" s="18">
        <v>38658.142226230433</v>
      </c>
      <c r="C5630" s="4">
        <v>0.12707650661468506</v>
      </c>
      <c r="D5630" s="4">
        <v>2659.6983714278895</v>
      </c>
    </row>
    <row r="5631" spans="1:4" x14ac:dyDescent="0.35">
      <c r="A5631" s="18">
        <v>37272</v>
      </c>
      <c r="B5631" s="18">
        <v>37446.004301597255</v>
      </c>
      <c r="C5631" s="4">
        <v>0.53624343872070313</v>
      </c>
      <c r="D5631" s="4">
        <v>3008.200733589596</v>
      </c>
    </row>
    <row r="5632" spans="1:4" x14ac:dyDescent="0.35">
      <c r="A5632" s="18">
        <v>37761</v>
      </c>
      <c r="B5632" s="18">
        <v>37967.075972977203</v>
      </c>
      <c r="C5632" s="4">
        <v>0.12914621829986572</v>
      </c>
      <c r="D5632" s="4">
        <v>2662.3284409434586</v>
      </c>
    </row>
    <row r="5633" spans="1:4" x14ac:dyDescent="0.35">
      <c r="A5633" s="18">
        <v>37552</v>
      </c>
      <c r="B5633" s="18">
        <v>37783.79541973045</v>
      </c>
      <c r="C5633" s="4">
        <v>0.1588747501373291</v>
      </c>
      <c r="D5633" s="4">
        <v>2697.5269040468852</v>
      </c>
    </row>
    <row r="5634" spans="1:4" x14ac:dyDescent="0.35">
      <c r="A5634" s="18">
        <v>37440</v>
      </c>
      <c r="B5634" s="18">
        <v>38889.148676120829</v>
      </c>
      <c r="C5634" s="4">
        <v>0.16886317729949951</v>
      </c>
      <c r="D5634" s="4">
        <v>2708.453984315362</v>
      </c>
    </row>
    <row r="5635" spans="1:4" x14ac:dyDescent="0.35">
      <c r="A5635" s="18">
        <v>37061</v>
      </c>
      <c r="B5635" s="18">
        <v>39432.922968883235</v>
      </c>
      <c r="C5635" s="4">
        <v>0.4406437873840332</v>
      </c>
      <c r="D5635" s="4">
        <v>2936.7719516575457</v>
      </c>
    </row>
    <row r="5636" spans="1:4" x14ac:dyDescent="0.35">
      <c r="A5636" s="18">
        <v>37914</v>
      </c>
      <c r="B5636" s="18">
        <v>37989.051512472382</v>
      </c>
      <c r="C5636" s="4">
        <v>2.3632168769836426E-2</v>
      </c>
      <c r="D5636" s="4">
        <v>2444.5286986378542</v>
      </c>
    </row>
    <row r="5637" spans="1:4" x14ac:dyDescent="0.35">
      <c r="A5637" s="18">
        <v>38573</v>
      </c>
      <c r="B5637" s="18">
        <v>39347.115458484557</v>
      </c>
      <c r="C5637" s="4">
        <v>3.1936168670654297E-3</v>
      </c>
      <c r="D5637" s="4">
        <v>2269.4186597619869</v>
      </c>
    </row>
    <row r="5638" spans="1:4" x14ac:dyDescent="0.35">
      <c r="A5638" s="18">
        <v>37525</v>
      </c>
      <c r="B5638" s="18">
        <v>37813.30677775068</v>
      </c>
      <c r="C5638" s="4">
        <v>0.91324079036712646</v>
      </c>
      <c r="D5638" s="4">
        <v>3415.5660193812569</v>
      </c>
    </row>
    <row r="5639" spans="1:4" x14ac:dyDescent="0.35">
      <c r="A5639" s="18">
        <v>37037</v>
      </c>
      <c r="B5639" s="18">
        <v>37211.988820824721</v>
      </c>
      <c r="C5639" s="4">
        <v>0.44961261749267578</v>
      </c>
      <c r="D5639" s="4">
        <v>2943.4451299079569</v>
      </c>
    </row>
    <row r="5640" spans="1:4" x14ac:dyDescent="0.35">
      <c r="A5640" s="18">
        <v>37659</v>
      </c>
      <c r="B5640" s="18">
        <v>38514.01459315644</v>
      </c>
      <c r="C5640" s="4">
        <v>0.89048445224761963</v>
      </c>
      <c r="D5640" s="4">
        <v>3370.818454998785</v>
      </c>
    </row>
    <row r="5641" spans="1:4" x14ac:dyDescent="0.35">
      <c r="A5641" s="18">
        <v>38212</v>
      </c>
      <c r="B5641" s="18">
        <v>38389.147246960943</v>
      </c>
      <c r="C5641" s="4">
        <v>0.88005948066711426</v>
      </c>
      <c r="D5641" s="4">
        <v>3352.7239664203689</v>
      </c>
    </row>
    <row r="5642" spans="1:4" x14ac:dyDescent="0.35">
      <c r="A5642" s="18">
        <v>37608</v>
      </c>
      <c r="B5642" s="18">
        <v>37901.198136556384</v>
      </c>
      <c r="C5642" s="4">
        <v>0.48179137706756592</v>
      </c>
      <c r="D5642" s="4">
        <v>2967.3785211704599</v>
      </c>
    </row>
    <row r="5643" spans="1:4" x14ac:dyDescent="0.35">
      <c r="A5643" s="18">
        <v>38653</v>
      </c>
      <c r="B5643" s="18">
        <v>38843.777264761171</v>
      </c>
      <c r="C5643" s="4">
        <v>0.65738821029663086</v>
      </c>
      <c r="D5643" s="4">
        <v>3104.2721297601638</v>
      </c>
    </row>
    <row r="5644" spans="1:4" x14ac:dyDescent="0.35">
      <c r="A5644" s="18">
        <v>36956</v>
      </c>
      <c r="B5644" s="18">
        <v>37779.04745364908</v>
      </c>
      <c r="C5644" s="4">
        <v>0.57784759998321533</v>
      </c>
      <c r="D5644" s="4">
        <v>3040.0797137165182</v>
      </c>
    </row>
    <row r="5645" spans="1:4" x14ac:dyDescent="0.35">
      <c r="A5645" s="18">
        <v>38151</v>
      </c>
      <c r="B5645" s="18">
        <v>38766.212626436238</v>
      </c>
      <c r="C5645" s="4">
        <v>0.42277312278747559</v>
      </c>
      <c r="D5645" s="4">
        <v>2923.4496397623966</v>
      </c>
    </row>
    <row r="5646" spans="1:4" x14ac:dyDescent="0.35">
      <c r="A5646" s="18">
        <v>38317</v>
      </c>
      <c r="B5646" s="18">
        <v>38682.860301532033</v>
      </c>
      <c r="C5646" s="4">
        <v>0.57422196865081787</v>
      </c>
      <c r="D5646" s="4">
        <v>3037.2668796675302</v>
      </c>
    </row>
    <row r="5647" spans="1:4" x14ac:dyDescent="0.35">
      <c r="A5647" s="18">
        <v>37175</v>
      </c>
      <c r="B5647" s="18">
        <v>37467.949055667421</v>
      </c>
      <c r="C5647" s="4">
        <v>0.36133384704589844</v>
      </c>
      <c r="D5647" s="4">
        <v>2877.0203164634181</v>
      </c>
    </row>
    <row r="5648" spans="1:4" x14ac:dyDescent="0.35">
      <c r="A5648" s="18">
        <v>38305</v>
      </c>
      <c r="B5648" s="18">
        <v>38784.158625940901</v>
      </c>
      <c r="C5648" s="4">
        <v>0.76199114322662354</v>
      </c>
      <c r="D5648" s="4">
        <v>3201.171815142824</v>
      </c>
    </row>
    <row r="5649" spans="1:4" x14ac:dyDescent="0.35">
      <c r="A5649" s="18">
        <v>38198</v>
      </c>
      <c r="B5649" s="18">
        <v>38691.312944010468</v>
      </c>
      <c r="C5649" s="4">
        <v>0.71776032447814941</v>
      </c>
      <c r="D5649" s="4">
        <v>3157.7660071167084</v>
      </c>
    </row>
    <row r="5650" spans="1:4" x14ac:dyDescent="0.35">
      <c r="A5650" s="18">
        <v>38277</v>
      </c>
      <c r="B5650" s="18">
        <v>40173.075226018693</v>
      </c>
      <c r="C5650" s="4">
        <v>0.96836459636688232</v>
      </c>
      <c r="D5650" s="4">
        <v>3589.3570345702565</v>
      </c>
    </row>
    <row r="5651" spans="1:4" x14ac:dyDescent="0.35">
      <c r="A5651" s="18">
        <v>36918</v>
      </c>
      <c r="B5651" s="18">
        <v>38275.117834995646</v>
      </c>
      <c r="C5651" s="4">
        <v>0.56193780899047852</v>
      </c>
      <c r="D5651" s="4">
        <v>3027.7904544810767</v>
      </c>
    </row>
    <row r="5652" spans="1:4" x14ac:dyDescent="0.35">
      <c r="A5652" s="18">
        <v>38518</v>
      </c>
      <c r="B5652" s="18">
        <v>39335.491520349846</v>
      </c>
      <c r="C5652" s="4">
        <v>0.44730961322784424</v>
      </c>
      <c r="D5652" s="4">
        <v>2941.732122296693</v>
      </c>
    </row>
    <row r="5653" spans="1:4" x14ac:dyDescent="0.35">
      <c r="A5653" s="18">
        <v>37296</v>
      </c>
      <c r="B5653" s="18">
        <v>37650.202240434373</v>
      </c>
      <c r="C5653" s="4">
        <v>0.80457186698913574</v>
      </c>
      <c r="D5653" s="4">
        <v>3248.0385027174761</v>
      </c>
    </row>
    <row r="5654" spans="1:4" x14ac:dyDescent="0.35">
      <c r="A5654" s="18">
        <v>37307</v>
      </c>
      <c r="B5654" s="18">
        <v>37380.094845791114</v>
      </c>
      <c r="C5654" s="4">
        <v>2.0176291465759277E-2</v>
      </c>
      <c r="D5654" s="4">
        <v>2428.3999369236735</v>
      </c>
    </row>
    <row r="5655" spans="1:4" x14ac:dyDescent="0.35">
      <c r="A5655" s="18">
        <v>37155</v>
      </c>
      <c r="B5655" s="18">
        <v>37248.829552961914</v>
      </c>
      <c r="C5655" s="4">
        <v>0.46281337738037109</v>
      </c>
      <c r="D5655" s="4">
        <v>2953.2606869688257</v>
      </c>
    </row>
    <row r="5656" spans="1:4" x14ac:dyDescent="0.35">
      <c r="A5656" s="18">
        <v>37582</v>
      </c>
      <c r="B5656" s="18">
        <v>37728.034670695255</v>
      </c>
      <c r="C5656" s="4">
        <v>0.46632254123687744</v>
      </c>
      <c r="D5656" s="4">
        <v>2955.869878589102</v>
      </c>
    </row>
    <row r="5657" spans="1:4" x14ac:dyDescent="0.35">
      <c r="A5657" s="18">
        <v>38596</v>
      </c>
      <c r="B5657" s="18">
        <v>38822.520539316836</v>
      </c>
      <c r="C5657" s="4">
        <v>0.17588353157043457</v>
      </c>
      <c r="D5657" s="4">
        <v>2715.9125128604687</v>
      </c>
    </row>
    <row r="5658" spans="1:4" x14ac:dyDescent="0.35">
      <c r="A5658" s="18">
        <v>37585</v>
      </c>
      <c r="B5658" s="18">
        <v>38809.358692719637</v>
      </c>
      <c r="C5658" s="4">
        <v>0.16373908519744873</v>
      </c>
      <c r="D5658" s="4">
        <v>2702.8968738606309</v>
      </c>
    </row>
    <row r="5659" spans="1:4" x14ac:dyDescent="0.35">
      <c r="A5659" s="18">
        <v>38505</v>
      </c>
      <c r="B5659" s="18">
        <v>38656.253300959252</v>
      </c>
      <c r="C5659" s="4">
        <v>0.97069883346557617</v>
      </c>
      <c r="D5659" s="4">
        <v>3601.5388506306613</v>
      </c>
    </row>
    <row r="5660" spans="1:4" x14ac:dyDescent="0.35">
      <c r="A5660" s="18">
        <v>38141</v>
      </c>
      <c r="B5660" s="18">
        <v>38578.566633283721</v>
      </c>
      <c r="C5660" s="4">
        <v>0.97967445850372314</v>
      </c>
      <c r="D5660" s="4">
        <v>3658.1291388410677</v>
      </c>
    </row>
    <row r="5661" spans="1:4" x14ac:dyDescent="0.35">
      <c r="A5661" s="18">
        <v>37170</v>
      </c>
      <c r="B5661" s="18">
        <v>37288.310555758631</v>
      </c>
      <c r="C5661" s="4">
        <v>0.2774960994720459</v>
      </c>
      <c r="D5661" s="4">
        <v>2810.0860840894456</v>
      </c>
    </row>
    <row r="5662" spans="1:4" x14ac:dyDescent="0.35">
      <c r="A5662" s="18">
        <v>38108</v>
      </c>
      <c r="B5662" s="18">
        <v>38556.844833373369</v>
      </c>
      <c r="C5662" s="4">
        <v>0.41126000881195068</v>
      </c>
      <c r="D5662" s="4">
        <v>2914.8379459366151</v>
      </c>
    </row>
    <row r="5663" spans="1:4" x14ac:dyDescent="0.35">
      <c r="A5663" s="18">
        <v>37507</v>
      </c>
      <c r="B5663" s="18">
        <v>38114.800875749497</v>
      </c>
      <c r="C5663" s="4">
        <v>0.19545745849609375</v>
      </c>
      <c r="D5663" s="4">
        <v>2735.8680937896638</v>
      </c>
    </row>
    <row r="5664" spans="1:4" x14ac:dyDescent="0.35">
      <c r="A5664" s="18">
        <v>37841</v>
      </c>
      <c r="B5664" s="18">
        <v>37978.446373723731</v>
      </c>
      <c r="C5664" s="4">
        <v>0.97613489627838135</v>
      </c>
      <c r="D5664" s="4">
        <v>3633.5894318849391</v>
      </c>
    </row>
    <row r="5665" spans="1:4" x14ac:dyDescent="0.35">
      <c r="A5665" s="18">
        <v>37182</v>
      </c>
      <c r="B5665" s="18">
        <v>37473.188173147028</v>
      </c>
      <c r="C5665" s="4">
        <v>8.3353519439697266E-3</v>
      </c>
      <c r="D5665" s="4">
        <v>2346.3375540385655</v>
      </c>
    </row>
    <row r="5666" spans="1:4" x14ac:dyDescent="0.35">
      <c r="A5666" s="18">
        <v>38147</v>
      </c>
      <c r="B5666" s="18">
        <v>38204.161542006412</v>
      </c>
      <c r="C5666" s="4">
        <v>0.85307109355926514</v>
      </c>
      <c r="D5666" s="4">
        <v>3310.881078083477</v>
      </c>
    </row>
    <row r="5667" spans="1:4" x14ac:dyDescent="0.35">
      <c r="A5667" s="18">
        <v>37011</v>
      </c>
      <c r="B5667" s="18">
        <v>37987.85105992129</v>
      </c>
      <c r="C5667" s="4">
        <v>0.95007753372192383</v>
      </c>
      <c r="D5667" s="4">
        <v>3514.1768181458683</v>
      </c>
    </row>
    <row r="5668" spans="1:4" x14ac:dyDescent="0.35">
      <c r="A5668" s="18">
        <v>37443</v>
      </c>
      <c r="B5668" s="18">
        <v>37483.08068328158</v>
      </c>
      <c r="C5668" s="4">
        <v>0.77259838581085205</v>
      </c>
      <c r="D5668" s="4">
        <v>3212.302134251705</v>
      </c>
    </row>
    <row r="5669" spans="1:4" x14ac:dyDescent="0.35">
      <c r="A5669" s="18">
        <v>36996</v>
      </c>
      <c r="B5669" s="18">
        <v>37790.731451285399</v>
      </c>
      <c r="C5669" s="4">
        <v>0.22045207023620605</v>
      </c>
      <c r="D5669" s="4">
        <v>2759.8545743488712</v>
      </c>
    </row>
    <row r="5670" spans="1:4" x14ac:dyDescent="0.35">
      <c r="A5670" s="18">
        <v>37430</v>
      </c>
      <c r="B5670" s="18">
        <v>37513.553856302948</v>
      </c>
      <c r="C5670" s="4">
        <v>0.15762937068939209</v>
      </c>
      <c r="D5670" s="4">
        <v>2696.136570425525</v>
      </c>
    </row>
    <row r="5671" spans="1:4" x14ac:dyDescent="0.35">
      <c r="A5671" s="18">
        <v>38403</v>
      </c>
      <c r="B5671" s="18">
        <v>38494.757785700822</v>
      </c>
      <c r="C5671" s="4">
        <v>0.25067234039306641</v>
      </c>
      <c r="D5671" s="4">
        <v>2787.1154490824983</v>
      </c>
    </row>
    <row r="5672" spans="1:4" x14ac:dyDescent="0.35">
      <c r="A5672" s="18">
        <v>37207</v>
      </c>
      <c r="B5672" s="18">
        <v>37551.609972741324</v>
      </c>
      <c r="C5672" s="4">
        <v>0.51408445835113525</v>
      </c>
      <c r="D5672" s="4">
        <v>2991.5029048687434</v>
      </c>
    </row>
    <row r="5673" spans="1:4" x14ac:dyDescent="0.35">
      <c r="A5673" s="18">
        <v>37315</v>
      </c>
      <c r="B5673" s="18">
        <v>37496.490249386567</v>
      </c>
      <c r="C5673" s="4">
        <v>0.21902203559875488</v>
      </c>
      <c r="D5673" s="4">
        <v>2758.5210595668864</v>
      </c>
    </row>
    <row r="5674" spans="1:4" x14ac:dyDescent="0.35">
      <c r="A5674" s="18">
        <v>37966</v>
      </c>
      <c r="B5674" s="18">
        <v>38187.992455672429</v>
      </c>
      <c r="C5674" s="4">
        <v>7.1516871452331543E-2</v>
      </c>
      <c r="D5674" s="4">
        <v>2574.8365645864014</v>
      </c>
    </row>
    <row r="5675" spans="1:4" x14ac:dyDescent="0.35">
      <c r="A5675" s="18">
        <v>38260</v>
      </c>
      <c r="B5675" s="18">
        <v>38848.44644186119</v>
      </c>
      <c r="C5675" s="4">
        <v>0.81648015975952148</v>
      </c>
      <c r="D5675" s="4">
        <v>3262.3505283754271</v>
      </c>
    </row>
    <row r="5676" spans="1:4" x14ac:dyDescent="0.35">
      <c r="A5676" s="18">
        <v>38054</v>
      </c>
      <c r="B5676" s="18">
        <v>38126.127004961752</v>
      </c>
      <c r="C5676" s="4">
        <v>0.67373764514923096</v>
      </c>
      <c r="D5676" s="4">
        <v>3118.2454278308192</v>
      </c>
    </row>
    <row r="5677" spans="1:4" x14ac:dyDescent="0.35">
      <c r="A5677" s="18">
        <v>38018</v>
      </c>
      <c r="B5677" s="18">
        <v>39833.348033174028</v>
      </c>
      <c r="C5677" s="4">
        <v>0.26234602928161621</v>
      </c>
      <c r="D5677" s="4">
        <v>2797.2359727895596</v>
      </c>
    </row>
    <row r="5678" spans="1:4" x14ac:dyDescent="0.35">
      <c r="A5678" s="18">
        <v>37679</v>
      </c>
      <c r="B5678" s="18">
        <v>38060.604830902397</v>
      </c>
      <c r="C5678" s="4">
        <v>0.9194406270980835</v>
      </c>
      <c r="D5678" s="4">
        <v>3429.3701218143915</v>
      </c>
    </row>
    <row r="5679" spans="1:4" x14ac:dyDescent="0.35">
      <c r="A5679" s="18">
        <v>38615</v>
      </c>
      <c r="B5679" s="18">
        <v>38774.692948773889</v>
      </c>
      <c r="C5679" s="4">
        <v>0.56986427307128906</v>
      </c>
      <c r="D5679" s="4">
        <v>3033.8959435291667</v>
      </c>
    </row>
    <row r="5680" spans="1:4" x14ac:dyDescent="0.35">
      <c r="A5680" s="18">
        <v>38589</v>
      </c>
      <c r="B5680" s="18">
        <v>38822.30144457642</v>
      </c>
      <c r="C5680" s="4">
        <v>0.55282747745513916</v>
      </c>
      <c r="D5680" s="4">
        <v>3020.8116213145368</v>
      </c>
    </row>
    <row r="5681" spans="1:4" x14ac:dyDescent="0.35">
      <c r="A5681" s="18">
        <v>37199</v>
      </c>
      <c r="B5681" s="18">
        <v>37461.40615911896</v>
      </c>
      <c r="C5681" s="4">
        <v>6.1849832534790039E-2</v>
      </c>
      <c r="D5681" s="4">
        <v>2555.6378702974785</v>
      </c>
    </row>
    <row r="5682" spans="1:4" x14ac:dyDescent="0.35">
      <c r="A5682" s="18">
        <v>37635</v>
      </c>
      <c r="B5682" s="18">
        <v>37716.910113107187</v>
      </c>
      <c r="C5682" s="4">
        <v>0.10423266887664795</v>
      </c>
      <c r="D5682" s="4">
        <v>2628.6359576556374</v>
      </c>
    </row>
    <row r="5683" spans="1:4" x14ac:dyDescent="0.35">
      <c r="A5683" s="18">
        <v>38420</v>
      </c>
      <c r="B5683" s="18">
        <v>40240.641442284643</v>
      </c>
      <c r="C5683" s="4">
        <v>0.13631296157836914</v>
      </c>
      <c r="D5683" s="4">
        <v>2671.2357212680508</v>
      </c>
    </row>
    <row r="5684" spans="1:4" x14ac:dyDescent="0.35">
      <c r="A5684" s="18">
        <v>38665</v>
      </c>
      <c r="B5684" s="18">
        <v>38738.432262448041</v>
      </c>
      <c r="C5684" s="4">
        <v>0.78074848651885986</v>
      </c>
      <c r="D5684" s="4">
        <v>3221.0811913076382</v>
      </c>
    </row>
    <row r="5685" spans="1:4" x14ac:dyDescent="0.35">
      <c r="A5685" s="18">
        <v>37920</v>
      </c>
      <c r="B5685" s="18">
        <v>38104.821711556004</v>
      </c>
      <c r="C5685" s="4">
        <v>0.28208422660827637</v>
      </c>
      <c r="D5685" s="4">
        <v>2813.9202465055159</v>
      </c>
    </row>
    <row r="5686" spans="1:4" x14ac:dyDescent="0.35">
      <c r="A5686" s="18">
        <v>37617</v>
      </c>
      <c r="B5686" s="18">
        <v>37881.297324903026</v>
      </c>
      <c r="C5686" s="4">
        <v>0.6068500280380249</v>
      </c>
      <c r="D5686" s="4">
        <v>3062.8828014133273</v>
      </c>
    </row>
    <row r="5687" spans="1:4" x14ac:dyDescent="0.35">
      <c r="A5687" s="18">
        <v>37114</v>
      </c>
      <c r="B5687" s="18">
        <v>37374.289665326651</v>
      </c>
      <c r="C5687" s="4">
        <v>0.34443950653076172</v>
      </c>
      <c r="D5687" s="4">
        <v>2863.9650377251874</v>
      </c>
    </row>
    <row r="5688" spans="1:4" x14ac:dyDescent="0.35">
      <c r="A5688" s="18">
        <v>38589</v>
      </c>
      <c r="B5688" s="18">
        <v>38711.746481359609</v>
      </c>
      <c r="C5688" s="4">
        <v>0.81502020359039307</v>
      </c>
      <c r="D5688" s="4">
        <v>3260.5621741238651</v>
      </c>
    </row>
    <row r="5689" spans="1:4" x14ac:dyDescent="0.35">
      <c r="A5689" s="18">
        <v>37474</v>
      </c>
      <c r="B5689" s="18">
        <v>38016.150513750181</v>
      </c>
      <c r="C5689" s="4">
        <v>4.0724992752075195E-2</v>
      </c>
      <c r="D5689" s="4">
        <v>2504.3051299235935</v>
      </c>
    </row>
    <row r="5690" spans="1:4" x14ac:dyDescent="0.35">
      <c r="A5690" s="18">
        <v>37595</v>
      </c>
      <c r="B5690" s="18">
        <v>38178.193807073592</v>
      </c>
      <c r="C5690" s="4">
        <v>0.48637473583221436</v>
      </c>
      <c r="D5690" s="4">
        <v>2970.7923731193437</v>
      </c>
    </row>
    <row r="5691" spans="1:4" x14ac:dyDescent="0.35">
      <c r="A5691" s="18">
        <v>37997</v>
      </c>
      <c r="B5691" s="18">
        <v>39726.644915471028</v>
      </c>
      <c r="C5691" s="4">
        <v>0.7259821891784668</v>
      </c>
      <c r="D5691" s="4">
        <v>3165.5137069548964</v>
      </c>
    </row>
    <row r="5692" spans="1:4" x14ac:dyDescent="0.35">
      <c r="A5692" s="18">
        <v>37844</v>
      </c>
      <c r="B5692" s="18">
        <v>38234.799449363214</v>
      </c>
      <c r="C5692" s="4">
        <v>0.44128715991973877</v>
      </c>
      <c r="D5692" s="4">
        <v>2937.2508552867366</v>
      </c>
    </row>
    <row r="5693" spans="1:4" x14ac:dyDescent="0.35">
      <c r="A5693" s="18">
        <v>37751</v>
      </c>
      <c r="B5693" s="18">
        <v>38453.227160096067</v>
      </c>
      <c r="C5693" s="4">
        <v>0.40857291221618652</v>
      </c>
      <c r="D5693" s="4">
        <v>2912.8237444870524</v>
      </c>
    </row>
    <row r="5694" spans="1:4" x14ac:dyDescent="0.35">
      <c r="A5694" s="18">
        <v>37566</v>
      </c>
      <c r="B5694" s="18">
        <v>37739.806998816362</v>
      </c>
      <c r="C5694" s="4">
        <v>0.38001382350921631</v>
      </c>
      <c r="D5694" s="4">
        <v>2891.2827816743898</v>
      </c>
    </row>
    <row r="5695" spans="1:4" x14ac:dyDescent="0.35">
      <c r="A5695" s="18">
        <v>36914</v>
      </c>
      <c r="B5695" s="18">
        <v>37024.892584853602</v>
      </c>
      <c r="C5695" s="4">
        <v>1.5804290771484375E-2</v>
      </c>
      <c r="D5695" s="4">
        <v>2404.4282454797126</v>
      </c>
    </row>
    <row r="5696" spans="1:4" x14ac:dyDescent="0.35">
      <c r="A5696" s="18">
        <v>38453</v>
      </c>
      <c r="B5696" s="18">
        <v>38853.977843667097</v>
      </c>
      <c r="C5696" s="4">
        <v>0.27331888675689697</v>
      </c>
      <c r="D5696" s="4">
        <v>2806.5728813421638</v>
      </c>
    </row>
    <row r="5697" spans="1:4" x14ac:dyDescent="0.35">
      <c r="A5697" s="18">
        <v>37594</v>
      </c>
      <c r="B5697" s="18">
        <v>37730.690908759316</v>
      </c>
      <c r="C5697" s="4">
        <v>0.90955376625061035</v>
      </c>
      <c r="D5697" s="4">
        <v>3407.728494440209</v>
      </c>
    </row>
    <row r="5698" spans="1:4" x14ac:dyDescent="0.35">
      <c r="A5698" s="18">
        <v>37234</v>
      </c>
      <c r="B5698" s="18">
        <v>37245.940921405723</v>
      </c>
      <c r="C5698" s="4">
        <v>3.0993223190307617E-3</v>
      </c>
      <c r="D5698" s="4">
        <v>2267.1789656029914</v>
      </c>
    </row>
    <row r="5699" spans="1:4" x14ac:dyDescent="0.35">
      <c r="A5699" s="18">
        <v>37371</v>
      </c>
      <c r="B5699" s="18">
        <v>37591.785763268272</v>
      </c>
      <c r="C5699" s="4">
        <v>0.65189409255981445</v>
      </c>
      <c r="D5699" s="4">
        <v>3099.6482577467732</v>
      </c>
    </row>
    <row r="5700" spans="1:4" x14ac:dyDescent="0.35">
      <c r="A5700" s="18">
        <v>37287</v>
      </c>
      <c r="B5700" s="18">
        <v>37526.732112819496</v>
      </c>
      <c r="C5700" s="4">
        <v>0.25300991535186768</v>
      </c>
      <c r="D5700" s="4">
        <v>2789.1584708656646</v>
      </c>
    </row>
    <row r="5701" spans="1:4" x14ac:dyDescent="0.35">
      <c r="A5701" s="18">
        <v>36892</v>
      </c>
      <c r="B5701" s="18">
        <v>37338.034777139532</v>
      </c>
      <c r="C5701" s="4">
        <v>2.071833610534668E-2</v>
      </c>
      <c r="D5701" s="4">
        <v>2431.0696302430465</v>
      </c>
    </row>
    <row r="5702" spans="1:4" x14ac:dyDescent="0.35">
      <c r="A5702" s="18">
        <v>37083</v>
      </c>
      <c r="B5702" s="18">
        <v>39453.92035905589</v>
      </c>
      <c r="C5702" s="4">
        <v>0.64908826351165771</v>
      </c>
      <c r="D5702" s="4">
        <v>3097.299907115374</v>
      </c>
    </row>
    <row r="5703" spans="1:4" x14ac:dyDescent="0.35">
      <c r="A5703" s="18">
        <v>37100</v>
      </c>
      <c r="B5703" s="18">
        <v>37236.877367907065</v>
      </c>
      <c r="C5703" s="4">
        <v>0.27536487579345703</v>
      </c>
      <c r="D5703" s="4">
        <v>2808.2963669575065</v>
      </c>
    </row>
    <row r="5704" spans="1:4" x14ac:dyDescent="0.35">
      <c r="A5704" s="18">
        <v>37460</v>
      </c>
      <c r="B5704" s="18">
        <v>37825.940783707061</v>
      </c>
      <c r="C5704" s="4">
        <v>0.15037977695465088</v>
      </c>
      <c r="D5704" s="4">
        <v>2687.9105060133356</v>
      </c>
    </row>
    <row r="5705" spans="1:4" x14ac:dyDescent="0.35">
      <c r="A5705" s="18">
        <v>38032</v>
      </c>
      <c r="B5705" s="18">
        <v>38197.642477049551</v>
      </c>
      <c r="C5705" s="4">
        <v>0.67224240303039551</v>
      </c>
      <c r="D5705" s="4">
        <v>3116.9534934568887</v>
      </c>
    </row>
    <row r="5706" spans="1:4" x14ac:dyDescent="0.35">
      <c r="A5706" s="18">
        <v>36936</v>
      </c>
      <c r="B5706" s="18">
        <v>38169.084929531018</v>
      </c>
      <c r="C5706" s="4">
        <v>0.68956267833709717</v>
      </c>
      <c r="D5706" s="4">
        <v>3132.1066652376098</v>
      </c>
    </row>
    <row r="5707" spans="1:4" x14ac:dyDescent="0.35">
      <c r="A5707" s="18">
        <v>37088</v>
      </c>
      <c r="B5707" s="18">
        <v>37156.515444074816</v>
      </c>
      <c r="C5707" s="4">
        <v>0.23045492172241211</v>
      </c>
      <c r="D5707" s="4">
        <v>2769.0651493676505</v>
      </c>
    </row>
    <row r="5708" spans="1:4" x14ac:dyDescent="0.35">
      <c r="A5708" s="18">
        <v>37877</v>
      </c>
      <c r="B5708" s="18">
        <v>38241.540443153768</v>
      </c>
      <c r="C5708" s="4">
        <v>6.3573002815246582E-2</v>
      </c>
      <c r="D5708" s="4">
        <v>2559.2119112465302</v>
      </c>
    </row>
    <row r="5709" spans="1:4" x14ac:dyDescent="0.35">
      <c r="A5709" s="18">
        <v>38640</v>
      </c>
      <c r="B5709" s="18">
        <v>38823.848755265753</v>
      </c>
      <c r="C5709" s="4">
        <v>0.74742674827575684</v>
      </c>
      <c r="D5709" s="4">
        <v>3186.3820611334477</v>
      </c>
    </row>
    <row r="5710" spans="1:4" x14ac:dyDescent="0.35">
      <c r="A5710" s="18">
        <v>36950</v>
      </c>
      <c r="B5710" s="18">
        <v>37421.132898521224</v>
      </c>
      <c r="C5710" s="4">
        <v>7.4229598045349121E-2</v>
      </c>
      <c r="D5710" s="4">
        <v>2579.8859371722715</v>
      </c>
    </row>
    <row r="5711" spans="1:4" x14ac:dyDescent="0.35">
      <c r="A5711" s="18">
        <v>36969</v>
      </c>
      <c r="B5711" s="18">
        <v>37380.193848022493</v>
      </c>
      <c r="C5711" s="4">
        <v>6.4527511596679688E-2</v>
      </c>
      <c r="D5711" s="4">
        <v>2561.1614163759805</v>
      </c>
    </row>
    <row r="5712" spans="1:4" x14ac:dyDescent="0.35">
      <c r="A5712" s="18">
        <v>37426</v>
      </c>
      <c r="B5712" s="18">
        <v>37583.153610844849</v>
      </c>
      <c r="C5712" s="4">
        <v>0.91885912418365479</v>
      </c>
      <c r="D5712" s="4">
        <v>3428.0396595203888</v>
      </c>
    </row>
    <row r="5713" spans="1:4" x14ac:dyDescent="0.35">
      <c r="A5713" s="18">
        <v>38240</v>
      </c>
      <c r="B5713" s="18">
        <v>38523.996885169436</v>
      </c>
      <c r="C5713" s="4">
        <v>0.58269715309143066</v>
      </c>
      <c r="D5713" s="4">
        <v>3043.8542312530667</v>
      </c>
    </row>
    <row r="5714" spans="1:4" x14ac:dyDescent="0.35">
      <c r="A5714" s="18">
        <v>38469</v>
      </c>
      <c r="B5714" s="18">
        <v>38992.190870312697</v>
      </c>
      <c r="C5714" s="4">
        <v>0.83092105388641357</v>
      </c>
      <c r="D5714" s="4">
        <v>3280.5984385681959</v>
      </c>
    </row>
    <row r="5715" spans="1:4" x14ac:dyDescent="0.35">
      <c r="A5715" s="18">
        <v>37000</v>
      </c>
      <c r="B5715" s="18">
        <v>37146.058239128724</v>
      </c>
      <c r="C5715" s="4">
        <v>2.8070926666259766E-2</v>
      </c>
      <c r="D5715" s="4">
        <v>2462.6830615082554</v>
      </c>
    </row>
    <row r="5716" spans="1:4" x14ac:dyDescent="0.35">
      <c r="A5716" s="18">
        <v>37828</v>
      </c>
      <c r="B5716" s="18">
        <v>38057.016698729756</v>
      </c>
      <c r="C5716" s="4">
        <v>0.97063267230987549</v>
      </c>
      <c r="D5716" s="4">
        <v>3601.1820867018482</v>
      </c>
    </row>
    <row r="5717" spans="1:4" x14ac:dyDescent="0.35">
      <c r="A5717" s="18">
        <v>37894</v>
      </c>
      <c r="B5717" s="18">
        <v>38196.53334867923</v>
      </c>
      <c r="C5717" s="4">
        <v>0.46760439872741699</v>
      </c>
      <c r="D5717" s="4">
        <v>2956.8230647055366</v>
      </c>
    </row>
    <row r="5718" spans="1:4" x14ac:dyDescent="0.35">
      <c r="A5718" s="18">
        <v>37119</v>
      </c>
      <c r="B5718" s="18">
        <v>37595.967064702148</v>
      </c>
      <c r="C5718" s="4">
        <v>0.56559407711029053</v>
      </c>
      <c r="D5718" s="4">
        <v>3030.6026952122552</v>
      </c>
    </row>
    <row r="5719" spans="1:4" x14ac:dyDescent="0.35">
      <c r="A5719" s="18">
        <v>38454</v>
      </c>
      <c r="B5719" s="18">
        <v>38877.511717899506</v>
      </c>
      <c r="C5719" s="4">
        <v>0.57469844818115234</v>
      </c>
      <c r="D5719" s="4">
        <v>3037.6361099330279</v>
      </c>
    </row>
    <row r="5720" spans="1:4" x14ac:dyDescent="0.35">
      <c r="A5720" s="18">
        <v>38362</v>
      </c>
      <c r="B5720" s="18">
        <v>38438.443619476748</v>
      </c>
      <c r="C5720" s="4">
        <v>0.30141317844390869</v>
      </c>
      <c r="D5720" s="4">
        <v>2829.8131453520728</v>
      </c>
    </row>
    <row r="5721" spans="1:4" x14ac:dyDescent="0.35">
      <c r="A5721" s="18">
        <v>38283</v>
      </c>
      <c r="B5721" s="18">
        <v>38717.369493054604</v>
      </c>
      <c r="C5721" s="4">
        <v>0.14482426643371582</v>
      </c>
      <c r="D5721" s="4">
        <v>2681.4439197764582</v>
      </c>
    </row>
    <row r="5722" spans="1:4" x14ac:dyDescent="0.35">
      <c r="A5722" s="18">
        <v>38002</v>
      </c>
      <c r="B5722" s="18">
        <v>38813.697835428975</v>
      </c>
      <c r="C5722" s="4">
        <v>0.96233069896697998</v>
      </c>
      <c r="D5722" s="4">
        <v>3561.1533442318027</v>
      </c>
    </row>
    <row r="5723" spans="1:4" x14ac:dyDescent="0.35">
      <c r="A5723" s="18">
        <v>37659</v>
      </c>
      <c r="B5723" s="18">
        <v>37803.744508569391</v>
      </c>
      <c r="C5723" s="4">
        <v>0.86114835739135742</v>
      </c>
      <c r="D5723" s="4">
        <v>3322.7542701423949</v>
      </c>
    </row>
    <row r="5724" spans="1:4" x14ac:dyDescent="0.35">
      <c r="A5724" s="18">
        <v>37771</v>
      </c>
      <c r="B5724" s="18">
        <v>38015.82100660268</v>
      </c>
      <c r="C5724" s="4">
        <v>0.32184517383575439</v>
      </c>
      <c r="D5724" s="4">
        <v>2846.2154348630561</v>
      </c>
    </row>
    <row r="5725" spans="1:4" x14ac:dyDescent="0.35">
      <c r="A5725" s="18">
        <v>37366</v>
      </c>
      <c r="B5725" s="18">
        <v>37475.199378837075</v>
      </c>
      <c r="C5725" s="4">
        <v>0.31015753746032715</v>
      </c>
      <c r="D5725" s="4">
        <v>2836.8785217219934</v>
      </c>
    </row>
    <row r="5726" spans="1:4" x14ac:dyDescent="0.35">
      <c r="A5726" s="18">
        <v>37112</v>
      </c>
      <c r="B5726" s="18">
        <v>37529.124910617058</v>
      </c>
      <c r="C5726" s="4">
        <v>0.28333795070648193</v>
      </c>
      <c r="D5726" s="4">
        <v>2814.9635978941151</v>
      </c>
    </row>
    <row r="5727" spans="1:4" x14ac:dyDescent="0.35">
      <c r="A5727" s="18">
        <v>37403</v>
      </c>
      <c r="B5727" s="18">
        <v>38043.373153689361</v>
      </c>
      <c r="C5727" s="4">
        <v>0.247283935546875</v>
      </c>
      <c r="D5727" s="4">
        <v>2784.1386772775677</v>
      </c>
    </row>
    <row r="5728" spans="1:4" x14ac:dyDescent="0.35">
      <c r="A5728" s="18">
        <v>38612</v>
      </c>
      <c r="B5728" s="18">
        <v>39227.90047675492</v>
      </c>
      <c r="C5728" s="4">
        <v>0.2706981897354126</v>
      </c>
      <c r="D5728" s="4">
        <v>2804.357465459228</v>
      </c>
    </row>
    <row r="5729" spans="1:4" x14ac:dyDescent="0.35">
      <c r="A5729" s="18">
        <v>37777</v>
      </c>
      <c r="B5729" s="18">
        <v>38639.709718384001</v>
      </c>
      <c r="C5729" s="4">
        <v>0.11252999305725098</v>
      </c>
      <c r="D5729" s="4">
        <v>2640.3895244949044</v>
      </c>
    </row>
    <row r="5730" spans="1:4" x14ac:dyDescent="0.35">
      <c r="A5730" s="18">
        <v>37753</v>
      </c>
      <c r="B5730" s="18">
        <v>37814.827858134609</v>
      </c>
      <c r="C5730" s="4">
        <v>0.86894786357879639</v>
      </c>
      <c r="D5730" s="4">
        <v>3334.7171457640775</v>
      </c>
    </row>
    <row r="5731" spans="1:4" x14ac:dyDescent="0.35">
      <c r="A5731" s="18">
        <v>38624</v>
      </c>
      <c r="B5731" s="18">
        <v>39168.592027381965</v>
      </c>
      <c r="C5731" s="4">
        <v>0.79609346389770508</v>
      </c>
      <c r="D5731" s="4">
        <v>3238.2062460663628</v>
      </c>
    </row>
    <row r="5732" spans="1:4" x14ac:dyDescent="0.35">
      <c r="A5732" s="18">
        <v>38710</v>
      </c>
      <c r="B5732" s="18">
        <v>38976.10936481729</v>
      </c>
      <c r="C5732" s="4">
        <v>0.7148667573928833</v>
      </c>
      <c r="D5732" s="4">
        <v>3155.0698290456457</v>
      </c>
    </row>
    <row r="5733" spans="1:4" x14ac:dyDescent="0.35">
      <c r="A5733" s="18">
        <v>38031</v>
      </c>
      <c r="B5733" s="18">
        <v>38348.664754735917</v>
      </c>
      <c r="C5733" s="4">
        <v>0.6539924144744873</v>
      </c>
      <c r="D5733" s="4">
        <v>3101.4101706116908</v>
      </c>
    </row>
    <row r="5734" spans="1:4" x14ac:dyDescent="0.35">
      <c r="A5734" s="18">
        <v>37736</v>
      </c>
      <c r="B5734" s="18">
        <v>37959.916802352986</v>
      </c>
      <c r="C5734" s="4">
        <v>0.63761746883392334</v>
      </c>
      <c r="D5734" s="4">
        <v>3087.7864710718441</v>
      </c>
    </row>
    <row r="5735" spans="1:4" x14ac:dyDescent="0.35">
      <c r="A5735" s="18">
        <v>37637</v>
      </c>
      <c r="B5735" s="18">
        <v>38389.508861059599</v>
      </c>
      <c r="C5735" s="4">
        <v>0.77369022369384766</v>
      </c>
      <c r="D5735" s="4">
        <v>3213.4663734223404</v>
      </c>
    </row>
    <row r="5736" spans="1:4" x14ac:dyDescent="0.35">
      <c r="A5736" s="18">
        <v>38248</v>
      </c>
      <c r="B5736" s="18">
        <v>38362.818308736278</v>
      </c>
      <c r="C5736" s="4">
        <v>4.9370408058166504E-2</v>
      </c>
      <c r="D5736" s="4">
        <v>2527.2855423744159</v>
      </c>
    </row>
    <row r="5737" spans="1:4" x14ac:dyDescent="0.35">
      <c r="A5737" s="18">
        <v>38260</v>
      </c>
      <c r="B5737" s="18">
        <v>38534.285914441614</v>
      </c>
      <c r="C5737" s="4">
        <v>0.48972058296203613</v>
      </c>
      <c r="D5737" s="4">
        <v>2973.2860879498294</v>
      </c>
    </row>
    <row r="5738" spans="1:4" x14ac:dyDescent="0.35">
      <c r="A5738" s="18">
        <v>38071</v>
      </c>
      <c r="B5738" s="18">
        <v>38297.964401186669</v>
      </c>
      <c r="C5738" s="4">
        <v>0.58592879772186279</v>
      </c>
      <c r="D5738" s="4">
        <v>3046.3775078172916</v>
      </c>
    </row>
    <row r="5739" spans="1:4" x14ac:dyDescent="0.35">
      <c r="A5739" s="18">
        <v>37490</v>
      </c>
      <c r="B5739" s="18">
        <v>37868.817029415477</v>
      </c>
      <c r="C5739" s="4">
        <v>0.14931249618530273</v>
      </c>
      <c r="D5739" s="4">
        <v>2686.679555229608</v>
      </c>
    </row>
    <row r="5740" spans="1:4" x14ac:dyDescent="0.35">
      <c r="A5740" s="18">
        <v>37664</v>
      </c>
      <c r="B5740" s="18">
        <v>37998.410389586861</v>
      </c>
      <c r="C5740" s="4">
        <v>0.99735367298126221</v>
      </c>
      <c r="D5740" s="4">
        <v>3939.7243363539023</v>
      </c>
    </row>
    <row r="5741" spans="1:4" x14ac:dyDescent="0.35">
      <c r="A5741" s="18">
        <v>37422</v>
      </c>
      <c r="B5741" s="18">
        <v>41453.165349790994</v>
      </c>
      <c r="C5741" s="4">
        <v>0.12801527976989746</v>
      </c>
      <c r="D5741" s="4">
        <v>2660.8946467547448</v>
      </c>
    </row>
    <row r="5742" spans="1:4" x14ac:dyDescent="0.35">
      <c r="A5742" s="18">
        <v>37024</v>
      </c>
      <c r="B5742" s="18">
        <v>37079.845309773104</v>
      </c>
      <c r="C5742" s="4">
        <v>0.28858888149261475</v>
      </c>
      <c r="D5742" s="4">
        <v>2819.3138386615642</v>
      </c>
    </row>
    <row r="5743" spans="1:4" x14ac:dyDescent="0.35">
      <c r="A5743" s="18">
        <v>37180</v>
      </c>
      <c r="B5743" s="18">
        <v>37857.951333542689</v>
      </c>
      <c r="C5743" s="4">
        <v>9.5323562622070313E-2</v>
      </c>
      <c r="D5743" s="4">
        <v>2615.2978887754639</v>
      </c>
    </row>
    <row r="5744" spans="1:4" x14ac:dyDescent="0.35">
      <c r="A5744" s="18">
        <v>38216</v>
      </c>
      <c r="B5744" s="18">
        <v>38532.967300530574</v>
      </c>
      <c r="C5744" s="4">
        <v>0.11008608341217041</v>
      </c>
      <c r="D5744" s="4">
        <v>2636.9888433628894</v>
      </c>
    </row>
    <row r="5745" spans="1:4" x14ac:dyDescent="0.35">
      <c r="A5745" s="18">
        <v>38296</v>
      </c>
      <c r="B5745" s="18">
        <v>38323.725145294833</v>
      </c>
      <c r="C5745" s="4">
        <v>0.53030228614807129</v>
      </c>
      <c r="D5745" s="4">
        <v>3003.7085130605774</v>
      </c>
    </row>
    <row r="5746" spans="1:4" x14ac:dyDescent="0.35">
      <c r="A5746" s="18">
        <v>37690</v>
      </c>
      <c r="B5746" s="18">
        <v>37711.096282156061</v>
      </c>
      <c r="C5746" s="4">
        <v>0.3984297513961792</v>
      </c>
      <c r="D5746" s="4">
        <v>2905.2032711077377</v>
      </c>
    </row>
    <row r="5747" spans="1:4" x14ac:dyDescent="0.35">
      <c r="A5747" s="18">
        <v>37404</v>
      </c>
      <c r="B5747" s="18">
        <v>39229.127433590307</v>
      </c>
      <c r="C5747" s="4">
        <v>0.48721170425415039</v>
      </c>
      <c r="D5747" s="4">
        <v>2971.4160433720222</v>
      </c>
    </row>
    <row r="5748" spans="1:4" x14ac:dyDescent="0.35">
      <c r="A5748" s="18">
        <v>37094</v>
      </c>
      <c r="B5748" s="18">
        <v>39096.898888916417</v>
      </c>
      <c r="C5748" s="4">
        <v>0.26696217060089111</v>
      </c>
      <c r="D5748" s="4">
        <v>2801.1836374762433</v>
      </c>
    </row>
    <row r="5749" spans="1:4" x14ac:dyDescent="0.35">
      <c r="A5749" s="18">
        <v>37029</v>
      </c>
      <c r="B5749" s="18">
        <v>37241.502857264939</v>
      </c>
      <c r="C5749" s="4">
        <v>0.61113238334655762</v>
      </c>
      <c r="D5749" s="4">
        <v>3066.3008019369513</v>
      </c>
    </row>
    <row r="5750" spans="1:4" x14ac:dyDescent="0.35">
      <c r="A5750" s="18">
        <v>38559</v>
      </c>
      <c r="B5750" s="18">
        <v>38586.610059290753</v>
      </c>
      <c r="C5750" s="4">
        <v>0.14640843868255615</v>
      </c>
      <c r="D5750" s="4">
        <v>2683.302998263056</v>
      </c>
    </row>
    <row r="5751" spans="1:4" x14ac:dyDescent="0.35">
      <c r="A5751" s="18">
        <v>36983</v>
      </c>
      <c r="B5751" s="18">
        <v>38436.774212346361</v>
      </c>
      <c r="C5751" s="4">
        <v>0.40359020233154297</v>
      </c>
      <c r="D5751" s="4">
        <v>2909.0838732580037</v>
      </c>
    </row>
    <row r="5752" spans="1:4" x14ac:dyDescent="0.35">
      <c r="A5752" s="18">
        <v>37311</v>
      </c>
      <c r="B5752" s="18">
        <v>37442.487438008284</v>
      </c>
      <c r="C5752" s="4">
        <v>0.17550146579742432</v>
      </c>
      <c r="D5752" s="4">
        <v>2715.5110057943371</v>
      </c>
    </row>
    <row r="5753" spans="1:4" x14ac:dyDescent="0.35">
      <c r="A5753" s="18">
        <v>37226</v>
      </c>
      <c r="B5753" s="18">
        <v>37458.155825002192</v>
      </c>
      <c r="C5753" s="4">
        <v>0.73818135261535645</v>
      </c>
      <c r="D5753" s="4">
        <v>3177.261265681901</v>
      </c>
    </row>
    <row r="5754" spans="1:4" x14ac:dyDescent="0.35">
      <c r="A5754" s="18">
        <v>37353</v>
      </c>
      <c r="B5754" s="18">
        <v>37636.05498604117</v>
      </c>
      <c r="C5754" s="4">
        <v>0.84160697460174561</v>
      </c>
      <c r="D5754" s="4">
        <v>3294.825316441616</v>
      </c>
    </row>
    <row r="5755" spans="1:4" x14ac:dyDescent="0.35">
      <c r="A5755" s="18">
        <v>38600</v>
      </c>
      <c r="B5755" s="18">
        <v>38772.180349907918</v>
      </c>
      <c r="C5755" s="4">
        <v>0.62619733810424805</v>
      </c>
      <c r="D5755" s="4">
        <v>3078.4449236801756</v>
      </c>
    </row>
    <row r="5756" spans="1:4" x14ac:dyDescent="0.35">
      <c r="A5756" s="18">
        <v>37226</v>
      </c>
      <c r="B5756" s="18">
        <v>37427.152116153702</v>
      </c>
      <c r="C5756" s="4">
        <v>0.87134850025177002</v>
      </c>
      <c r="D5756" s="4">
        <v>3338.5066313668099</v>
      </c>
    </row>
    <row r="5757" spans="1:4" x14ac:dyDescent="0.35">
      <c r="A5757" s="18">
        <v>37058</v>
      </c>
      <c r="B5757" s="18">
        <v>37377.468272121419</v>
      </c>
      <c r="C5757" s="4">
        <v>0.23224997520446777</v>
      </c>
      <c r="D5757" s="4">
        <v>2770.6972492452383</v>
      </c>
    </row>
    <row r="5758" spans="1:4" x14ac:dyDescent="0.35">
      <c r="A5758" s="18">
        <v>36969</v>
      </c>
      <c r="B5758" s="18">
        <v>37978.186199333548</v>
      </c>
      <c r="C5758" s="4">
        <v>0.37123239040374756</v>
      </c>
      <c r="D5758" s="4">
        <v>2884.5981812102755</v>
      </c>
    </row>
    <row r="5759" spans="1:4" x14ac:dyDescent="0.35">
      <c r="A5759" s="18">
        <v>37408</v>
      </c>
      <c r="B5759" s="18">
        <v>38174.95146708523</v>
      </c>
      <c r="C5759" s="4">
        <v>0.13989639282226563</v>
      </c>
      <c r="D5759" s="4">
        <v>2675.5801256880081</v>
      </c>
    </row>
    <row r="5760" spans="1:4" x14ac:dyDescent="0.35">
      <c r="A5760" s="18">
        <v>37776</v>
      </c>
      <c r="B5760" s="18">
        <v>39025.031652775295</v>
      </c>
      <c r="C5760" s="4">
        <v>0.21827280521392822</v>
      </c>
      <c r="D5760" s="4">
        <v>2757.8206581508352</v>
      </c>
    </row>
    <row r="5761" spans="1:4" x14ac:dyDescent="0.35">
      <c r="A5761" s="18">
        <v>37983</v>
      </c>
      <c r="B5761" s="18">
        <v>38422.362745214603</v>
      </c>
      <c r="C5761" s="4">
        <v>0.8672640323638916</v>
      </c>
      <c r="D5761" s="4">
        <v>3332.0902271446735</v>
      </c>
    </row>
    <row r="5762" spans="1:4" x14ac:dyDescent="0.35">
      <c r="A5762" s="18">
        <v>37512</v>
      </c>
      <c r="B5762" s="18">
        <v>37792.565295239205</v>
      </c>
      <c r="C5762" s="4">
        <v>0.70061671733856201</v>
      </c>
      <c r="D5762" s="4">
        <v>3142.008450079486</v>
      </c>
    </row>
    <row r="5763" spans="1:4" x14ac:dyDescent="0.35">
      <c r="A5763" s="18">
        <v>37904</v>
      </c>
      <c r="B5763" s="18">
        <v>38014.70594084006</v>
      </c>
      <c r="C5763" s="4">
        <v>0.6326756477355957</v>
      </c>
      <c r="D5763" s="4">
        <v>3083.7289028765463</v>
      </c>
    </row>
    <row r="5764" spans="1:4" x14ac:dyDescent="0.35">
      <c r="A5764" s="18">
        <v>38429</v>
      </c>
      <c r="B5764" s="18">
        <v>38670.615808249022</v>
      </c>
      <c r="C5764" s="4">
        <v>0.40816891193389893</v>
      </c>
      <c r="D5764" s="4">
        <v>2912.5207570983953</v>
      </c>
    </row>
    <row r="5765" spans="1:4" x14ac:dyDescent="0.35">
      <c r="A5765" s="18">
        <v>37826</v>
      </c>
      <c r="B5765" s="18">
        <v>38326.666388905869</v>
      </c>
      <c r="C5765" s="4">
        <v>0.37027430534362793</v>
      </c>
      <c r="D5765" s="4">
        <v>2883.8667870300378</v>
      </c>
    </row>
    <row r="5766" spans="1:4" x14ac:dyDescent="0.35">
      <c r="A5766" s="18">
        <v>38628</v>
      </c>
      <c r="B5766" s="18">
        <v>38946.619612164061</v>
      </c>
      <c r="C5766" s="4">
        <v>0.37321698665618896</v>
      </c>
      <c r="D5766" s="4">
        <v>2886.1118637827171</v>
      </c>
    </row>
    <row r="5767" spans="1:4" x14ac:dyDescent="0.35">
      <c r="A5767" s="18">
        <v>37896</v>
      </c>
      <c r="B5767" s="18">
        <v>38013.495746621375</v>
      </c>
      <c r="C5767" s="4">
        <v>0.99564838409423828</v>
      </c>
      <c r="D5767" s="4">
        <v>3875.1887810281451</v>
      </c>
    </row>
    <row r="5768" spans="1:4" x14ac:dyDescent="0.35">
      <c r="A5768" s="18">
        <v>38665</v>
      </c>
      <c r="B5768" s="18">
        <v>39064.880402972318</v>
      </c>
      <c r="C5768" s="4">
        <v>0.46105635166168213</v>
      </c>
      <c r="D5768" s="4">
        <v>2951.954344428415</v>
      </c>
    </row>
    <row r="5769" spans="1:4" x14ac:dyDescent="0.35">
      <c r="A5769" s="18">
        <v>37333</v>
      </c>
      <c r="B5769" s="18">
        <v>37411.874436941711</v>
      </c>
      <c r="C5769" s="4">
        <v>0.92145657539367676</v>
      </c>
      <c r="D5769" s="4">
        <v>3434.0436092847299</v>
      </c>
    </row>
    <row r="5770" spans="1:4" x14ac:dyDescent="0.35">
      <c r="A5770" s="18">
        <v>37446</v>
      </c>
      <c r="B5770" s="18">
        <v>40081.752933715929</v>
      </c>
      <c r="C5770" s="4">
        <v>1.0615229606628418E-2</v>
      </c>
      <c r="D5770" s="4">
        <v>2367.5570471814704</v>
      </c>
    </row>
    <row r="5771" spans="1:4" x14ac:dyDescent="0.35">
      <c r="A5771" s="18">
        <v>37475</v>
      </c>
      <c r="B5771" s="18">
        <v>37782.005595109978</v>
      </c>
      <c r="C5771" s="4">
        <v>0.82305288314819336</v>
      </c>
      <c r="D5771" s="4">
        <v>3270.5263732065864</v>
      </c>
    </row>
    <row r="5772" spans="1:4" x14ac:dyDescent="0.35">
      <c r="A5772" s="18">
        <v>38056</v>
      </c>
      <c r="B5772" s="18">
        <v>38201.958541704</v>
      </c>
      <c r="C5772" s="4">
        <v>0.72507965564727783</v>
      </c>
      <c r="D5772" s="4">
        <v>3164.6567812509306</v>
      </c>
    </row>
    <row r="5773" spans="1:4" x14ac:dyDescent="0.35">
      <c r="A5773" s="18">
        <v>38574</v>
      </c>
      <c r="B5773" s="18">
        <v>38770.673856085086</v>
      </c>
      <c r="C5773" s="4">
        <v>0.65411162376403809</v>
      </c>
      <c r="D5773" s="4">
        <v>3101.5104166417468</v>
      </c>
    </row>
    <row r="5774" spans="1:4" x14ac:dyDescent="0.35">
      <c r="A5774" s="18">
        <v>38662</v>
      </c>
      <c r="B5774" s="18">
        <v>45602.206725281634</v>
      </c>
      <c r="C5774" s="4">
        <v>0.81251847743988037</v>
      </c>
      <c r="D5774" s="4">
        <v>3257.5202356246305</v>
      </c>
    </row>
    <row r="5775" spans="1:4" x14ac:dyDescent="0.35">
      <c r="A5775" s="18">
        <v>37535</v>
      </c>
      <c r="B5775" s="18">
        <v>37571.140480472437</v>
      </c>
      <c r="C5775" s="4">
        <v>0.91225242614746094</v>
      </c>
      <c r="D5775" s="4">
        <v>3413.4392876576844</v>
      </c>
    </row>
    <row r="5776" spans="1:4" x14ac:dyDescent="0.35">
      <c r="A5776" s="18">
        <v>37664</v>
      </c>
      <c r="B5776" s="18">
        <v>37907.260909653072</v>
      </c>
      <c r="C5776" s="4">
        <v>0.37650835514068604</v>
      </c>
      <c r="D5776" s="4">
        <v>2888.6183602300107</v>
      </c>
    </row>
    <row r="5777" spans="1:4" x14ac:dyDescent="0.35">
      <c r="A5777" s="18">
        <v>38649</v>
      </c>
      <c r="B5777" s="18">
        <v>38858.644534219115</v>
      </c>
      <c r="C5777" s="4">
        <v>0.15466523170471191</v>
      </c>
      <c r="D5777" s="4">
        <v>2692.8010335063855</v>
      </c>
    </row>
    <row r="5778" spans="1:4" x14ac:dyDescent="0.35">
      <c r="A5778" s="18">
        <v>37751</v>
      </c>
      <c r="B5778" s="18">
        <v>37934.473146885124</v>
      </c>
      <c r="C5778" s="4">
        <v>5.6758761405944824E-2</v>
      </c>
      <c r="D5778" s="4">
        <v>2544.6340593757045</v>
      </c>
    </row>
    <row r="5779" spans="1:4" x14ac:dyDescent="0.35">
      <c r="A5779" s="18">
        <v>38220</v>
      </c>
      <c r="B5779" s="18">
        <v>38483.848037642514</v>
      </c>
      <c r="C5779" s="4">
        <v>0.76373529434204102</v>
      </c>
      <c r="D5779" s="4">
        <v>3202.9801823382504</v>
      </c>
    </row>
    <row r="5780" spans="1:4" x14ac:dyDescent="0.35">
      <c r="A5780" s="18">
        <v>37244</v>
      </c>
      <c r="B5780" s="18">
        <v>37335.839565414994</v>
      </c>
      <c r="C5780" s="4">
        <v>0.91973698139190674</v>
      </c>
      <c r="D5780" s="4">
        <v>3430.0511637732247</v>
      </c>
    </row>
    <row r="5781" spans="1:4" x14ac:dyDescent="0.35">
      <c r="A5781" s="18">
        <v>37884</v>
      </c>
      <c r="B5781" s="18">
        <v>37990.470828974416</v>
      </c>
      <c r="C5781" s="4">
        <v>0.96266818046569824</v>
      </c>
      <c r="D5781" s="4">
        <v>3562.6235749701709</v>
      </c>
    </row>
    <row r="5782" spans="1:4" x14ac:dyDescent="0.35">
      <c r="A5782" s="18">
        <v>37783</v>
      </c>
      <c r="B5782" s="18">
        <v>38393.473794258258</v>
      </c>
      <c r="C5782" s="4">
        <v>0.59929311275482178</v>
      </c>
      <c r="D5782" s="4">
        <v>3056.8852474780365</v>
      </c>
    </row>
    <row r="5783" spans="1:4" x14ac:dyDescent="0.35">
      <c r="A5783" s="18">
        <v>37974</v>
      </c>
      <c r="B5783" s="18">
        <v>38434.872596005407</v>
      </c>
      <c r="C5783" s="4">
        <v>8.1114768981933594E-2</v>
      </c>
      <c r="D5783" s="4">
        <v>2592.1392397654649</v>
      </c>
    </row>
    <row r="5784" spans="1:4" x14ac:dyDescent="0.35">
      <c r="A5784" s="18">
        <v>37445</v>
      </c>
      <c r="B5784" s="18">
        <v>38087.089251931786</v>
      </c>
      <c r="C5784" s="4">
        <v>0.68728506565093994</v>
      </c>
      <c r="D5784" s="4">
        <v>3130.089690901199</v>
      </c>
    </row>
    <row r="5785" spans="1:4" x14ac:dyDescent="0.35">
      <c r="A5785" s="18">
        <v>38154</v>
      </c>
      <c r="B5785" s="18">
        <v>38300.058119792673</v>
      </c>
      <c r="C5785" s="4">
        <v>7.079625129699707E-2</v>
      </c>
      <c r="D5785" s="4">
        <v>2573.4722917279714</v>
      </c>
    </row>
    <row r="5786" spans="1:4" x14ac:dyDescent="0.35">
      <c r="A5786" s="18">
        <v>38217</v>
      </c>
      <c r="B5786" s="18">
        <v>39187.339971888498</v>
      </c>
      <c r="C5786" s="4">
        <v>0.37420356273651123</v>
      </c>
      <c r="D5786" s="4">
        <v>2886.8636788276262</v>
      </c>
    </row>
    <row r="5787" spans="1:4" x14ac:dyDescent="0.35">
      <c r="A5787" s="18">
        <v>36919</v>
      </c>
      <c r="B5787" s="18">
        <v>37143.883520019444</v>
      </c>
      <c r="C5787" s="4">
        <v>0.27112913131713867</v>
      </c>
      <c r="D5787" s="4">
        <v>2804.7223742246033</v>
      </c>
    </row>
    <row r="5788" spans="1:4" x14ac:dyDescent="0.35">
      <c r="A5788" s="18">
        <v>37954</v>
      </c>
      <c r="B5788" s="18">
        <v>38379.390768542849</v>
      </c>
      <c r="C5788" s="4">
        <v>0.33979713916778564</v>
      </c>
      <c r="D5788" s="4">
        <v>2860.3472609167707</v>
      </c>
    </row>
    <row r="5789" spans="1:4" x14ac:dyDescent="0.35">
      <c r="A5789" s="18">
        <v>36970</v>
      </c>
      <c r="B5789" s="18">
        <v>37056.415245016033</v>
      </c>
      <c r="C5789" s="4">
        <v>0.4248502254486084</v>
      </c>
      <c r="D5789" s="4">
        <v>2925.0005147916954</v>
      </c>
    </row>
    <row r="5790" spans="1:4" x14ac:dyDescent="0.35">
      <c r="A5790" s="18">
        <v>36980</v>
      </c>
      <c r="B5790" s="18">
        <v>37184.927968409509</v>
      </c>
      <c r="C5790" s="4">
        <v>0.89369714260101318</v>
      </c>
      <c r="D5790" s="4">
        <v>3376.6630379587345</v>
      </c>
    </row>
    <row r="5791" spans="1:4" x14ac:dyDescent="0.35">
      <c r="A5791" s="18">
        <v>37336</v>
      </c>
      <c r="B5791" s="18">
        <v>37704.561780531447</v>
      </c>
      <c r="C5791" s="4">
        <v>0.94364166259765625</v>
      </c>
      <c r="D5791" s="4">
        <v>3493.3274284299173</v>
      </c>
    </row>
    <row r="5792" spans="1:4" x14ac:dyDescent="0.35">
      <c r="A5792" s="18">
        <v>38536</v>
      </c>
      <c r="B5792" s="18">
        <v>38751.436015266729</v>
      </c>
      <c r="C5792" s="4">
        <v>0.36604273319244385</v>
      </c>
      <c r="D5792" s="4">
        <v>2880.631235725305</v>
      </c>
    </row>
    <row r="5793" spans="1:4" x14ac:dyDescent="0.35">
      <c r="A5793" s="18">
        <v>37741</v>
      </c>
      <c r="B5793" s="18">
        <v>38514.036931781513</v>
      </c>
      <c r="C5793" s="4">
        <v>0.42375588417053223</v>
      </c>
      <c r="D5793" s="4">
        <v>2924.1835160646906</v>
      </c>
    </row>
    <row r="5794" spans="1:4" x14ac:dyDescent="0.35">
      <c r="A5794" s="18">
        <v>38348</v>
      </c>
      <c r="B5794" s="18">
        <v>38621.951530812912</v>
      </c>
      <c r="C5794" s="4">
        <v>0.74810588359832764</v>
      </c>
      <c r="D5794" s="4">
        <v>3187.0599135494153</v>
      </c>
    </row>
    <row r="5795" spans="1:4" x14ac:dyDescent="0.35">
      <c r="A5795" s="18">
        <v>37843</v>
      </c>
      <c r="B5795" s="18">
        <v>39461.693344313979</v>
      </c>
      <c r="C5795" s="4">
        <v>0.41164064407348633</v>
      </c>
      <c r="D5795" s="4">
        <v>2915.1231214918685</v>
      </c>
    </row>
    <row r="5796" spans="1:4" x14ac:dyDescent="0.35">
      <c r="A5796" s="18">
        <v>38515</v>
      </c>
      <c r="B5796" s="18">
        <v>38857.06010696842</v>
      </c>
      <c r="C5796" s="4">
        <v>0.58291637897491455</v>
      </c>
      <c r="D5796" s="4">
        <v>3044.0251974331932</v>
      </c>
    </row>
    <row r="5797" spans="1:4" x14ac:dyDescent="0.35">
      <c r="A5797" s="18">
        <v>38141</v>
      </c>
      <c r="B5797" s="18">
        <v>38389.198012895053</v>
      </c>
      <c r="C5797" s="4">
        <v>0.41956400871276855</v>
      </c>
      <c r="D5797" s="4">
        <v>2921.0519946586192</v>
      </c>
    </row>
    <row r="5798" spans="1:4" x14ac:dyDescent="0.35">
      <c r="A5798" s="18">
        <v>38408</v>
      </c>
      <c r="B5798" s="18">
        <v>38862.250243749972</v>
      </c>
      <c r="C5798" s="4">
        <v>0.10588681697845459</v>
      </c>
      <c r="D5798" s="4">
        <v>2631.0273482509638</v>
      </c>
    </row>
    <row r="5799" spans="1:4" x14ac:dyDescent="0.35">
      <c r="A5799" s="18">
        <v>38421</v>
      </c>
      <c r="B5799" s="18">
        <v>38765.743468605608</v>
      </c>
      <c r="C5799" s="4">
        <v>0.19123935699462891</v>
      </c>
      <c r="D5799" s="4">
        <v>2731.6638479454718</v>
      </c>
    </row>
    <row r="5800" spans="1:4" x14ac:dyDescent="0.35">
      <c r="A5800" s="18">
        <v>38389</v>
      </c>
      <c r="B5800" s="18">
        <v>38475.536363913612</v>
      </c>
      <c r="C5800" s="4">
        <v>0.63543760776519775</v>
      </c>
      <c r="D5800" s="4">
        <v>3085.9937258465602</v>
      </c>
    </row>
    <row r="5801" spans="1:4" x14ac:dyDescent="0.35">
      <c r="A5801" s="18">
        <v>37025</v>
      </c>
      <c r="B5801" s="18">
        <v>37299.012416349811</v>
      </c>
      <c r="C5801" s="4">
        <v>0.21745038032531738</v>
      </c>
      <c r="D5801" s="4">
        <v>2757.0504411427942</v>
      </c>
    </row>
    <row r="5802" spans="1:4" x14ac:dyDescent="0.35">
      <c r="A5802" s="18">
        <v>37966</v>
      </c>
      <c r="B5802" s="18">
        <v>37987.253601622848</v>
      </c>
      <c r="C5802" s="4">
        <v>0.21362197399139404</v>
      </c>
      <c r="D5802" s="4">
        <v>2753.445549847454</v>
      </c>
    </row>
    <row r="5803" spans="1:4" x14ac:dyDescent="0.35">
      <c r="A5803" s="18">
        <v>37055</v>
      </c>
      <c r="B5803" s="18">
        <v>37124.645922332398</v>
      </c>
      <c r="C5803" s="4">
        <v>0.50167608261108398</v>
      </c>
      <c r="D5803" s="4">
        <v>2982.2106485173649</v>
      </c>
    </row>
    <row r="5804" spans="1:4" x14ac:dyDescent="0.35">
      <c r="A5804" s="18">
        <v>37793</v>
      </c>
      <c r="B5804" s="18">
        <v>38998.818889363938</v>
      </c>
      <c r="C5804" s="4">
        <v>0.49675095081329346</v>
      </c>
      <c r="D5804" s="4">
        <v>2978.5312091019673</v>
      </c>
    </row>
    <row r="5805" spans="1:4" x14ac:dyDescent="0.35">
      <c r="A5805" s="18">
        <v>37557</v>
      </c>
      <c r="B5805" s="18">
        <v>37880.255987347686</v>
      </c>
      <c r="C5805" s="4">
        <v>0.57571578025817871</v>
      </c>
      <c r="D5805" s="4">
        <v>3038.4248880305317</v>
      </c>
    </row>
    <row r="5806" spans="1:4" x14ac:dyDescent="0.35">
      <c r="A5806" s="18">
        <v>37986</v>
      </c>
      <c r="B5806" s="18">
        <v>38660.261604212807</v>
      </c>
      <c r="C5806" s="4">
        <v>0.896018385887146</v>
      </c>
      <c r="D5806" s="4">
        <v>3380.9722001677101</v>
      </c>
    </row>
    <row r="5807" spans="1:4" x14ac:dyDescent="0.35">
      <c r="A5807" s="18">
        <v>37518</v>
      </c>
      <c r="B5807" s="18">
        <v>37912.291711210681</v>
      </c>
      <c r="C5807" s="4">
        <v>0.76531410217285156</v>
      </c>
      <c r="D5807" s="4">
        <v>3204.6243534063083</v>
      </c>
    </row>
    <row r="5808" spans="1:4" x14ac:dyDescent="0.35">
      <c r="A5808" s="18">
        <v>37439</v>
      </c>
      <c r="B5808" s="18">
        <v>37566.553692299902</v>
      </c>
      <c r="C5808" s="4">
        <v>0.96812593936920166</v>
      </c>
      <c r="D5808" s="4">
        <v>3588.1561296704672</v>
      </c>
    </row>
    <row r="5809" spans="1:4" x14ac:dyDescent="0.35">
      <c r="A5809" s="18">
        <v>38260</v>
      </c>
      <c r="B5809" s="18">
        <v>38791.05014430442</v>
      </c>
      <c r="C5809" s="4">
        <v>0.70578598976135254</v>
      </c>
      <c r="D5809" s="4">
        <v>3146.7062298642154</v>
      </c>
    </row>
    <row r="5810" spans="1:4" x14ac:dyDescent="0.35">
      <c r="A5810" s="18">
        <v>37714</v>
      </c>
      <c r="B5810" s="18">
        <v>38457.202007016444</v>
      </c>
      <c r="C5810" s="4">
        <v>5.5908083915710449E-2</v>
      </c>
      <c r="D5810" s="4">
        <v>2542.7252839686389</v>
      </c>
    </row>
    <row r="5811" spans="1:4" x14ac:dyDescent="0.35">
      <c r="A5811" s="18">
        <v>37944</v>
      </c>
      <c r="B5811" s="18">
        <v>38933.838368376608</v>
      </c>
      <c r="C5811" s="4">
        <v>0.10764169692993164</v>
      </c>
      <c r="D5811" s="4">
        <v>2633.5373683661119</v>
      </c>
    </row>
    <row r="5812" spans="1:4" x14ac:dyDescent="0.35">
      <c r="A5812" s="18">
        <v>38522</v>
      </c>
      <c r="B5812" s="18">
        <v>38582.242732859107</v>
      </c>
      <c r="C5812" s="4">
        <v>0.17895710468292236</v>
      </c>
      <c r="D5812" s="4">
        <v>2719.1247396248305</v>
      </c>
    </row>
    <row r="5813" spans="1:4" x14ac:dyDescent="0.35">
      <c r="A5813" s="18">
        <v>37429</v>
      </c>
      <c r="B5813" s="18">
        <v>37523.78795077384</v>
      </c>
      <c r="C5813" s="4">
        <v>0.77221179008483887</v>
      </c>
      <c r="D5813" s="4">
        <v>3211.8907592551991</v>
      </c>
    </row>
    <row r="5814" spans="1:4" x14ac:dyDescent="0.35">
      <c r="A5814" s="18">
        <v>37406</v>
      </c>
      <c r="B5814" s="18">
        <v>37491.048220816541</v>
      </c>
      <c r="C5814" s="4">
        <v>0.1742480993270874</v>
      </c>
      <c r="D5814" s="4">
        <v>2714.1903756874544</v>
      </c>
    </row>
    <row r="5815" spans="1:4" x14ac:dyDescent="0.35">
      <c r="A5815" s="18">
        <v>37872</v>
      </c>
      <c r="B5815" s="18">
        <v>40539.831357717012</v>
      </c>
      <c r="C5815" s="4">
        <v>0.85727214813232422</v>
      </c>
      <c r="D5815" s="4">
        <v>3316.9944584962268</v>
      </c>
    </row>
    <row r="5816" spans="1:4" x14ac:dyDescent="0.35">
      <c r="A5816" s="18">
        <v>37066</v>
      </c>
      <c r="B5816" s="18">
        <v>37108.93475031908</v>
      </c>
      <c r="C5816" s="4">
        <v>8.6763978004455566E-2</v>
      </c>
      <c r="D5816" s="4">
        <v>2601.6587837223024</v>
      </c>
    </row>
    <row r="5817" spans="1:4" x14ac:dyDescent="0.35">
      <c r="A5817" s="18">
        <v>37912</v>
      </c>
      <c r="B5817" s="18">
        <v>38159.362283899463</v>
      </c>
      <c r="C5817" s="4">
        <v>0.3926689624786377</v>
      </c>
      <c r="D5817" s="4">
        <v>2900.861527752807</v>
      </c>
    </row>
    <row r="5818" spans="1:4" x14ac:dyDescent="0.35">
      <c r="A5818" s="18">
        <v>37468</v>
      </c>
      <c r="B5818" s="18">
        <v>37661.023003651571</v>
      </c>
      <c r="C5818" s="4">
        <v>0.81012046337127686</v>
      </c>
      <c r="D5818" s="4">
        <v>3254.6304974576528</v>
      </c>
    </row>
    <row r="5819" spans="1:4" x14ac:dyDescent="0.35">
      <c r="A5819" s="18">
        <v>37669</v>
      </c>
      <c r="B5819" s="18">
        <v>38296.033990282347</v>
      </c>
      <c r="C5819" s="4">
        <v>4.5943737030029297E-2</v>
      </c>
      <c r="D5819" s="4">
        <v>2518.5725636229108</v>
      </c>
    </row>
    <row r="5820" spans="1:4" x14ac:dyDescent="0.35">
      <c r="A5820" s="18">
        <v>37051</v>
      </c>
      <c r="B5820" s="18">
        <v>37378.486771634532</v>
      </c>
      <c r="C5820" s="4">
        <v>0.97719109058380127</v>
      </c>
      <c r="D5820" s="4">
        <v>3640.5543862508325</v>
      </c>
    </row>
    <row r="5821" spans="1:4" x14ac:dyDescent="0.35">
      <c r="A5821" s="18">
        <v>36922</v>
      </c>
      <c r="B5821" s="18">
        <v>37053.498504406431</v>
      </c>
      <c r="C5821" s="4">
        <v>0.13795828819274902</v>
      </c>
      <c r="D5821" s="4">
        <v>2673.2391218279117</v>
      </c>
    </row>
    <row r="5822" spans="1:4" x14ac:dyDescent="0.35">
      <c r="A5822" s="18">
        <v>37189</v>
      </c>
      <c r="B5822" s="18">
        <v>37338.320599839179</v>
      </c>
      <c r="C5822" s="4">
        <v>0.10073220729827881</v>
      </c>
      <c r="D5822" s="4">
        <v>2623.4904667048791</v>
      </c>
    </row>
    <row r="5823" spans="1:4" x14ac:dyDescent="0.35">
      <c r="A5823" s="18">
        <v>37723</v>
      </c>
      <c r="B5823" s="18">
        <v>37885.240353190093</v>
      </c>
      <c r="C5823" s="4">
        <v>0.90851974487304688</v>
      </c>
      <c r="D5823" s="4">
        <v>3405.5763719295874</v>
      </c>
    </row>
    <row r="5824" spans="1:4" x14ac:dyDescent="0.35">
      <c r="A5824" s="18">
        <v>37675</v>
      </c>
      <c r="B5824" s="18">
        <v>37863.745005178978</v>
      </c>
      <c r="C5824" s="4">
        <v>0.96400797367095947</v>
      </c>
      <c r="D5824" s="4">
        <v>3568.5759270620842</v>
      </c>
    </row>
    <row r="5825" spans="1:4" x14ac:dyDescent="0.35">
      <c r="A5825" s="18">
        <v>37520</v>
      </c>
      <c r="B5825" s="18">
        <v>37984.35244847076</v>
      </c>
      <c r="C5825" s="4">
        <v>3.2005548477172852E-2</v>
      </c>
      <c r="D5825" s="4">
        <v>2476.9661012276838</v>
      </c>
    </row>
    <row r="5826" spans="1:4" x14ac:dyDescent="0.35">
      <c r="A5826" s="18">
        <v>38335</v>
      </c>
      <c r="B5826" s="18">
        <v>38509.486619160947</v>
      </c>
      <c r="C5826" s="4">
        <v>0.26141536235809326</v>
      </c>
      <c r="D5826" s="4">
        <v>2796.4364744045956</v>
      </c>
    </row>
    <row r="5827" spans="1:4" x14ac:dyDescent="0.35">
      <c r="A5827" s="18">
        <v>38017</v>
      </c>
      <c r="B5827" s="18">
        <v>38232.248478678724</v>
      </c>
      <c r="C5827" s="4">
        <v>0.38298845291137695</v>
      </c>
      <c r="D5827" s="4">
        <v>2893.5397663944441</v>
      </c>
    </row>
    <row r="5828" spans="1:4" x14ac:dyDescent="0.35">
      <c r="A5828" s="18">
        <v>37302</v>
      </c>
      <c r="B5828" s="18">
        <v>37381.740309207671</v>
      </c>
      <c r="C5828" s="4">
        <v>0.48910915851593018</v>
      </c>
      <c r="D5828" s="4">
        <v>2972.8302724489026</v>
      </c>
    </row>
    <row r="5829" spans="1:4" x14ac:dyDescent="0.35">
      <c r="A5829" s="18">
        <v>37959</v>
      </c>
      <c r="B5829" s="18">
        <v>39446.479103245358</v>
      </c>
      <c r="C5829" s="4">
        <v>5.186152458190918E-2</v>
      </c>
      <c r="D5829" s="4">
        <v>2533.3387732453239</v>
      </c>
    </row>
    <row r="5830" spans="1:4" x14ac:dyDescent="0.35">
      <c r="A5830" s="18">
        <v>37150</v>
      </c>
      <c r="B5830" s="18">
        <v>37192.912832757451</v>
      </c>
      <c r="C5830" s="4">
        <v>8.5626959800720215E-2</v>
      </c>
      <c r="D5830" s="4">
        <v>2599.7782143302575</v>
      </c>
    </row>
    <row r="5831" spans="1:4" x14ac:dyDescent="0.35">
      <c r="A5831" s="18">
        <v>37010</v>
      </c>
      <c r="B5831" s="18">
        <v>37125.344065610923</v>
      </c>
      <c r="C5831" s="4">
        <v>0.61046314239501953</v>
      </c>
      <c r="D5831" s="4">
        <v>3065.7656904904288</v>
      </c>
    </row>
    <row r="5832" spans="1:4" x14ac:dyDescent="0.35">
      <c r="A5832" s="18">
        <v>37213</v>
      </c>
      <c r="B5832" s="18">
        <v>38725.194985712733</v>
      </c>
      <c r="C5832" s="4">
        <v>0.82251417636871338</v>
      </c>
      <c r="D5832" s="4">
        <v>3269.8483823119423</v>
      </c>
    </row>
    <row r="5833" spans="1:4" x14ac:dyDescent="0.35">
      <c r="A5833" s="18">
        <v>37924</v>
      </c>
      <c r="B5833" s="18">
        <v>38570.229311140742</v>
      </c>
      <c r="C5833" s="4">
        <v>0.62770199775695801</v>
      </c>
      <c r="D5833" s="4">
        <v>3079.6687260430367</v>
      </c>
    </row>
    <row r="5834" spans="1:4" x14ac:dyDescent="0.35">
      <c r="A5834" s="18">
        <v>37607</v>
      </c>
      <c r="B5834" s="18">
        <v>38125.482730691816</v>
      </c>
      <c r="C5834" s="4">
        <v>0.44494903087615967</v>
      </c>
      <c r="D5834" s="4">
        <v>2939.9759506470909</v>
      </c>
    </row>
    <row r="5835" spans="1:4" x14ac:dyDescent="0.35">
      <c r="A5835" s="18">
        <v>37503</v>
      </c>
      <c r="B5835" s="18">
        <v>37879.063370987402</v>
      </c>
      <c r="C5835" s="4">
        <v>0.43518209457397461</v>
      </c>
      <c r="D5835" s="4">
        <v>2932.7047801736535</v>
      </c>
    </row>
    <row r="5836" spans="1:4" x14ac:dyDescent="0.35">
      <c r="A5836" s="18">
        <v>38564</v>
      </c>
      <c r="B5836" s="18">
        <v>39395.36686972584</v>
      </c>
      <c r="C5836" s="4">
        <v>0.56236755847930908</v>
      </c>
      <c r="D5836" s="4">
        <v>3028.1206479219936</v>
      </c>
    </row>
    <row r="5837" spans="1:4" x14ac:dyDescent="0.35">
      <c r="A5837" s="18">
        <v>38060</v>
      </c>
      <c r="B5837" s="18">
        <v>38839.773782377102</v>
      </c>
      <c r="C5837" s="4">
        <v>0.14282774925231934</v>
      </c>
      <c r="D5837" s="4">
        <v>2679.0831860757085</v>
      </c>
    </row>
    <row r="5838" spans="1:4" x14ac:dyDescent="0.35">
      <c r="A5838" s="18">
        <v>37238</v>
      </c>
      <c r="B5838" s="18">
        <v>37655.164539338766</v>
      </c>
      <c r="C5838" s="4">
        <v>0.78908860683441162</v>
      </c>
      <c r="D5838" s="4">
        <v>3230.2870808162511</v>
      </c>
    </row>
    <row r="5839" spans="1:4" x14ac:dyDescent="0.35">
      <c r="A5839" s="18">
        <v>38492</v>
      </c>
      <c r="B5839" s="18">
        <v>39066.94900908519</v>
      </c>
      <c r="C5839" s="4">
        <v>0.90450859069824219</v>
      </c>
      <c r="D5839" s="4">
        <v>3397.406822567893</v>
      </c>
    </row>
    <row r="5840" spans="1:4" x14ac:dyDescent="0.35">
      <c r="A5840" s="18">
        <v>38196</v>
      </c>
      <c r="B5840" s="18">
        <v>38289.322317509381</v>
      </c>
      <c r="C5840" s="4">
        <v>0.13493883609771729</v>
      </c>
      <c r="D5840" s="4">
        <v>2669.5509914444106</v>
      </c>
    </row>
    <row r="5841" spans="1:4" x14ac:dyDescent="0.35">
      <c r="A5841" s="18">
        <v>37792</v>
      </c>
      <c r="B5841" s="18">
        <v>37991.645075902154</v>
      </c>
      <c r="C5841" s="4">
        <v>0.43366456031799316</v>
      </c>
      <c r="D5841" s="4">
        <v>2931.5741149500886</v>
      </c>
    </row>
    <row r="5842" spans="1:4" x14ac:dyDescent="0.35">
      <c r="A5842" s="18">
        <v>38104</v>
      </c>
      <c r="B5842" s="18">
        <v>38789.087760866183</v>
      </c>
      <c r="C5842" s="4">
        <v>0.64587771892547607</v>
      </c>
      <c r="D5842" s="4">
        <v>3094.6233254727572</v>
      </c>
    </row>
    <row r="5843" spans="1:4" x14ac:dyDescent="0.35">
      <c r="A5843" s="18">
        <v>37000</v>
      </c>
      <c r="B5843" s="18">
        <v>37353.981064731626</v>
      </c>
      <c r="C5843" s="4">
        <v>0.76893091201782227</v>
      </c>
      <c r="D5843" s="4">
        <v>3208.4173594053841</v>
      </c>
    </row>
    <row r="5844" spans="1:4" x14ac:dyDescent="0.35">
      <c r="A5844" s="18">
        <v>37389</v>
      </c>
      <c r="B5844" s="18">
        <v>37442.252259626483</v>
      </c>
      <c r="C5844" s="4">
        <v>0.29462254047393799</v>
      </c>
      <c r="D5844" s="4">
        <v>2824.2749819869091</v>
      </c>
    </row>
    <row r="5845" spans="1:4" x14ac:dyDescent="0.35">
      <c r="A5845" s="18">
        <v>38048</v>
      </c>
      <c r="B5845" s="18">
        <v>38385.934859348454</v>
      </c>
      <c r="C5845" s="4">
        <v>0.28976321220397949</v>
      </c>
      <c r="D5845" s="4">
        <v>2820.2825109423134</v>
      </c>
    </row>
    <row r="5846" spans="1:4" x14ac:dyDescent="0.35">
      <c r="A5846" s="18">
        <v>38504</v>
      </c>
      <c r="B5846" s="18">
        <v>38707.804390150479</v>
      </c>
      <c r="C5846" s="4">
        <v>0.12127339839935303</v>
      </c>
      <c r="D5846" s="4">
        <v>2652.1755025177008</v>
      </c>
    </row>
    <row r="5847" spans="1:4" x14ac:dyDescent="0.35">
      <c r="A5847" s="18">
        <v>37620</v>
      </c>
      <c r="B5847" s="18">
        <v>37760.479053010902</v>
      </c>
      <c r="C5847" s="4">
        <v>0.98206233978271484</v>
      </c>
      <c r="D5847" s="4">
        <v>3676.9312159014103</v>
      </c>
    </row>
    <row r="5848" spans="1:4" x14ac:dyDescent="0.35">
      <c r="A5848" s="18">
        <v>38489</v>
      </c>
      <c r="B5848" s="18">
        <v>38649.320060826802</v>
      </c>
      <c r="C5848" s="4">
        <v>0.62393820285797119</v>
      </c>
      <c r="D5848" s="4">
        <v>3076.6113140499892</v>
      </c>
    </row>
    <row r="5849" spans="1:4" x14ac:dyDescent="0.35">
      <c r="A5849" s="18">
        <v>37841</v>
      </c>
      <c r="B5849" s="18">
        <v>37961.367387957442</v>
      </c>
      <c r="C5849" s="4">
        <v>0.95379948616027832</v>
      </c>
      <c r="D5849" s="4">
        <v>3527.2951285924428</v>
      </c>
    </row>
    <row r="5850" spans="1:4" x14ac:dyDescent="0.35">
      <c r="A5850" s="18">
        <v>38345</v>
      </c>
      <c r="B5850" s="18">
        <v>38396.204476473322</v>
      </c>
      <c r="C5850" s="4">
        <v>0.39935767650604248</v>
      </c>
      <c r="D5850" s="4">
        <v>2905.9016421098936</v>
      </c>
    </row>
    <row r="5851" spans="1:4" x14ac:dyDescent="0.35">
      <c r="A5851" s="18">
        <v>38063</v>
      </c>
      <c r="B5851" s="18">
        <v>38563.418086868936</v>
      </c>
      <c r="C5851" s="4">
        <v>0.20064115524291992</v>
      </c>
      <c r="D5851" s="4">
        <v>2740.9686850136036</v>
      </c>
    </row>
    <row r="5852" spans="1:4" x14ac:dyDescent="0.35">
      <c r="A5852" s="18">
        <v>38190</v>
      </c>
      <c r="B5852" s="18">
        <v>38360.984181410764</v>
      </c>
      <c r="C5852" s="4">
        <v>3.3530354499816895E-2</v>
      </c>
      <c r="D5852" s="4">
        <v>2482.1323929935702</v>
      </c>
    </row>
    <row r="5853" spans="1:4" x14ac:dyDescent="0.35">
      <c r="A5853" s="18">
        <v>38484</v>
      </c>
      <c r="B5853" s="18">
        <v>38527.438041784095</v>
      </c>
      <c r="C5853" s="4">
        <v>0.62157416343688965</v>
      </c>
      <c r="D5853" s="4">
        <v>3074.6974121002045</v>
      </c>
    </row>
    <row r="5854" spans="1:4" x14ac:dyDescent="0.35">
      <c r="A5854" s="18">
        <v>37027</v>
      </c>
      <c r="B5854" s="18">
        <v>37803.215253825103</v>
      </c>
      <c r="C5854" s="4">
        <v>0.24233758449554443</v>
      </c>
      <c r="D5854" s="4">
        <v>2779.7595287292138</v>
      </c>
    </row>
    <row r="5855" spans="1:4" x14ac:dyDescent="0.35">
      <c r="A5855" s="18">
        <v>38640</v>
      </c>
      <c r="B5855" s="18">
        <v>38748.483450524291</v>
      </c>
      <c r="C5855" s="4">
        <v>0.2845306396484375</v>
      </c>
      <c r="D5855" s="4">
        <v>2815.9544607806451</v>
      </c>
    </row>
    <row r="5856" spans="1:4" x14ac:dyDescent="0.35">
      <c r="A5856" s="18">
        <v>38073</v>
      </c>
      <c r="B5856" s="18">
        <v>38113.130007517044</v>
      </c>
      <c r="C5856" s="4">
        <v>0.2621685266494751</v>
      </c>
      <c r="D5856" s="4">
        <v>2797.0835821723354</v>
      </c>
    </row>
    <row r="5857" spans="1:4" x14ac:dyDescent="0.35">
      <c r="A5857" s="18">
        <v>38255</v>
      </c>
      <c r="B5857" s="18">
        <v>38488.827185555274</v>
      </c>
      <c r="C5857" s="4">
        <v>0.94201302528381348</v>
      </c>
      <c r="D5857" s="4">
        <v>3488.3701893873949</v>
      </c>
    </row>
    <row r="5858" spans="1:4" x14ac:dyDescent="0.35">
      <c r="A5858" s="18">
        <v>38206</v>
      </c>
      <c r="B5858" s="18">
        <v>38344.814669653046</v>
      </c>
      <c r="C5858" s="4">
        <v>0.49054515361785889</v>
      </c>
      <c r="D5858" s="4">
        <v>2973.9008858075217</v>
      </c>
    </row>
    <row r="5859" spans="1:4" x14ac:dyDescent="0.35">
      <c r="A5859" s="18">
        <v>37833</v>
      </c>
      <c r="B5859" s="18">
        <v>38247.968784326164</v>
      </c>
      <c r="C5859" s="4">
        <v>0.79671907424926758</v>
      </c>
      <c r="D5859" s="4">
        <v>3238.922267854553</v>
      </c>
    </row>
    <row r="5860" spans="1:4" x14ac:dyDescent="0.35">
      <c r="A5860" s="18">
        <v>38101</v>
      </c>
      <c r="B5860" s="18">
        <v>38298.384628235857</v>
      </c>
      <c r="C5860" s="4">
        <v>0.3767472505569458</v>
      </c>
      <c r="D5860" s="4">
        <v>2888.8001038297625</v>
      </c>
    </row>
    <row r="5861" spans="1:4" x14ac:dyDescent="0.35">
      <c r="A5861" s="18">
        <v>37307</v>
      </c>
      <c r="B5861" s="18">
        <v>37649.75419173907</v>
      </c>
      <c r="C5861" s="4">
        <v>0.5171668529510498</v>
      </c>
      <c r="D5861" s="4">
        <v>2993.8169397369174</v>
      </c>
    </row>
    <row r="5862" spans="1:4" x14ac:dyDescent="0.35">
      <c r="A5862" s="18">
        <v>37241</v>
      </c>
      <c r="B5862" s="18">
        <v>38503.779746225831</v>
      </c>
      <c r="C5862" s="4">
        <v>0.56243741512298584</v>
      </c>
      <c r="D5862" s="4">
        <v>3028.1743302632099</v>
      </c>
    </row>
    <row r="5863" spans="1:4" x14ac:dyDescent="0.35">
      <c r="A5863" s="18">
        <v>37489</v>
      </c>
      <c r="B5863" s="18">
        <v>37673.239646036629</v>
      </c>
      <c r="C5863" s="4">
        <v>0.50331974029541016</v>
      </c>
      <c r="D5863" s="4">
        <v>2983.4396089936122</v>
      </c>
    </row>
    <row r="5864" spans="1:4" x14ac:dyDescent="0.35">
      <c r="A5864" s="18">
        <v>37209</v>
      </c>
      <c r="B5864" s="18">
        <v>37430.047706134988</v>
      </c>
      <c r="C5864" s="4">
        <v>0.272286057472229</v>
      </c>
      <c r="D5864" s="4">
        <v>2805.700832864316</v>
      </c>
    </row>
    <row r="5865" spans="1:4" x14ac:dyDescent="0.35">
      <c r="A5865" s="18">
        <v>37232</v>
      </c>
      <c r="B5865" s="18">
        <v>37412.862040246422</v>
      </c>
      <c r="C5865" s="4">
        <v>0.40221142768859863</v>
      </c>
      <c r="D5865" s="4">
        <v>2908.0478087811211</v>
      </c>
    </row>
    <row r="5866" spans="1:4" x14ac:dyDescent="0.35">
      <c r="A5866" s="18">
        <v>36931</v>
      </c>
      <c r="B5866" s="18">
        <v>37103.282297617763</v>
      </c>
      <c r="C5866" s="4">
        <v>0.95459640026092529</v>
      </c>
      <c r="D5866" s="4">
        <v>3530.2201091502889</v>
      </c>
    </row>
    <row r="5867" spans="1:4" x14ac:dyDescent="0.35">
      <c r="A5867" s="18">
        <v>38688</v>
      </c>
      <c r="B5867" s="18">
        <v>38837.52345319184</v>
      </c>
      <c r="C5867" s="4">
        <v>0.87357091903686523</v>
      </c>
      <c r="D5867" s="4">
        <v>3342.0626915205289</v>
      </c>
    </row>
    <row r="5868" spans="1:4" x14ac:dyDescent="0.35">
      <c r="A5868" s="18">
        <v>37539</v>
      </c>
      <c r="B5868" s="18">
        <v>37693.230200701597</v>
      </c>
      <c r="C5868" s="4">
        <v>0.17192947864532471</v>
      </c>
      <c r="D5868" s="4">
        <v>2711.7330197199603</v>
      </c>
    </row>
    <row r="5869" spans="1:4" x14ac:dyDescent="0.35">
      <c r="A5869" s="18">
        <v>37901</v>
      </c>
      <c r="B5869" s="18">
        <v>38210.059322339126</v>
      </c>
      <c r="C5869" s="4">
        <v>0.60544753074645996</v>
      </c>
      <c r="D5869" s="4">
        <v>3061.7664755811611</v>
      </c>
    </row>
    <row r="5870" spans="1:4" x14ac:dyDescent="0.35">
      <c r="A5870" s="18">
        <v>37409</v>
      </c>
      <c r="B5870" s="18">
        <v>38043.12231928375</v>
      </c>
      <c r="C5870" s="4">
        <v>0.74172914028167725</v>
      </c>
      <c r="D5870" s="4">
        <v>3180.7380615622988</v>
      </c>
    </row>
    <row r="5871" spans="1:4" x14ac:dyDescent="0.35">
      <c r="A5871" s="18">
        <v>37154</v>
      </c>
      <c r="B5871" s="18">
        <v>37663.732150478441</v>
      </c>
      <c r="C5871" s="4">
        <v>0.57983589172363281</v>
      </c>
      <c r="D5871" s="4">
        <v>3041.6255347748784</v>
      </c>
    </row>
    <row r="5872" spans="1:4" x14ac:dyDescent="0.35">
      <c r="A5872" s="18">
        <v>38116</v>
      </c>
      <c r="B5872" s="18">
        <v>38386.045878865756</v>
      </c>
      <c r="C5872" s="4">
        <v>0.12694704532623291</v>
      </c>
      <c r="D5872" s="4">
        <v>2659.5329599033648</v>
      </c>
    </row>
    <row r="5873" spans="1:4" x14ac:dyDescent="0.35">
      <c r="A5873" s="18">
        <v>37515</v>
      </c>
      <c r="B5873" s="18">
        <v>37814.030431324631</v>
      </c>
      <c r="C5873" s="4">
        <v>0.58830094337463379</v>
      </c>
      <c r="D5873" s="4">
        <v>3048.2339026127061</v>
      </c>
    </row>
    <row r="5874" spans="1:4" x14ac:dyDescent="0.35">
      <c r="A5874" s="18">
        <v>37752</v>
      </c>
      <c r="B5874" s="18">
        <v>38049.068111509223</v>
      </c>
      <c r="C5874" s="4">
        <v>7.6667666435241699E-2</v>
      </c>
      <c r="D5874" s="4">
        <v>2584.3132969911694</v>
      </c>
    </row>
    <row r="5875" spans="1:4" x14ac:dyDescent="0.35">
      <c r="A5875" s="18">
        <v>38125</v>
      </c>
      <c r="B5875" s="18">
        <v>38651.332021590642</v>
      </c>
      <c r="C5875" s="4">
        <v>0.99760293960571289</v>
      </c>
      <c r="D5875" s="4">
        <v>3952.3085479719803</v>
      </c>
    </row>
    <row r="5876" spans="1:4" x14ac:dyDescent="0.35">
      <c r="A5876" s="18">
        <v>38477</v>
      </c>
      <c r="B5876" s="18">
        <v>38679.283849710606</v>
      </c>
      <c r="C5876" s="4">
        <v>0.51673328876495361</v>
      </c>
      <c r="D5876" s="4">
        <v>2993.4913001421714</v>
      </c>
    </row>
    <row r="5877" spans="1:4" x14ac:dyDescent="0.35">
      <c r="A5877" s="18">
        <v>37517</v>
      </c>
      <c r="B5877" s="18">
        <v>37940.348845627399</v>
      </c>
      <c r="C5877" s="4">
        <v>0.76532244682312012</v>
      </c>
      <c r="D5877" s="4">
        <v>3204.6330619746518</v>
      </c>
    </row>
    <row r="5878" spans="1:4" x14ac:dyDescent="0.35">
      <c r="A5878" s="18">
        <v>37911</v>
      </c>
      <c r="B5878" s="18">
        <v>38433.427348412144</v>
      </c>
      <c r="C5878" s="4">
        <v>0.69036900997161865</v>
      </c>
      <c r="D5878" s="4">
        <v>3132.8225754606569</v>
      </c>
    </row>
    <row r="5879" spans="1:4" x14ac:dyDescent="0.35">
      <c r="A5879" s="18">
        <v>38361</v>
      </c>
      <c r="B5879" s="18">
        <v>38740.444476220451</v>
      </c>
      <c r="C5879" s="4">
        <v>0.70548534393310547</v>
      </c>
      <c r="D5879" s="4">
        <v>3146.4317806848667</v>
      </c>
    </row>
    <row r="5880" spans="1:4" x14ac:dyDescent="0.35">
      <c r="A5880" s="18">
        <v>37876</v>
      </c>
      <c r="B5880" s="18">
        <v>38381.505408478253</v>
      </c>
      <c r="C5880" s="4">
        <v>0.54880774021148682</v>
      </c>
      <c r="D5880" s="4">
        <v>3017.7444700325696</v>
      </c>
    </row>
    <row r="5881" spans="1:4" x14ac:dyDescent="0.35">
      <c r="A5881" s="18">
        <v>37337</v>
      </c>
      <c r="B5881" s="18">
        <v>38014.637157405654</v>
      </c>
      <c r="C5881" s="4">
        <v>4.1878223419189453E-3</v>
      </c>
      <c r="D5881" s="4">
        <v>2290.0892039204336</v>
      </c>
    </row>
    <row r="5882" spans="1:4" x14ac:dyDescent="0.35">
      <c r="A5882" s="18">
        <v>37262</v>
      </c>
      <c r="B5882" s="18">
        <v>37447.203378603328</v>
      </c>
      <c r="C5882" s="4">
        <v>0.39191520214080811</v>
      </c>
      <c r="D5882" s="4">
        <v>2900.2926315980544</v>
      </c>
    </row>
    <row r="5883" spans="1:4" x14ac:dyDescent="0.35">
      <c r="A5883" s="18">
        <v>38394</v>
      </c>
      <c r="B5883" s="18">
        <v>38631.901501564673</v>
      </c>
      <c r="C5883" s="4">
        <v>0.98522138595581055</v>
      </c>
      <c r="D5883" s="4">
        <v>3705.5885158044193</v>
      </c>
    </row>
    <row r="5884" spans="1:4" x14ac:dyDescent="0.35">
      <c r="A5884" s="18">
        <v>37089</v>
      </c>
      <c r="B5884" s="18">
        <v>37194.614992337658</v>
      </c>
      <c r="C5884" s="4">
        <v>0.75881493091583252</v>
      </c>
      <c r="D5884" s="4">
        <v>3197.8998007490777</v>
      </c>
    </row>
    <row r="5885" spans="1:4" x14ac:dyDescent="0.35">
      <c r="A5885" s="18">
        <v>37836</v>
      </c>
      <c r="B5885" s="18">
        <v>38757.68805064333</v>
      </c>
      <c r="C5885" s="4">
        <v>0.12569785118103027</v>
      </c>
      <c r="D5885" s="4">
        <v>2657.9313388559372</v>
      </c>
    </row>
    <row r="5886" spans="1:4" x14ac:dyDescent="0.35">
      <c r="A5886" s="18">
        <v>37388</v>
      </c>
      <c r="B5886" s="18">
        <v>37594.606974222981</v>
      </c>
      <c r="C5886" s="4">
        <v>0.56851327419281006</v>
      </c>
      <c r="D5886" s="4">
        <v>3032.8529805115686</v>
      </c>
    </row>
    <row r="5887" spans="1:4" x14ac:dyDescent="0.35">
      <c r="A5887" s="18">
        <v>37317</v>
      </c>
      <c r="B5887" s="18">
        <v>37621.459066455245</v>
      </c>
      <c r="C5887" s="4">
        <v>0.32167434692382813</v>
      </c>
      <c r="D5887" s="4">
        <v>2846.0797879937118</v>
      </c>
    </row>
    <row r="5888" spans="1:4" x14ac:dyDescent="0.35">
      <c r="A5888" s="18">
        <v>38655</v>
      </c>
      <c r="B5888" s="18">
        <v>39301.137682391745</v>
      </c>
      <c r="C5888" s="4">
        <v>0.51052439212799072</v>
      </c>
      <c r="D5888" s="4">
        <v>2988.8332712672113</v>
      </c>
    </row>
    <row r="5889" spans="1:4" x14ac:dyDescent="0.35">
      <c r="A5889" s="18">
        <v>36926</v>
      </c>
      <c r="B5889" s="18">
        <v>37093.999407931675</v>
      </c>
      <c r="C5889" s="4">
        <v>0.4037783145904541</v>
      </c>
      <c r="D5889" s="4">
        <v>2909.225186569473</v>
      </c>
    </row>
    <row r="5890" spans="1:4" x14ac:dyDescent="0.35">
      <c r="A5890" s="18">
        <v>37416</v>
      </c>
      <c r="B5890" s="18">
        <v>37719.661140098506</v>
      </c>
      <c r="C5890" s="4">
        <v>0.68549525737762451</v>
      </c>
      <c r="D5890" s="4">
        <v>3128.510049638272</v>
      </c>
    </row>
    <row r="5891" spans="1:4" x14ac:dyDescent="0.35">
      <c r="A5891" s="18">
        <v>36893</v>
      </c>
      <c r="B5891" s="18">
        <v>38720.810033271831</v>
      </c>
      <c r="C5891" s="4">
        <v>0.9028325080871582</v>
      </c>
      <c r="D5891" s="4">
        <v>3394.0736135303655</v>
      </c>
    </row>
    <row r="5892" spans="1:4" x14ac:dyDescent="0.35">
      <c r="A5892" s="18">
        <v>37876</v>
      </c>
      <c r="B5892" s="18">
        <v>38173.074769739738</v>
      </c>
      <c r="C5892" s="4">
        <v>0.49583065509796143</v>
      </c>
      <c r="D5892" s="4">
        <v>2977.84415922876</v>
      </c>
    </row>
    <row r="5893" spans="1:4" x14ac:dyDescent="0.35">
      <c r="A5893" s="18">
        <v>37918</v>
      </c>
      <c r="B5893" s="18">
        <v>38181.46333418713</v>
      </c>
      <c r="C5893" s="4">
        <v>6.547999382019043E-2</v>
      </c>
      <c r="D5893" s="4">
        <v>2563.0860326986499</v>
      </c>
    </row>
    <row r="5894" spans="1:4" x14ac:dyDescent="0.35">
      <c r="A5894" s="18">
        <v>38231</v>
      </c>
      <c r="B5894" s="18">
        <v>38597.412709002383</v>
      </c>
      <c r="C5894" s="4">
        <v>0.78631818294525146</v>
      </c>
      <c r="D5894" s="4">
        <v>3227.2030440764056</v>
      </c>
    </row>
    <row r="5895" spans="1:4" x14ac:dyDescent="0.35">
      <c r="A5895" s="18">
        <v>37242</v>
      </c>
      <c r="B5895" s="18">
        <v>37372.353489947025</v>
      </c>
      <c r="C5895" s="4">
        <v>0.11980915069580078</v>
      </c>
      <c r="D5895" s="4">
        <v>2650.2410097596371</v>
      </c>
    </row>
    <row r="5896" spans="1:4" x14ac:dyDescent="0.35">
      <c r="A5896" s="18">
        <v>37586</v>
      </c>
      <c r="B5896" s="18">
        <v>38005.267730895612</v>
      </c>
      <c r="C5896" s="4">
        <v>0.23475325107574463</v>
      </c>
      <c r="D5896" s="4">
        <v>2772.9632037821157</v>
      </c>
    </row>
    <row r="5897" spans="1:4" x14ac:dyDescent="0.35">
      <c r="A5897" s="18">
        <v>37566</v>
      </c>
      <c r="B5897" s="18">
        <v>37742.318526741663</v>
      </c>
      <c r="C5897" s="4">
        <v>0.79097867012023926</v>
      </c>
      <c r="D5897" s="4">
        <v>3232.4064502274041</v>
      </c>
    </row>
    <row r="5898" spans="1:4" x14ac:dyDescent="0.35">
      <c r="A5898" s="18">
        <v>36942</v>
      </c>
      <c r="B5898" s="18">
        <v>36976.288639220016</v>
      </c>
      <c r="C5898" s="4">
        <v>0.99256408214569092</v>
      </c>
      <c r="D5898" s="4">
        <v>3803.011429566815</v>
      </c>
    </row>
    <row r="5899" spans="1:4" x14ac:dyDescent="0.35">
      <c r="A5899" s="18">
        <v>37641</v>
      </c>
      <c r="B5899" s="18">
        <v>37831.188841763193</v>
      </c>
      <c r="C5899" s="4">
        <v>6.6842555999755859E-2</v>
      </c>
      <c r="D5899" s="4">
        <v>2565.8043409257107</v>
      </c>
    </row>
    <row r="5900" spans="1:4" x14ac:dyDescent="0.35">
      <c r="A5900" s="18">
        <v>37505</v>
      </c>
      <c r="B5900" s="18">
        <v>37738.776405563731</v>
      </c>
      <c r="C5900" s="4">
        <v>0.57543671131134033</v>
      </c>
      <c r="D5900" s="4">
        <v>3038.2084556694608</v>
      </c>
    </row>
    <row r="5901" spans="1:4" x14ac:dyDescent="0.35">
      <c r="A5901" s="18">
        <v>37096</v>
      </c>
      <c r="B5901" s="18">
        <v>37793.30849751542</v>
      </c>
      <c r="C5901" s="4">
        <v>0.21357512474060059</v>
      </c>
      <c r="D5901" s="4">
        <v>2753.4012336964674</v>
      </c>
    </row>
    <row r="5902" spans="1:4" x14ac:dyDescent="0.35">
      <c r="A5902" s="18">
        <v>37799</v>
      </c>
      <c r="B5902" s="18">
        <v>38089.254958590718</v>
      </c>
      <c r="C5902" s="4">
        <v>3.9399862289428711E-3</v>
      </c>
      <c r="D5902" s="4">
        <v>2285.369534972107</v>
      </c>
    </row>
    <row r="5903" spans="1:4" x14ac:dyDescent="0.35">
      <c r="A5903" s="18">
        <v>37417</v>
      </c>
      <c r="B5903" s="18">
        <v>37972.271186569298</v>
      </c>
      <c r="C5903" s="4">
        <v>4.1296005249023438E-2</v>
      </c>
      <c r="D5903" s="4">
        <v>2505.9318312444157</v>
      </c>
    </row>
    <row r="5904" spans="1:4" x14ac:dyDescent="0.35">
      <c r="A5904" s="18">
        <v>38012</v>
      </c>
      <c r="B5904" s="18">
        <v>38257.503535560143</v>
      </c>
      <c r="C5904" s="4">
        <v>0.19415056705474854</v>
      </c>
      <c r="D5904" s="4">
        <v>2734.5707728972534</v>
      </c>
    </row>
    <row r="5905" spans="1:4" x14ac:dyDescent="0.35">
      <c r="A5905" s="18">
        <v>37779</v>
      </c>
      <c r="B5905" s="18">
        <v>38027.063993475364</v>
      </c>
      <c r="C5905" s="4">
        <v>0.41969513893127441</v>
      </c>
      <c r="D5905" s="4">
        <v>2921.1500054106268</v>
      </c>
    </row>
    <row r="5906" spans="1:4" x14ac:dyDescent="0.35">
      <c r="A5906" s="18">
        <v>38223</v>
      </c>
      <c r="B5906" s="18">
        <v>38328.637256420268</v>
      </c>
      <c r="C5906" s="4">
        <v>0.59827792644500732</v>
      </c>
      <c r="D5906" s="4">
        <v>3056.0827348051316</v>
      </c>
    </row>
    <row r="5907" spans="1:4" x14ac:dyDescent="0.35">
      <c r="A5907" s="18">
        <v>37877</v>
      </c>
      <c r="B5907" s="18">
        <v>38254.928322641295</v>
      </c>
      <c r="C5907" s="4">
        <v>4.3657779693603516E-2</v>
      </c>
      <c r="D5907" s="4">
        <v>2512.4831934754675</v>
      </c>
    </row>
    <row r="5908" spans="1:4" x14ac:dyDescent="0.35">
      <c r="A5908" s="18">
        <v>38679</v>
      </c>
      <c r="B5908" s="18">
        <v>38795.796882337258</v>
      </c>
      <c r="C5908" s="4">
        <v>9.5289349555969238E-2</v>
      </c>
      <c r="D5908" s="4">
        <v>2615.2450753218595</v>
      </c>
    </row>
    <row r="5909" spans="1:4" x14ac:dyDescent="0.35">
      <c r="A5909" s="18">
        <v>37924</v>
      </c>
      <c r="B5909" s="18">
        <v>38368.313170518639</v>
      </c>
      <c r="C5909" s="4">
        <v>0.44888949394226074</v>
      </c>
      <c r="D5909" s="4">
        <v>2942.9072915852066</v>
      </c>
    </row>
    <row r="5910" spans="1:4" x14ac:dyDescent="0.35">
      <c r="A5910" s="18">
        <v>38336</v>
      </c>
      <c r="B5910" s="18">
        <v>38597.363436018262</v>
      </c>
      <c r="C5910" s="4">
        <v>0.13153493404388428</v>
      </c>
      <c r="D5910" s="4">
        <v>2665.3309873234443</v>
      </c>
    </row>
    <row r="5911" spans="1:4" x14ac:dyDescent="0.35">
      <c r="A5911" s="18">
        <v>37292</v>
      </c>
      <c r="B5911" s="18">
        <v>37485.743249474857</v>
      </c>
      <c r="C5911" s="4">
        <v>0.27754116058349609</v>
      </c>
      <c r="D5911" s="4">
        <v>2810.1238640910992</v>
      </c>
    </row>
    <row r="5912" spans="1:4" x14ac:dyDescent="0.35">
      <c r="A5912" s="18">
        <v>36935</v>
      </c>
      <c r="B5912" s="18">
        <v>37303.982056534878</v>
      </c>
      <c r="C5912" s="4">
        <v>0.11137259006500244</v>
      </c>
      <c r="D5912" s="4">
        <v>2638.7851215668175</v>
      </c>
    </row>
    <row r="5913" spans="1:4" x14ac:dyDescent="0.35">
      <c r="A5913" s="18">
        <v>38323</v>
      </c>
      <c r="B5913" s="18">
        <v>38613.862532526466</v>
      </c>
      <c r="C5913" s="4">
        <v>0.79383397102355957</v>
      </c>
      <c r="D5913" s="4">
        <v>3235.6323590884963</v>
      </c>
    </row>
    <row r="5914" spans="1:4" x14ac:dyDescent="0.35">
      <c r="A5914" s="18">
        <v>38397</v>
      </c>
      <c r="B5914" s="18">
        <v>38605.288014577935</v>
      </c>
      <c r="C5914" s="4">
        <v>3.779304027557373E-2</v>
      </c>
      <c r="D5914" s="4">
        <v>2495.6658400206934</v>
      </c>
    </row>
    <row r="5915" spans="1:4" x14ac:dyDescent="0.35">
      <c r="A5915" s="18">
        <v>37356</v>
      </c>
      <c r="B5915" s="18">
        <v>37462.509852409457</v>
      </c>
      <c r="C5915" s="4">
        <v>0.64968442916870117</v>
      </c>
      <c r="D5915" s="4">
        <v>3097.798147393928</v>
      </c>
    </row>
    <row r="5916" spans="1:4" x14ac:dyDescent="0.35">
      <c r="A5916" s="18">
        <v>38219</v>
      </c>
      <c r="B5916" s="18">
        <v>38445.275293179322</v>
      </c>
      <c r="C5916" s="4">
        <v>0.40304481983184814</v>
      </c>
      <c r="D5916" s="4">
        <v>2908.6741160885276</v>
      </c>
    </row>
    <row r="5917" spans="1:4" x14ac:dyDescent="0.35">
      <c r="A5917" s="18">
        <v>38258</v>
      </c>
      <c r="B5917" s="18">
        <v>39614.3024040198</v>
      </c>
      <c r="C5917" s="4">
        <v>0.9003293514251709</v>
      </c>
      <c r="D5917" s="4">
        <v>3389.1792066083053</v>
      </c>
    </row>
    <row r="5918" spans="1:4" x14ac:dyDescent="0.35">
      <c r="A5918" s="18">
        <v>38665</v>
      </c>
      <c r="B5918" s="18">
        <v>38721.733288241754</v>
      </c>
      <c r="C5918" s="4">
        <v>0.32925927639007568</v>
      </c>
      <c r="D5918" s="4">
        <v>2852.0806383821359</v>
      </c>
    </row>
    <row r="5919" spans="1:4" x14ac:dyDescent="0.35">
      <c r="A5919" s="18">
        <v>36920</v>
      </c>
      <c r="B5919" s="18">
        <v>37252.000008202886</v>
      </c>
      <c r="C5919" s="4">
        <v>0.26995086669921875</v>
      </c>
      <c r="D5919" s="4">
        <v>2803.7240782617282</v>
      </c>
    </row>
    <row r="5920" spans="1:4" x14ac:dyDescent="0.35">
      <c r="A5920" s="18">
        <v>38569</v>
      </c>
      <c r="B5920" s="18">
        <v>39221.07070340123</v>
      </c>
      <c r="C5920" s="4">
        <v>0.95907557010650635</v>
      </c>
      <c r="D5920" s="4">
        <v>3547.5261677020562</v>
      </c>
    </row>
    <row r="5921" spans="1:4" x14ac:dyDescent="0.35">
      <c r="A5921" s="18">
        <v>37040</v>
      </c>
      <c r="B5921" s="18">
        <v>37398.953205726022</v>
      </c>
      <c r="C5921" s="4">
        <v>0.66730141639709473</v>
      </c>
      <c r="D5921" s="4">
        <v>3112.7048984293288</v>
      </c>
    </row>
    <row r="5922" spans="1:4" x14ac:dyDescent="0.35">
      <c r="A5922" s="18">
        <v>37595</v>
      </c>
      <c r="B5922" s="18">
        <v>37811.10870773661</v>
      </c>
      <c r="C5922" s="4">
        <v>9.6265673637390137E-2</v>
      </c>
      <c r="D5922" s="4">
        <v>2616.7471574869819</v>
      </c>
    </row>
    <row r="5923" spans="1:4" x14ac:dyDescent="0.35">
      <c r="A5923" s="18">
        <v>37938</v>
      </c>
      <c r="B5923" s="18">
        <v>38433.134306808475</v>
      </c>
      <c r="C5923" s="4">
        <v>0.95132875442504883</v>
      </c>
      <c r="D5923" s="4">
        <v>3518.4914205879586</v>
      </c>
    </row>
    <row r="5924" spans="1:4" x14ac:dyDescent="0.35">
      <c r="A5924" s="18">
        <v>37522</v>
      </c>
      <c r="B5924" s="18">
        <v>38265.052848433486</v>
      </c>
      <c r="C5924" s="4">
        <v>9.6359372138977051E-2</v>
      </c>
      <c r="D5924" s="4">
        <v>2616.8907684144078</v>
      </c>
    </row>
    <row r="5925" spans="1:4" x14ac:dyDescent="0.35">
      <c r="A5925" s="18">
        <v>37865</v>
      </c>
      <c r="B5925" s="18">
        <v>38892.76144115824</v>
      </c>
      <c r="C5925" s="4">
        <v>0.94680094718933105</v>
      </c>
      <c r="D5925" s="4">
        <v>3503.2964574331236</v>
      </c>
    </row>
    <row r="5926" spans="1:4" x14ac:dyDescent="0.35">
      <c r="A5926" s="18">
        <v>38056</v>
      </c>
      <c r="B5926" s="18">
        <v>38189.891820587836</v>
      </c>
      <c r="C5926" s="4">
        <v>7.2692632675170898E-3</v>
      </c>
      <c r="D5926" s="4">
        <v>2334.6856233103458</v>
      </c>
    </row>
    <row r="5927" spans="1:4" x14ac:dyDescent="0.35">
      <c r="A5927" s="18">
        <v>37433</v>
      </c>
      <c r="B5927" s="18">
        <v>37515.813401403851</v>
      </c>
      <c r="C5927" s="4">
        <v>0.70993137359619141</v>
      </c>
      <c r="D5927" s="4">
        <v>3150.5062232204032</v>
      </c>
    </row>
    <row r="5928" spans="1:4" x14ac:dyDescent="0.35">
      <c r="A5928" s="18">
        <v>37972</v>
      </c>
      <c r="B5928" s="18">
        <v>39420.100861943349</v>
      </c>
      <c r="C5928" s="4">
        <v>0.95991575717926025</v>
      </c>
      <c r="D5928" s="4">
        <v>3550.9517013785917</v>
      </c>
    </row>
    <row r="5929" spans="1:4" x14ac:dyDescent="0.35">
      <c r="A5929" s="18">
        <v>37320</v>
      </c>
      <c r="B5929" s="18">
        <v>39912.633172678616</v>
      </c>
      <c r="C5929" s="4">
        <v>4.4003725051879883E-2</v>
      </c>
      <c r="D5929" s="4">
        <v>2513.4200186105286</v>
      </c>
    </row>
    <row r="5930" spans="1:4" x14ac:dyDescent="0.35">
      <c r="A5930" s="18">
        <v>37274</v>
      </c>
      <c r="B5930" s="18">
        <v>37393.502831255253</v>
      </c>
      <c r="C5930" s="4">
        <v>0.80885207653045654</v>
      </c>
      <c r="D5930" s="4">
        <v>3253.1121246834755</v>
      </c>
    </row>
    <row r="5931" spans="1:4" x14ac:dyDescent="0.35">
      <c r="A5931" s="18">
        <v>38145</v>
      </c>
      <c r="B5931" s="18">
        <v>38203.02740476391</v>
      </c>
      <c r="C5931" s="4">
        <v>0.26499700546264648</v>
      </c>
      <c r="D5931" s="4">
        <v>2799.5066502863388</v>
      </c>
    </row>
    <row r="5932" spans="1:4" x14ac:dyDescent="0.35">
      <c r="A5932" s="18">
        <v>37234</v>
      </c>
      <c r="B5932" s="18">
        <v>37559.119526253118</v>
      </c>
      <c r="C5932" s="4">
        <v>2.2889256477355957E-2</v>
      </c>
      <c r="D5932" s="4">
        <v>2441.2293409904692</v>
      </c>
    </row>
    <row r="5933" spans="1:4" x14ac:dyDescent="0.35">
      <c r="A5933" s="18">
        <v>38117</v>
      </c>
      <c r="B5933" s="18">
        <v>39668.785496623896</v>
      </c>
      <c r="C5933" s="4">
        <v>0.21721053123474121</v>
      </c>
      <c r="D5933" s="4">
        <v>2756.8255418686213</v>
      </c>
    </row>
    <row r="5934" spans="1:4" x14ac:dyDescent="0.35">
      <c r="A5934" s="18">
        <v>38518</v>
      </c>
      <c r="B5934" s="18">
        <v>41415.030745764685</v>
      </c>
      <c r="C5934" s="4">
        <v>0.8257211446762085</v>
      </c>
      <c r="D5934" s="4">
        <v>3273.9060212535187</v>
      </c>
    </row>
    <row r="5935" spans="1:4" x14ac:dyDescent="0.35">
      <c r="A5935" s="18">
        <v>38671</v>
      </c>
      <c r="B5935" s="18">
        <v>38736.337487129291</v>
      </c>
      <c r="C5935" s="4">
        <v>0.53888893127441406</v>
      </c>
      <c r="D5935" s="4">
        <v>3010.2051128455073</v>
      </c>
    </row>
    <row r="5936" spans="1:4" x14ac:dyDescent="0.35">
      <c r="A5936" s="18">
        <v>37037</v>
      </c>
      <c r="B5936" s="18">
        <v>37199.546364791066</v>
      </c>
      <c r="C5936" s="4">
        <v>0.58654940128326416</v>
      </c>
      <c r="D5936" s="4">
        <v>3046.8628309650285</v>
      </c>
    </row>
    <row r="5937" spans="1:4" x14ac:dyDescent="0.35">
      <c r="A5937" s="18">
        <v>37301</v>
      </c>
      <c r="B5937" s="18">
        <v>37519.101759467616</v>
      </c>
      <c r="C5937" s="4">
        <v>0.17784714698791504</v>
      </c>
      <c r="D5937" s="4">
        <v>2717.9683188365148</v>
      </c>
    </row>
    <row r="5938" spans="1:4" x14ac:dyDescent="0.35">
      <c r="A5938" s="18">
        <v>37401</v>
      </c>
      <c r="B5938" s="18">
        <v>37442.724147844798</v>
      </c>
      <c r="C5938" s="4">
        <v>0.46070849895477295</v>
      </c>
      <c r="D5938" s="4">
        <v>2951.6957194822598</v>
      </c>
    </row>
    <row r="5939" spans="1:4" x14ac:dyDescent="0.35">
      <c r="A5939" s="18">
        <v>37624</v>
      </c>
      <c r="B5939" s="18">
        <v>37884.583674302434</v>
      </c>
      <c r="C5939" s="4">
        <v>0.15709543228149414</v>
      </c>
      <c r="D5939" s="4">
        <v>2695.5384960086103</v>
      </c>
    </row>
    <row r="5940" spans="1:4" x14ac:dyDescent="0.35">
      <c r="A5940" s="18">
        <v>38145</v>
      </c>
      <c r="B5940" s="18">
        <v>38872.460493642386</v>
      </c>
      <c r="C5940" s="4">
        <v>0.28029072284698486</v>
      </c>
      <c r="D5940" s="4">
        <v>2812.4244726648431</v>
      </c>
    </row>
    <row r="5941" spans="1:4" x14ac:dyDescent="0.35">
      <c r="A5941" s="18">
        <v>36933</v>
      </c>
      <c r="B5941" s="18">
        <v>37759.424432616855</v>
      </c>
      <c r="C5941" s="4">
        <v>0.59046435356140137</v>
      </c>
      <c r="D5941" s="4">
        <v>3049.9301349174889</v>
      </c>
    </row>
    <row r="5942" spans="1:4" x14ac:dyDescent="0.35">
      <c r="A5942" s="18">
        <v>38220</v>
      </c>
      <c r="B5942" s="18">
        <v>38920.709788751243</v>
      </c>
      <c r="C5942" s="4">
        <v>0.6947711706161499</v>
      </c>
      <c r="D5942" s="4">
        <v>3136.7484872716905</v>
      </c>
    </row>
    <row r="5943" spans="1:4" x14ac:dyDescent="0.35">
      <c r="A5943" s="18">
        <v>38305</v>
      </c>
      <c r="B5943" s="18">
        <v>38827.948673026593</v>
      </c>
      <c r="C5943" s="4">
        <v>0.94822978973388672</v>
      </c>
      <c r="D5943" s="4">
        <v>3507.9695527520053</v>
      </c>
    </row>
    <row r="5944" spans="1:4" x14ac:dyDescent="0.35">
      <c r="A5944" s="18">
        <v>38172</v>
      </c>
      <c r="B5944" s="18">
        <v>38280.066036140364</v>
      </c>
      <c r="C5944" s="4">
        <v>0.56163275241851807</v>
      </c>
      <c r="D5944" s="4">
        <v>3027.5561234415218</v>
      </c>
    </row>
    <row r="5945" spans="1:4" x14ac:dyDescent="0.35">
      <c r="A5945" s="18">
        <v>38594</v>
      </c>
      <c r="B5945" s="18">
        <v>38906.390964607592</v>
      </c>
      <c r="C5945" s="4">
        <v>0.5727379322052002</v>
      </c>
      <c r="D5945" s="4">
        <v>3036.1177030238787</v>
      </c>
    </row>
    <row r="5946" spans="1:4" x14ac:dyDescent="0.35">
      <c r="A5946" s="18">
        <v>37191</v>
      </c>
      <c r="B5946" s="18">
        <v>37444.562743337374</v>
      </c>
      <c r="C5946" s="4">
        <v>0.58699119091033936</v>
      </c>
      <c r="D5946" s="4">
        <v>3047.2084684992983</v>
      </c>
    </row>
    <row r="5947" spans="1:4" x14ac:dyDescent="0.35">
      <c r="A5947" s="18">
        <v>37522</v>
      </c>
      <c r="B5947" s="18">
        <v>37649.88020655173</v>
      </c>
      <c r="C5947" s="4">
        <v>0.4440302848815918</v>
      </c>
      <c r="D5947" s="4">
        <v>2939.2923376287272</v>
      </c>
    </row>
    <row r="5948" spans="1:4" x14ac:dyDescent="0.35">
      <c r="A5948" s="18">
        <v>37772</v>
      </c>
      <c r="B5948" s="18">
        <v>37911.324166556427</v>
      </c>
      <c r="C5948" s="4">
        <v>0.21622002124786377</v>
      </c>
      <c r="D5948" s="4">
        <v>2755.8954417253672</v>
      </c>
    </row>
    <row r="5949" spans="1:4" x14ac:dyDescent="0.35">
      <c r="A5949" s="18">
        <v>37307</v>
      </c>
      <c r="B5949" s="18">
        <v>37617.546786425301</v>
      </c>
      <c r="C5949" s="4">
        <v>0.19546866416931152</v>
      </c>
      <c r="D5949" s="4">
        <v>2735.8791972205204</v>
      </c>
    </row>
    <row r="5950" spans="1:4" x14ac:dyDescent="0.35">
      <c r="A5950" s="18">
        <v>38283</v>
      </c>
      <c r="B5950" s="18">
        <v>38416.455682437809</v>
      </c>
      <c r="C5950" s="4">
        <v>0.77457559108734131</v>
      </c>
      <c r="D5950" s="4">
        <v>3214.4130929431853</v>
      </c>
    </row>
    <row r="5951" spans="1:4" x14ac:dyDescent="0.35">
      <c r="A5951" s="18">
        <v>37662</v>
      </c>
      <c r="B5951" s="18">
        <v>37977.959316225737</v>
      </c>
      <c r="C5951" s="4">
        <v>0.37936019897460938</v>
      </c>
      <c r="D5951" s="4">
        <v>2890.7863668963855</v>
      </c>
    </row>
    <row r="5952" spans="1:4" x14ac:dyDescent="0.35">
      <c r="A5952" s="18">
        <v>37961</v>
      </c>
      <c r="B5952" s="18">
        <v>38137.912417692678</v>
      </c>
      <c r="C5952" s="4">
        <v>0.85782206058502197</v>
      </c>
      <c r="D5952" s="4">
        <v>3317.8044825539391</v>
      </c>
    </row>
    <row r="5953" spans="1:4" x14ac:dyDescent="0.35">
      <c r="A5953" s="18">
        <v>38704</v>
      </c>
      <c r="B5953" s="18">
        <v>39006.573986932577</v>
      </c>
      <c r="C5953" s="4">
        <v>0.98258233070373535</v>
      </c>
      <c r="D5953" s="4">
        <v>3681.3202482053439</v>
      </c>
    </row>
    <row r="5954" spans="1:4" x14ac:dyDescent="0.35">
      <c r="A5954" s="18">
        <v>37049</v>
      </c>
      <c r="B5954" s="18">
        <v>37117.090339332215</v>
      </c>
      <c r="C5954" s="4">
        <v>0.97285640239715576</v>
      </c>
      <c r="D5954" s="4">
        <v>3613.5783379441991</v>
      </c>
    </row>
    <row r="5955" spans="1:4" x14ac:dyDescent="0.35">
      <c r="A5955" s="18">
        <v>37522</v>
      </c>
      <c r="B5955" s="18">
        <v>39988.188520955053</v>
      </c>
      <c r="C5955" s="4">
        <v>0.19220781326293945</v>
      </c>
      <c r="D5955" s="4">
        <v>2732.6335190240152</v>
      </c>
    </row>
    <row r="5956" spans="1:4" x14ac:dyDescent="0.35">
      <c r="A5956" s="18">
        <v>36986</v>
      </c>
      <c r="B5956" s="18">
        <v>37347.36889774444</v>
      </c>
      <c r="C5956" s="4">
        <v>0.42833340167999268</v>
      </c>
      <c r="D5956" s="4">
        <v>2927.5996103804496</v>
      </c>
    </row>
    <row r="5957" spans="1:4" x14ac:dyDescent="0.35">
      <c r="A5957" s="18">
        <v>37715</v>
      </c>
      <c r="B5957" s="18">
        <v>37819.365717277156</v>
      </c>
      <c r="C5957" s="4">
        <v>0.41112971305847168</v>
      </c>
      <c r="D5957" s="4">
        <v>2914.7403191653525</v>
      </c>
    </row>
    <row r="5958" spans="1:4" x14ac:dyDescent="0.35">
      <c r="A5958" s="18">
        <v>38498</v>
      </c>
      <c r="B5958" s="18">
        <v>38578.653676953974</v>
      </c>
      <c r="C5958" s="4">
        <v>0.47529065608978271</v>
      </c>
      <c r="D5958" s="4">
        <v>2962.540098175511</v>
      </c>
    </row>
    <row r="5959" spans="1:4" x14ac:dyDescent="0.35">
      <c r="A5959" s="18">
        <v>37468</v>
      </c>
      <c r="B5959" s="18">
        <v>37631.428346439054</v>
      </c>
      <c r="C5959" s="4">
        <v>0.52368640899658203</v>
      </c>
      <c r="D5959" s="4">
        <v>2998.7199548566368</v>
      </c>
    </row>
    <row r="5960" spans="1:4" x14ac:dyDescent="0.35">
      <c r="A5960" s="18">
        <v>37915</v>
      </c>
      <c r="B5960" s="18">
        <v>38316.778199084678</v>
      </c>
      <c r="C5960" s="4">
        <v>0.69777357578277588</v>
      </c>
      <c r="D5960" s="4">
        <v>3139.4433212474933</v>
      </c>
    </row>
    <row r="5961" spans="1:4" x14ac:dyDescent="0.35">
      <c r="A5961" s="18">
        <v>38411</v>
      </c>
      <c r="B5961" s="18">
        <v>38878.900657487065</v>
      </c>
      <c r="C5961" s="4">
        <v>0.41128659248352051</v>
      </c>
      <c r="D5961" s="4">
        <v>2914.857863799331</v>
      </c>
    </row>
    <row r="5962" spans="1:4" x14ac:dyDescent="0.35">
      <c r="A5962" s="18">
        <v>38669</v>
      </c>
      <c r="B5962" s="18">
        <v>40912.229986653627</v>
      </c>
      <c r="C5962" s="4">
        <v>0.65346038341522217</v>
      </c>
      <c r="D5962" s="4">
        <v>3100.9629683066646</v>
      </c>
    </row>
    <row r="5963" spans="1:4" x14ac:dyDescent="0.35">
      <c r="A5963" s="18">
        <v>37021</v>
      </c>
      <c r="B5963" s="18">
        <v>37570.226292154919</v>
      </c>
      <c r="C5963" s="4">
        <v>0.71803426742553711</v>
      </c>
      <c r="D5963" s="4">
        <v>3158.022068233201</v>
      </c>
    </row>
    <row r="5964" spans="1:4" x14ac:dyDescent="0.35">
      <c r="A5964" s="18">
        <v>37113</v>
      </c>
      <c r="B5964" s="18">
        <v>38110.075937160749</v>
      </c>
      <c r="C5964" s="4">
        <v>0.76428711414337158</v>
      </c>
      <c r="D5964" s="4">
        <v>3203.5540608181168</v>
      </c>
    </row>
    <row r="5965" spans="1:4" x14ac:dyDescent="0.35">
      <c r="A5965" s="18">
        <v>37214</v>
      </c>
      <c r="B5965" s="18">
        <v>37361.011861672378</v>
      </c>
      <c r="C5965" s="4">
        <v>0.86635375022888184</v>
      </c>
      <c r="D5965" s="4">
        <v>3330.6805161668858</v>
      </c>
    </row>
    <row r="5966" spans="1:4" x14ac:dyDescent="0.35">
      <c r="A5966" s="18">
        <v>38160</v>
      </c>
      <c r="B5966" s="18">
        <v>38545.935066944272</v>
      </c>
      <c r="C5966" s="4">
        <v>0.45707261562347412</v>
      </c>
      <c r="D5966" s="4">
        <v>2948.9924581016999</v>
      </c>
    </row>
    <row r="5967" spans="1:4" x14ac:dyDescent="0.35">
      <c r="A5967" s="18">
        <v>38369</v>
      </c>
      <c r="B5967" s="18">
        <v>40933.975800098553</v>
      </c>
      <c r="C5967" s="4">
        <v>0.32261466979980469</v>
      </c>
      <c r="D5967" s="4">
        <v>2846.8261711172336</v>
      </c>
    </row>
    <row r="5968" spans="1:4" x14ac:dyDescent="0.35">
      <c r="A5968" s="18">
        <v>37516</v>
      </c>
      <c r="B5968" s="18">
        <v>37676.733141496647</v>
      </c>
      <c r="C5968" s="4">
        <v>0.55414354801177979</v>
      </c>
      <c r="D5968" s="4">
        <v>3021.8173755868997</v>
      </c>
    </row>
    <row r="5969" spans="1:4" x14ac:dyDescent="0.35">
      <c r="A5969" s="18">
        <v>37248</v>
      </c>
      <c r="B5969" s="18">
        <v>37638.812566103938</v>
      </c>
      <c r="C5969" s="4">
        <v>0.11275696754455566</v>
      </c>
      <c r="D5969" s="4">
        <v>2640.7028878005253</v>
      </c>
    </row>
    <row r="5970" spans="1:4" x14ac:dyDescent="0.35">
      <c r="A5970" s="18">
        <v>37587</v>
      </c>
      <c r="B5970" s="18">
        <v>37820.594846090178</v>
      </c>
      <c r="C5970" s="4">
        <v>0.91395938396453857</v>
      </c>
      <c r="D5970" s="4">
        <v>3417.1245005458927</v>
      </c>
    </row>
    <row r="5971" spans="1:4" x14ac:dyDescent="0.35">
      <c r="A5971" s="18">
        <v>37460</v>
      </c>
      <c r="B5971" s="18">
        <v>37780.933436437721</v>
      </c>
      <c r="C5971" s="4">
        <v>0.58791589736938477</v>
      </c>
      <c r="D5971" s="4">
        <v>3047.9323263869878</v>
      </c>
    </row>
    <row r="5972" spans="1:4" x14ac:dyDescent="0.35">
      <c r="A5972" s="18">
        <v>37657</v>
      </c>
      <c r="B5972" s="18">
        <v>37955.125982235979</v>
      </c>
      <c r="C5972" s="4">
        <v>0.32173740863800049</v>
      </c>
      <c r="D5972" s="4">
        <v>2846.1298655286764</v>
      </c>
    </row>
    <row r="5973" spans="1:4" x14ac:dyDescent="0.35">
      <c r="A5973" s="18">
        <v>37710</v>
      </c>
      <c r="B5973" s="18">
        <v>37996.025796717397</v>
      </c>
      <c r="C5973" s="4">
        <v>0.44004702568054199</v>
      </c>
      <c r="D5973" s="4">
        <v>2936.3277090546117</v>
      </c>
    </row>
    <row r="5974" spans="1:4" x14ac:dyDescent="0.35">
      <c r="A5974" s="18">
        <v>38013</v>
      </c>
      <c r="B5974" s="18">
        <v>38050.585824635898</v>
      </c>
      <c r="C5974" s="4">
        <v>0.63007771968841553</v>
      </c>
      <c r="D5974" s="4">
        <v>3081.6052324865182</v>
      </c>
    </row>
    <row r="5975" spans="1:4" x14ac:dyDescent="0.35">
      <c r="A5975" s="18">
        <v>37574</v>
      </c>
      <c r="B5975" s="18">
        <v>39208.549125207363</v>
      </c>
      <c r="C5975" s="4">
        <v>0.96755123138427734</v>
      </c>
      <c r="D5975" s="4">
        <v>3585.296043704082</v>
      </c>
    </row>
    <row r="5976" spans="1:4" x14ac:dyDescent="0.35">
      <c r="A5976" s="18">
        <v>37262</v>
      </c>
      <c r="B5976" s="18">
        <v>37777.240523873581</v>
      </c>
      <c r="C5976" s="4">
        <v>0.14958822727203369</v>
      </c>
      <c r="D5976" s="4">
        <v>2686.9980770994766</v>
      </c>
    </row>
    <row r="5977" spans="1:4" x14ac:dyDescent="0.35">
      <c r="A5977" s="18">
        <v>37904</v>
      </c>
      <c r="B5977" s="18">
        <v>37994.267807917691</v>
      </c>
      <c r="C5977" s="4">
        <v>0.59089970588684082</v>
      </c>
      <c r="D5977" s="4">
        <v>3050.2718485435812</v>
      </c>
    </row>
    <row r="5978" spans="1:4" x14ac:dyDescent="0.35">
      <c r="A5978" s="18">
        <v>36909</v>
      </c>
      <c r="B5978" s="18">
        <v>37572.166821309409</v>
      </c>
      <c r="C5978" s="4">
        <v>0.28950965404510498</v>
      </c>
      <c r="D5978" s="4">
        <v>2820.07348622275</v>
      </c>
    </row>
    <row r="5979" spans="1:4" x14ac:dyDescent="0.35">
      <c r="A5979" s="18">
        <v>38205</v>
      </c>
      <c r="B5979" s="18">
        <v>38871.358647633278</v>
      </c>
      <c r="C5979" s="4">
        <v>0.61825895309448242</v>
      </c>
      <c r="D5979" s="4">
        <v>3072.0216297528104</v>
      </c>
    </row>
    <row r="5980" spans="1:4" x14ac:dyDescent="0.35">
      <c r="A5980" s="18">
        <v>36959</v>
      </c>
      <c r="B5980" s="18">
        <v>38163.814956702918</v>
      </c>
      <c r="C5980" s="4">
        <v>0.44834053516387939</v>
      </c>
      <c r="D5980" s="4">
        <v>2942.4989733797011</v>
      </c>
    </row>
    <row r="5981" spans="1:4" x14ac:dyDescent="0.35">
      <c r="A5981" s="18">
        <v>37368</v>
      </c>
      <c r="B5981" s="18">
        <v>38105.386456362263</v>
      </c>
      <c r="C5981" s="4">
        <v>0.26111578941345215</v>
      </c>
      <c r="D5981" s="4">
        <v>2796.1788613813474</v>
      </c>
    </row>
    <row r="5982" spans="1:4" x14ac:dyDescent="0.35">
      <c r="A5982" s="18">
        <v>38659</v>
      </c>
      <c r="B5982" s="18">
        <v>38707.810345655867</v>
      </c>
      <c r="C5982" s="4">
        <v>0.15446221828460693</v>
      </c>
      <c r="D5982" s="4">
        <v>2692.5711977588589</v>
      </c>
    </row>
    <row r="5983" spans="1:4" x14ac:dyDescent="0.35">
      <c r="A5983" s="18">
        <v>37006</v>
      </c>
      <c r="B5983" s="18">
        <v>37507.537343323093</v>
      </c>
      <c r="C5983" s="4">
        <v>0.89990234375</v>
      </c>
      <c r="D5983" s="4">
        <v>3388.353981468892</v>
      </c>
    </row>
    <row r="5984" spans="1:4" x14ac:dyDescent="0.35">
      <c r="A5984" s="18">
        <v>37874</v>
      </c>
      <c r="B5984" s="18">
        <v>38251.487765957827</v>
      </c>
      <c r="C5984" s="4">
        <v>0.4567638635635376</v>
      </c>
      <c r="D5984" s="4">
        <v>2948.7628967383639</v>
      </c>
    </row>
    <row r="5985" spans="1:4" x14ac:dyDescent="0.35">
      <c r="A5985" s="18">
        <v>37244</v>
      </c>
      <c r="B5985" s="18">
        <v>37437.82286751036</v>
      </c>
      <c r="C5985" s="4">
        <v>0.59962105751037598</v>
      </c>
      <c r="D5985" s="4">
        <v>3057.144648439682</v>
      </c>
    </row>
    <row r="5986" spans="1:4" x14ac:dyDescent="0.35">
      <c r="A5986" s="18">
        <v>38215</v>
      </c>
      <c r="B5986" s="18">
        <v>39223.88210922775</v>
      </c>
      <c r="C5986" s="4">
        <v>0.56526744365692139</v>
      </c>
      <c r="D5986" s="4">
        <v>3030.3511849366041</v>
      </c>
    </row>
    <row r="5987" spans="1:4" x14ac:dyDescent="0.35">
      <c r="A5987" s="18">
        <v>36967</v>
      </c>
      <c r="B5987" s="18">
        <v>37075.702386866506</v>
      </c>
      <c r="C5987" s="4">
        <v>0.87546968460083008</v>
      </c>
      <c r="D5987" s="4">
        <v>3345.1385865286456</v>
      </c>
    </row>
    <row r="5988" spans="1:4" x14ac:dyDescent="0.35">
      <c r="A5988" s="18">
        <v>36899</v>
      </c>
      <c r="B5988" s="18">
        <v>39051.464352180577</v>
      </c>
      <c r="C5988" s="4">
        <v>0.7417527437210083</v>
      </c>
      <c r="D5988" s="4">
        <v>3180.7612878069522</v>
      </c>
    </row>
    <row r="5989" spans="1:4" x14ac:dyDescent="0.35">
      <c r="A5989" s="18">
        <v>37462</v>
      </c>
      <c r="B5989" s="18">
        <v>37742.177393162456</v>
      </c>
      <c r="C5989" s="4">
        <v>0.7084662914276123</v>
      </c>
      <c r="D5989" s="4">
        <v>3149.1598141369645</v>
      </c>
    </row>
    <row r="5990" spans="1:4" x14ac:dyDescent="0.35">
      <c r="A5990" s="18">
        <v>37369</v>
      </c>
      <c r="B5990" s="18">
        <v>37673.036452300425</v>
      </c>
      <c r="C5990" s="4">
        <v>0.44038236141204834</v>
      </c>
      <c r="D5990" s="4">
        <v>2936.5773445264522</v>
      </c>
    </row>
    <row r="5991" spans="1:4" x14ac:dyDescent="0.35">
      <c r="A5991" s="18">
        <v>37819</v>
      </c>
      <c r="B5991" s="18">
        <v>39180.430367395922</v>
      </c>
      <c r="C5991" s="4">
        <v>0.81107425689697266</v>
      </c>
      <c r="D5991" s="4">
        <v>3255.7768547116284</v>
      </c>
    </row>
    <row r="5992" spans="1:4" x14ac:dyDescent="0.35">
      <c r="A5992" s="18">
        <v>37460</v>
      </c>
      <c r="B5992" s="18">
        <v>38281.088986703267</v>
      </c>
      <c r="C5992" s="4">
        <v>0.6983267068862915</v>
      </c>
      <c r="D5992" s="4">
        <v>3139.9413463858345</v>
      </c>
    </row>
    <row r="5993" spans="1:4" x14ac:dyDescent="0.35">
      <c r="A5993" s="18">
        <v>38327</v>
      </c>
      <c r="B5993" s="18">
        <v>38666.883952780394</v>
      </c>
      <c r="C5993" s="4">
        <v>0.14282727241516113</v>
      </c>
      <c r="D5993" s="4">
        <v>2679.0826198478089</v>
      </c>
    </row>
    <row r="5994" spans="1:4" x14ac:dyDescent="0.35">
      <c r="A5994" s="18">
        <v>38002</v>
      </c>
      <c r="B5994" s="18">
        <v>38528.527017862201</v>
      </c>
      <c r="C5994" s="4">
        <v>0.77638900279998779</v>
      </c>
      <c r="D5994" s="4">
        <v>3216.3596398299587</v>
      </c>
    </row>
    <row r="5995" spans="1:4" x14ac:dyDescent="0.35">
      <c r="A5995" s="18">
        <v>37935</v>
      </c>
      <c r="B5995" s="18">
        <v>38276.948211215713</v>
      </c>
      <c r="C5995" s="4">
        <v>0.67595434188842773</v>
      </c>
      <c r="D5995" s="4">
        <v>3120.166163351676</v>
      </c>
    </row>
    <row r="5996" spans="1:4" x14ac:dyDescent="0.35">
      <c r="A5996" s="18">
        <v>37786</v>
      </c>
      <c r="B5996" s="18">
        <v>38360.400296101492</v>
      </c>
      <c r="C5996" s="4">
        <v>4.9630284309387207E-2</v>
      </c>
      <c r="D5996" s="4">
        <v>2527.9275612906413</v>
      </c>
    </row>
    <row r="5997" spans="1:4" x14ac:dyDescent="0.35">
      <c r="A5997" s="18">
        <v>37395</v>
      </c>
      <c r="B5997" s="18">
        <v>38387.288785758872</v>
      </c>
      <c r="C5997" s="4">
        <v>0.41100478172302246</v>
      </c>
      <c r="D5997" s="4">
        <v>2914.6467079671488</v>
      </c>
    </row>
    <row r="5998" spans="1:4" x14ac:dyDescent="0.35">
      <c r="A5998" s="18">
        <v>37155</v>
      </c>
      <c r="B5998" s="18">
        <v>37455.144492105283</v>
      </c>
      <c r="C5998" s="4">
        <v>0.14799439907073975</v>
      </c>
      <c r="D5998" s="4">
        <v>2685.1519732250799</v>
      </c>
    </row>
    <row r="5999" spans="1:4" x14ac:dyDescent="0.35">
      <c r="A5999" s="18">
        <v>38147</v>
      </c>
      <c r="B5999" s="18">
        <v>38731.215786078894</v>
      </c>
      <c r="C5999" s="4">
        <v>0.64247322082519531</v>
      </c>
      <c r="D5999" s="4">
        <v>3091.7969858232609</v>
      </c>
    </row>
    <row r="6000" spans="1:4" x14ac:dyDescent="0.35">
      <c r="A6000" s="18">
        <v>38612</v>
      </c>
      <c r="B6000" s="18">
        <v>39066.814879253216</v>
      </c>
      <c r="C6000" s="4">
        <v>0.34693300724029541</v>
      </c>
      <c r="D6000" s="4">
        <v>2865.9025223662316</v>
      </c>
    </row>
    <row r="6001" spans="1:4" x14ac:dyDescent="0.35">
      <c r="A6001" s="18">
        <v>37696</v>
      </c>
      <c r="B6001" s="18">
        <v>37900.501449133932</v>
      </c>
      <c r="C6001" s="4">
        <v>0.47442460060119629</v>
      </c>
      <c r="D6001" s="4">
        <v>2961.8957562920791</v>
      </c>
    </row>
    <row r="6002" spans="1:4" x14ac:dyDescent="0.35">
      <c r="A6002" s="18">
        <v>38298</v>
      </c>
      <c r="B6002" s="18">
        <v>38581.945833514153</v>
      </c>
      <c r="C6002" s="4">
        <v>0.2080305814743042</v>
      </c>
      <c r="D6002" s="4">
        <v>2748.1208555763651</v>
      </c>
    </row>
    <row r="6003" spans="1:4" x14ac:dyDescent="0.35">
      <c r="A6003" s="18">
        <v>37616</v>
      </c>
      <c r="B6003" s="18">
        <v>37682.471602594065</v>
      </c>
      <c r="C6003" s="4">
        <v>0.58611917495727539</v>
      </c>
      <c r="D6003" s="4">
        <v>3046.5263601181978</v>
      </c>
    </row>
    <row r="6004" spans="1:4" x14ac:dyDescent="0.35">
      <c r="A6004" s="18">
        <v>37764</v>
      </c>
      <c r="B6004" s="18">
        <v>38045.917412262053</v>
      </c>
      <c r="C6004" s="4">
        <v>0.46962940692901611</v>
      </c>
      <c r="D6004" s="4">
        <v>2958.3289769158418</v>
      </c>
    </row>
    <row r="6005" spans="1:4" x14ac:dyDescent="0.35">
      <c r="A6005" s="18">
        <v>37322</v>
      </c>
      <c r="B6005" s="18">
        <v>37988.191748532758</v>
      </c>
      <c r="C6005" s="4">
        <v>0.24763751029968262</v>
      </c>
      <c r="D6005" s="4">
        <v>2784.450161158999</v>
      </c>
    </row>
    <row r="6006" spans="1:4" x14ac:dyDescent="0.35">
      <c r="A6006" s="18">
        <v>37059</v>
      </c>
      <c r="B6006" s="18">
        <v>37293.900389584611</v>
      </c>
      <c r="C6006" s="4">
        <v>0.18745458126068115</v>
      </c>
      <c r="D6006" s="4">
        <v>2727.8484625952433</v>
      </c>
    </row>
    <row r="6007" spans="1:4" x14ac:dyDescent="0.35">
      <c r="A6007" s="18">
        <v>37391</v>
      </c>
      <c r="B6007" s="18">
        <v>37602.645845148021</v>
      </c>
      <c r="C6007" s="4">
        <v>0.58550548553466797</v>
      </c>
      <c r="D6007" s="4">
        <v>3046.0466107333273</v>
      </c>
    </row>
    <row r="6008" spans="1:4" x14ac:dyDescent="0.35">
      <c r="A6008" s="18">
        <v>37154</v>
      </c>
      <c r="B6008" s="18">
        <v>37418.390492902807</v>
      </c>
      <c r="C6008" s="4">
        <v>0.12523901462554932</v>
      </c>
      <c r="D6008" s="4">
        <v>2657.340510600186</v>
      </c>
    </row>
    <row r="6009" spans="1:4" x14ac:dyDescent="0.35">
      <c r="A6009" s="18">
        <v>38450</v>
      </c>
      <c r="B6009" s="18">
        <v>38820.365261761435</v>
      </c>
      <c r="C6009" s="4">
        <v>9.8319292068481445E-2</v>
      </c>
      <c r="D6009" s="4">
        <v>2619.8732708097878</v>
      </c>
    </row>
    <row r="6010" spans="1:4" x14ac:dyDescent="0.35">
      <c r="A6010" s="18">
        <v>38554</v>
      </c>
      <c r="B6010" s="18">
        <v>39029.622898685593</v>
      </c>
      <c r="C6010" s="4">
        <v>0.39534842967987061</v>
      </c>
      <c r="D6010" s="4">
        <v>2902.8822996080294</v>
      </c>
    </row>
    <row r="6011" spans="1:4" x14ac:dyDescent="0.35">
      <c r="A6011" s="18">
        <v>37577</v>
      </c>
      <c r="B6011" s="18">
        <v>37684.268206676687</v>
      </c>
      <c r="C6011" s="4">
        <v>0.42237043380737305</v>
      </c>
      <c r="D6011" s="4">
        <v>2923.1488818918165</v>
      </c>
    </row>
    <row r="6012" spans="1:4" x14ac:dyDescent="0.35">
      <c r="A6012" s="18">
        <v>38209</v>
      </c>
      <c r="B6012" s="18">
        <v>38778.413498693386</v>
      </c>
      <c r="C6012" s="4">
        <v>0.34940636157989502</v>
      </c>
      <c r="D6012" s="4">
        <v>2867.8205608202111</v>
      </c>
    </row>
    <row r="6013" spans="1:4" x14ac:dyDescent="0.35">
      <c r="A6013" s="18">
        <v>38644</v>
      </c>
      <c r="B6013" s="18">
        <v>38729.661440697688</v>
      </c>
      <c r="C6013" s="4">
        <v>0.34727072715759277</v>
      </c>
      <c r="D6013" s="4">
        <v>2866.1646379429249</v>
      </c>
    </row>
    <row r="6014" spans="1:4" x14ac:dyDescent="0.35">
      <c r="A6014" s="18">
        <v>37084</v>
      </c>
      <c r="B6014" s="18">
        <v>37856.457476093041</v>
      </c>
      <c r="C6014" s="4">
        <v>0.71891915798187256</v>
      </c>
      <c r="D6014" s="4">
        <v>3158.8501593576893</v>
      </c>
    </row>
    <row r="6015" spans="1:4" x14ac:dyDescent="0.35">
      <c r="A6015" s="18">
        <v>38519</v>
      </c>
      <c r="B6015" s="18">
        <v>38704.453119856917</v>
      </c>
      <c r="C6015" s="4">
        <v>8.1577301025390625E-2</v>
      </c>
      <c r="D6015" s="4">
        <v>2592.9357343131614</v>
      </c>
    </row>
    <row r="6016" spans="1:4" x14ac:dyDescent="0.35">
      <c r="A6016" s="18">
        <v>37446</v>
      </c>
      <c r="B6016" s="18">
        <v>38432.513960517259</v>
      </c>
      <c r="C6016" s="4">
        <v>5.9009790420532227E-3</v>
      </c>
      <c r="D6016" s="4">
        <v>2317.3947562452045</v>
      </c>
    </row>
    <row r="6017" spans="1:4" x14ac:dyDescent="0.35">
      <c r="A6017" s="18">
        <v>37189</v>
      </c>
      <c r="B6017" s="18">
        <v>37372.673397703933</v>
      </c>
      <c r="C6017" s="4">
        <v>0.7684175968170166</v>
      </c>
      <c r="D6017" s="4">
        <v>3207.8767627407351</v>
      </c>
    </row>
    <row r="6018" spans="1:4" x14ac:dyDescent="0.35">
      <c r="A6018" s="18">
        <v>38167</v>
      </c>
      <c r="B6018" s="18">
        <v>38211.600153417538</v>
      </c>
      <c r="C6018" s="4">
        <v>0.12349879741668701</v>
      </c>
      <c r="D6018" s="4">
        <v>2655.0870535721847</v>
      </c>
    </row>
    <row r="6019" spans="1:4" x14ac:dyDescent="0.35">
      <c r="A6019" s="18">
        <v>37558</v>
      </c>
      <c r="B6019" s="18">
        <v>37812.00615132504</v>
      </c>
      <c r="C6019" s="4">
        <v>0.2511143684387207</v>
      </c>
      <c r="D6019" s="4">
        <v>2787.5024322877589</v>
      </c>
    </row>
    <row r="6020" spans="1:4" x14ac:dyDescent="0.35">
      <c r="A6020" s="18">
        <v>37644</v>
      </c>
      <c r="B6020" s="18">
        <v>37841.438129168535</v>
      </c>
      <c r="C6020" s="4">
        <v>0.28661739826202393</v>
      </c>
      <c r="D6020" s="4">
        <v>2817.6841798174328</v>
      </c>
    </row>
    <row r="6021" spans="1:4" x14ac:dyDescent="0.35">
      <c r="A6021" s="18">
        <v>37335</v>
      </c>
      <c r="B6021" s="18">
        <v>37405.187969752296</v>
      </c>
      <c r="C6021" s="4">
        <v>8.881068229675293E-2</v>
      </c>
      <c r="D6021" s="4">
        <v>2605.0013950656835</v>
      </c>
    </row>
    <row r="6022" spans="1:4" x14ac:dyDescent="0.35">
      <c r="A6022" s="18">
        <v>38585</v>
      </c>
      <c r="B6022" s="18">
        <v>39025.314509448479</v>
      </c>
      <c r="C6022" s="4">
        <v>0.15254437923431396</v>
      </c>
      <c r="D6022" s="4">
        <v>2690.3910178465562</v>
      </c>
    </row>
    <row r="6023" spans="1:4" x14ac:dyDescent="0.35">
      <c r="A6023" s="18">
        <v>37589</v>
      </c>
      <c r="B6023" s="18">
        <v>37808.271808409692</v>
      </c>
      <c r="C6023" s="4">
        <v>0.82209491729736328</v>
      </c>
      <c r="D6023" s="4">
        <v>3269.3217180852912</v>
      </c>
    </row>
    <row r="6024" spans="1:4" x14ac:dyDescent="0.35">
      <c r="A6024" s="18">
        <v>38468</v>
      </c>
      <c r="B6024" s="18">
        <v>39567.073921104966</v>
      </c>
      <c r="C6024" s="4">
        <v>0.21157515048980713</v>
      </c>
      <c r="D6024" s="4">
        <v>2751.5047487176198</v>
      </c>
    </row>
    <row r="6025" spans="1:4" x14ac:dyDescent="0.35">
      <c r="A6025" s="18">
        <v>36939</v>
      </c>
      <c r="B6025" s="18">
        <v>37904.557906749498</v>
      </c>
      <c r="C6025" s="4">
        <v>0.48862576484680176</v>
      </c>
      <c r="D6025" s="4">
        <v>2972.4699396060178</v>
      </c>
    </row>
    <row r="6026" spans="1:4" x14ac:dyDescent="0.35">
      <c r="A6026" s="18">
        <v>38023</v>
      </c>
      <c r="B6026" s="18">
        <v>38397.371837357881</v>
      </c>
      <c r="C6026" s="4">
        <v>0.42763793468475342</v>
      </c>
      <c r="D6026" s="4">
        <v>2927.0808182053247</v>
      </c>
    </row>
    <row r="6027" spans="1:4" x14ac:dyDescent="0.35">
      <c r="A6027" s="18">
        <v>38179</v>
      </c>
      <c r="B6027" s="18">
        <v>38840.39609694665</v>
      </c>
      <c r="C6027" s="4">
        <v>0.38875722885131836</v>
      </c>
      <c r="D6027" s="4">
        <v>2897.9070269927615</v>
      </c>
    </row>
    <row r="6028" spans="1:4" x14ac:dyDescent="0.35">
      <c r="A6028" s="18">
        <v>37425</v>
      </c>
      <c r="B6028" s="18">
        <v>37614.930703136291</v>
      </c>
      <c r="C6028" s="4">
        <v>0.12891876697540283</v>
      </c>
      <c r="D6028" s="4">
        <v>2662.040720064274</v>
      </c>
    </row>
    <row r="6029" spans="1:4" x14ac:dyDescent="0.35">
      <c r="A6029" s="18">
        <v>37517</v>
      </c>
      <c r="B6029" s="18">
        <v>37621.74887478631</v>
      </c>
      <c r="C6029" s="4">
        <v>0.10116362571716309</v>
      </c>
      <c r="D6029" s="4">
        <v>2624.131040385832</v>
      </c>
    </row>
    <row r="6030" spans="1:4" x14ac:dyDescent="0.35">
      <c r="A6030" s="18">
        <v>36986</v>
      </c>
      <c r="B6030" s="18">
        <v>38514.437132817948</v>
      </c>
      <c r="C6030" s="4">
        <v>0.14848649501800537</v>
      </c>
      <c r="D6030" s="4">
        <v>2685.723236161944</v>
      </c>
    </row>
    <row r="6031" spans="1:4" x14ac:dyDescent="0.35">
      <c r="A6031" s="18">
        <v>38685</v>
      </c>
      <c r="B6031" s="18">
        <v>39038.528868441783</v>
      </c>
      <c r="C6031" s="4">
        <v>0.74846458435058594</v>
      </c>
      <c r="D6031" s="4">
        <v>3187.4183841897698</v>
      </c>
    </row>
    <row r="6032" spans="1:4" x14ac:dyDescent="0.35">
      <c r="A6032" s="18">
        <v>37862</v>
      </c>
      <c r="B6032" s="18">
        <v>38355.217475989652</v>
      </c>
      <c r="C6032" s="4">
        <v>0.21491777896881104</v>
      </c>
      <c r="D6032" s="4">
        <v>2754.6693384764635</v>
      </c>
    </row>
    <row r="6033" spans="1:4" x14ac:dyDescent="0.35">
      <c r="A6033" s="18">
        <v>37216</v>
      </c>
      <c r="B6033" s="18">
        <v>38143.044577536995</v>
      </c>
      <c r="C6033" s="4">
        <v>0.51285004615783691</v>
      </c>
      <c r="D6033" s="4">
        <v>2990.5768855223996</v>
      </c>
    </row>
    <row r="6034" spans="1:4" x14ac:dyDescent="0.35">
      <c r="A6034" s="18">
        <v>37384</v>
      </c>
      <c r="B6034" s="18">
        <v>37702.231445130805</v>
      </c>
      <c r="C6034" s="4">
        <v>0.59292209148406982</v>
      </c>
      <c r="D6034" s="4">
        <v>3051.8609094614926</v>
      </c>
    </row>
    <row r="6035" spans="1:4" x14ac:dyDescent="0.35">
      <c r="A6035" s="18">
        <v>37883</v>
      </c>
      <c r="B6035" s="18">
        <v>38098.02488617965</v>
      </c>
      <c r="C6035" s="4">
        <v>0.40170526504516602</v>
      </c>
      <c r="D6035" s="4">
        <v>2907.6673225576651</v>
      </c>
    </row>
    <row r="6036" spans="1:4" x14ac:dyDescent="0.35">
      <c r="A6036" s="18">
        <v>36973</v>
      </c>
      <c r="B6036" s="18">
        <v>39317.614763655431</v>
      </c>
      <c r="C6036" s="4">
        <v>0.97396671772003174</v>
      </c>
      <c r="D6036" s="4">
        <v>3620.1049581033371</v>
      </c>
    </row>
    <row r="6037" spans="1:4" x14ac:dyDescent="0.35">
      <c r="A6037" s="18">
        <v>38416</v>
      </c>
      <c r="B6037" s="18">
        <v>38441.917506330043</v>
      </c>
      <c r="C6037" s="4">
        <v>0.26323580741882324</v>
      </c>
      <c r="D6037" s="4">
        <v>2797.9992013169458</v>
      </c>
    </row>
    <row r="6038" spans="1:4" x14ac:dyDescent="0.35">
      <c r="A6038" s="18">
        <v>37133</v>
      </c>
      <c r="B6038" s="18">
        <v>37229.588271896166</v>
      </c>
      <c r="C6038" s="4">
        <v>0.61690175533294678</v>
      </c>
      <c r="D6038" s="4">
        <v>3070.9289052324352</v>
      </c>
    </row>
    <row r="6039" spans="1:4" x14ac:dyDescent="0.35">
      <c r="A6039" s="18">
        <v>37124</v>
      </c>
      <c r="B6039" s="18">
        <v>37221.149861917402</v>
      </c>
      <c r="C6039" s="4">
        <v>5.2092552185058594E-2</v>
      </c>
      <c r="D6039" s="4">
        <v>2533.8890617997045</v>
      </c>
    </row>
    <row r="6040" spans="1:4" x14ac:dyDescent="0.35">
      <c r="A6040" s="18">
        <v>38415</v>
      </c>
      <c r="B6040" s="18">
        <v>38854.226640767309</v>
      </c>
      <c r="C6040" s="4">
        <v>0.73858511447906494</v>
      </c>
      <c r="D6040" s="4">
        <v>3177.6555285669083</v>
      </c>
    </row>
    <row r="6041" spans="1:4" x14ac:dyDescent="0.35">
      <c r="A6041" s="18">
        <v>37042</v>
      </c>
      <c r="B6041" s="18">
        <v>37127.633063118024</v>
      </c>
      <c r="C6041" s="4">
        <v>0.34499669075012207</v>
      </c>
      <c r="D6041" s="4">
        <v>2864.3983160746566</v>
      </c>
    </row>
    <row r="6042" spans="1:4" x14ac:dyDescent="0.35">
      <c r="A6042" s="18">
        <v>37575</v>
      </c>
      <c r="B6042" s="18">
        <v>37775.929938862158</v>
      </c>
      <c r="C6042" s="4">
        <v>0.15450751781463623</v>
      </c>
      <c r="D6042" s="4">
        <v>2692.6224979028475</v>
      </c>
    </row>
    <row r="6043" spans="1:4" x14ac:dyDescent="0.35">
      <c r="A6043" s="18">
        <v>37142</v>
      </c>
      <c r="B6043" s="18">
        <v>37508.991672311415</v>
      </c>
      <c r="C6043" s="4">
        <v>0.10636472702026367</v>
      </c>
      <c r="D6043" s="4">
        <v>2631.7136263928669</v>
      </c>
    </row>
    <row r="6044" spans="1:4" x14ac:dyDescent="0.35">
      <c r="A6044" s="18">
        <v>38381</v>
      </c>
      <c r="B6044" s="18">
        <v>39464.438210067769</v>
      </c>
      <c r="C6044" s="4">
        <v>0.16941750049591064</v>
      </c>
      <c r="D6044" s="4">
        <v>2709.0492798359128</v>
      </c>
    </row>
    <row r="6045" spans="1:4" x14ac:dyDescent="0.35">
      <c r="A6045" s="18">
        <v>37465</v>
      </c>
      <c r="B6045" s="18">
        <v>37925.055940721701</v>
      </c>
      <c r="C6045" s="4">
        <v>0.7039334774017334</v>
      </c>
      <c r="D6045" s="4">
        <v>3145.0175633770168</v>
      </c>
    </row>
    <row r="6046" spans="1:4" x14ac:dyDescent="0.35">
      <c r="A6046" s="18">
        <v>38341</v>
      </c>
      <c r="B6046" s="18">
        <v>39024.368711104253</v>
      </c>
      <c r="C6046" s="4">
        <v>0.71794641017913818</v>
      </c>
      <c r="D6046" s="4">
        <v>3157.9399306296532</v>
      </c>
    </row>
    <row r="6047" spans="1:4" x14ac:dyDescent="0.35">
      <c r="A6047" s="18">
        <v>37957</v>
      </c>
      <c r="B6047" s="18">
        <v>38385.970319446518</v>
      </c>
      <c r="C6047" s="4">
        <v>0.17438507080078125</v>
      </c>
      <c r="D6047" s="4">
        <v>2714.3349595140648</v>
      </c>
    </row>
    <row r="6048" spans="1:4" x14ac:dyDescent="0.35">
      <c r="A6048" s="18">
        <v>36921</v>
      </c>
      <c r="B6048" s="18">
        <v>37193.457525370293</v>
      </c>
      <c r="C6048" s="4">
        <v>0.75523340702056885</v>
      </c>
      <c r="D6048" s="4">
        <v>3194.2421778831854</v>
      </c>
    </row>
    <row r="6049" spans="1:4" x14ac:dyDescent="0.35">
      <c r="A6049" s="18">
        <v>37132</v>
      </c>
      <c r="B6049" s="18">
        <v>37634.470799072777</v>
      </c>
      <c r="C6049" s="4">
        <v>0.73897194862365723</v>
      </c>
      <c r="D6049" s="4">
        <v>3178.0336013526794</v>
      </c>
    </row>
    <row r="6050" spans="1:4" x14ac:dyDescent="0.35">
      <c r="A6050" s="18">
        <v>37086</v>
      </c>
      <c r="B6050" s="18">
        <v>37771.303034797951</v>
      </c>
      <c r="C6050" s="4">
        <v>0.89755046367645264</v>
      </c>
      <c r="D6050" s="4">
        <v>3383.8577660108103</v>
      </c>
    </row>
    <row r="6051" spans="1:4" x14ac:dyDescent="0.35">
      <c r="A6051" s="18">
        <v>37573</v>
      </c>
      <c r="B6051" s="18">
        <v>37619.721158456967</v>
      </c>
      <c r="C6051" s="4">
        <v>0.56914186477661133</v>
      </c>
      <c r="D6051" s="4">
        <v>3033.3381263190927</v>
      </c>
    </row>
    <row r="6052" spans="1:4" x14ac:dyDescent="0.35">
      <c r="A6052" s="18">
        <v>37340</v>
      </c>
      <c r="B6052" s="18">
        <v>38196.053660838697</v>
      </c>
      <c r="C6052" s="4">
        <v>0.31292736530303955</v>
      </c>
      <c r="D6052" s="4">
        <v>2839.1018742916986</v>
      </c>
    </row>
    <row r="6053" spans="1:4" x14ac:dyDescent="0.35">
      <c r="A6053" s="18">
        <v>37590</v>
      </c>
      <c r="B6053" s="18">
        <v>37747.6725796256</v>
      </c>
      <c r="C6053" s="4">
        <v>0.80216288566589355</v>
      </c>
      <c r="D6053" s="4">
        <v>3245.2160878454829</v>
      </c>
    </row>
    <row r="6054" spans="1:4" x14ac:dyDescent="0.35">
      <c r="A6054" s="18">
        <v>37146</v>
      </c>
      <c r="B6054" s="18">
        <v>37818.852143131095</v>
      </c>
      <c r="C6054" s="4">
        <v>0.86177670955657959</v>
      </c>
      <c r="D6054" s="4">
        <v>3323.6991731674634</v>
      </c>
    </row>
    <row r="6055" spans="1:4" x14ac:dyDescent="0.35">
      <c r="A6055" s="18">
        <v>38390</v>
      </c>
      <c r="B6055" s="18">
        <v>39120.206503111207</v>
      </c>
      <c r="C6055" s="4">
        <v>0.80674839019775391</v>
      </c>
      <c r="D6055" s="4">
        <v>3250.608923673256</v>
      </c>
    </row>
    <row r="6056" spans="1:4" x14ac:dyDescent="0.35">
      <c r="A6056" s="18">
        <v>38137</v>
      </c>
      <c r="B6056" s="18">
        <v>38186.534466393437</v>
      </c>
      <c r="C6056" s="4">
        <v>0.48751890659332275</v>
      </c>
      <c r="D6056" s="4">
        <v>2971.6449785507943</v>
      </c>
    </row>
    <row r="6057" spans="1:4" x14ac:dyDescent="0.35">
      <c r="A6057" s="18">
        <v>37616</v>
      </c>
      <c r="B6057" s="18">
        <v>38886.311797483737</v>
      </c>
      <c r="C6057" s="4">
        <v>0.69868206977844238</v>
      </c>
      <c r="D6057" s="4">
        <v>3140.2615644138259</v>
      </c>
    </row>
    <row r="6058" spans="1:4" x14ac:dyDescent="0.35">
      <c r="A6058" s="18">
        <v>37302</v>
      </c>
      <c r="B6058" s="18">
        <v>38181.800299713963</v>
      </c>
      <c r="C6058" s="4">
        <v>0.85720717906951904</v>
      </c>
      <c r="D6058" s="4">
        <v>3316.8989112398203</v>
      </c>
    </row>
    <row r="6059" spans="1:4" x14ac:dyDescent="0.35">
      <c r="A6059" s="18">
        <v>38317</v>
      </c>
      <c r="B6059" s="18">
        <v>38811.312282685634</v>
      </c>
      <c r="C6059" s="4">
        <v>0.10644292831420898</v>
      </c>
      <c r="D6059" s="4">
        <v>2631.8257281900633</v>
      </c>
    </row>
    <row r="6060" spans="1:4" x14ac:dyDescent="0.35">
      <c r="A6060" s="18">
        <v>36918</v>
      </c>
      <c r="B6060" s="18">
        <v>37928.277649497795</v>
      </c>
      <c r="C6060" s="4">
        <v>0.25215256214141846</v>
      </c>
      <c r="D6060" s="4">
        <v>2788.4101387276773</v>
      </c>
    </row>
    <row r="6061" spans="1:4" x14ac:dyDescent="0.35">
      <c r="A6061" s="18">
        <v>37202</v>
      </c>
      <c r="B6061" s="18">
        <v>37373.693864347333</v>
      </c>
      <c r="C6061" s="4">
        <v>0.18683028221130371</v>
      </c>
      <c r="D6061" s="4">
        <v>2727.2150796347637</v>
      </c>
    </row>
    <row r="6062" spans="1:4" x14ac:dyDescent="0.35">
      <c r="A6062" s="18">
        <v>37702</v>
      </c>
      <c r="B6062" s="18">
        <v>37847.336129366784</v>
      </c>
      <c r="C6062" s="4">
        <v>0.708548903465271</v>
      </c>
      <c r="D6062" s="4">
        <v>3149.2356350076866</v>
      </c>
    </row>
    <row r="6063" spans="1:4" x14ac:dyDescent="0.35">
      <c r="A6063" s="18">
        <v>38489</v>
      </c>
      <c r="B6063" s="18">
        <v>38995.842475830046</v>
      </c>
      <c r="C6063" s="4">
        <v>0.89058876037597656</v>
      </c>
      <c r="D6063" s="4">
        <v>3371.0061056970185</v>
      </c>
    </row>
    <row r="6064" spans="1:4" x14ac:dyDescent="0.35">
      <c r="A6064" s="18">
        <v>37886</v>
      </c>
      <c r="B6064" s="18">
        <v>38285.620211918576</v>
      </c>
      <c r="C6064" s="4">
        <v>0.40809786319732666</v>
      </c>
      <c r="D6064" s="4">
        <v>2912.4674684999886</v>
      </c>
    </row>
    <row r="6065" spans="1:4" x14ac:dyDescent="0.35">
      <c r="A6065" s="18">
        <v>38150</v>
      </c>
      <c r="B6065" s="18">
        <v>38399.813918659886</v>
      </c>
      <c r="C6065" s="4">
        <v>0.47803330421447754</v>
      </c>
      <c r="D6065" s="4">
        <v>2964.5809837287075</v>
      </c>
    </row>
    <row r="6066" spans="1:4" x14ac:dyDescent="0.35">
      <c r="A6066" s="18">
        <v>37838</v>
      </c>
      <c r="B6066" s="18">
        <v>38496.361616433693</v>
      </c>
      <c r="C6066" s="4">
        <v>0.31863391399383545</v>
      </c>
      <c r="D6066" s="4">
        <v>2843.6615362839734</v>
      </c>
    </row>
    <row r="6067" spans="1:4" x14ac:dyDescent="0.35">
      <c r="A6067" s="18">
        <v>37836</v>
      </c>
      <c r="B6067" s="18">
        <v>38261.873133210604</v>
      </c>
      <c r="C6067" s="4">
        <v>0.28467416763305664</v>
      </c>
      <c r="D6067" s="4">
        <v>2816.0735905407114</v>
      </c>
    </row>
    <row r="6068" spans="1:4" x14ac:dyDescent="0.35">
      <c r="A6068" s="18">
        <v>38573</v>
      </c>
      <c r="B6068" s="18">
        <v>38761.184968285903</v>
      </c>
      <c r="C6068" s="4">
        <v>8.4749341011047363E-2</v>
      </c>
      <c r="D6068" s="4">
        <v>2598.3147946039562</v>
      </c>
    </row>
    <row r="6069" spans="1:4" x14ac:dyDescent="0.35">
      <c r="A6069" s="18">
        <v>38452</v>
      </c>
      <c r="B6069" s="18">
        <v>38718.695237309912</v>
      </c>
      <c r="C6069" s="4">
        <v>0.73684191703796387</v>
      </c>
      <c r="D6069" s="4">
        <v>3175.9559175550417</v>
      </c>
    </row>
    <row r="6070" spans="1:4" x14ac:dyDescent="0.35">
      <c r="A6070" s="18">
        <v>37413</v>
      </c>
      <c r="B6070" s="18">
        <v>37719.175390363118</v>
      </c>
      <c r="C6070" s="4">
        <v>0.1684192419052124</v>
      </c>
      <c r="D6070" s="4">
        <v>2707.9764244688686</v>
      </c>
    </row>
    <row r="6071" spans="1:4" x14ac:dyDescent="0.35">
      <c r="A6071" s="18">
        <v>36900</v>
      </c>
      <c r="B6071" s="18">
        <v>37246.372837661904</v>
      </c>
      <c r="C6071" s="4">
        <v>0.61731243133544922</v>
      </c>
      <c r="D6071" s="4">
        <v>3071.2593903799529</v>
      </c>
    </row>
    <row r="6072" spans="1:4" x14ac:dyDescent="0.35">
      <c r="A6072" s="18">
        <v>38177</v>
      </c>
      <c r="B6072" s="18">
        <v>38517.93939062173</v>
      </c>
      <c r="C6072" s="4">
        <v>0.23962652683258057</v>
      </c>
      <c r="D6072" s="4">
        <v>2777.341782427603</v>
      </c>
    </row>
    <row r="6073" spans="1:4" x14ac:dyDescent="0.35">
      <c r="A6073" s="18">
        <v>37950</v>
      </c>
      <c r="B6073" s="18">
        <v>40148.998116261777</v>
      </c>
      <c r="C6073" s="4">
        <v>0.5809319019317627</v>
      </c>
      <c r="D6073" s="4">
        <v>3042.4786521649335</v>
      </c>
    </row>
    <row r="6074" spans="1:4" x14ac:dyDescent="0.35">
      <c r="A6074" s="18">
        <v>36950</v>
      </c>
      <c r="B6074" s="18">
        <v>36993.821360615533</v>
      </c>
      <c r="C6074" s="4">
        <v>0.81698691844940186</v>
      </c>
      <c r="D6074" s="4">
        <v>3262.9735771201335</v>
      </c>
    </row>
    <row r="6075" spans="1:4" x14ac:dyDescent="0.35">
      <c r="A6075" s="18">
        <v>38570</v>
      </c>
      <c r="B6075" s="18">
        <v>38735.862048209121</v>
      </c>
      <c r="C6075" s="4">
        <v>0.9202418327331543</v>
      </c>
      <c r="D6075" s="4">
        <v>3431.2160488625859</v>
      </c>
    </row>
    <row r="6076" spans="1:4" x14ac:dyDescent="0.35">
      <c r="A6076" s="18">
        <v>38297</v>
      </c>
      <c r="B6076" s="18">
        <v>38792.632301957441</v>
      </c>
      <c r="C6076" s="4">
        <v>0.15837395191192627</v>
      </c>
      <c r="D6076" s="4">
        <v>2696.9685926425841</v>
      </c>
    </row>
    <row r="6077" spans="1:4" x14ac:dyDescent="0.35">
      <c r="A6077" s="18">
        <v>37289</v>
      </c>
      <c r="B6077" s="18">
        <v>37798.475956471979</v>
      </c>
      <c r="C6077" s="4">
        <v>0.58110404014587402</v>
      </c>
      <c r="D6077" s="4">
        <v>3042.6127078839099</v>
      </c>
    </row>
    <row r="6078" spans="1:4" x14ac:dyDescent="0.35">
      <c r="A6078" s="18">
        <v>37090</v>
      </c>
      <c r="B6078" s="18">
        <v>37215.472742152844</v>
      </c>
      <c r="C6078" s="4">
        <v>0.40154397487640381</v>
      </c>
      <c r="D6078" s="4">
        <v>2907.5460639887874</v>
      </c>
    </row>
    <row r="6079" spans="1:4" x14ac:dyDescent="0.35">
      <c r="A6079" s="18">
        <v>36944</v>
      </c>
      <c r="B6079" s="18">
        <v>37990.52875365442</v>
      </c>
      <c r="C6079" s="4">
        <v>0.42832565307617188</v>
      </c>
      <c r="D6079" s="4">
        <v>2927.5938306252606</v>
      </c>
    </row>
    <row r="6080" spans="1:4" x14ac:dyDescent="0.35">
      <c r="A6080" s="18">
        <v>37430</v>
      </c>
      <c r="B6080" s="18">
        <v>37768.889987577175</v>
      </c>
      <c r="C6080" s="4">
        <v>0.95476114749908447</v>
      </c>
      <c r="D6080" s="4">
        <v>3530.8302419077254</v>
      </c>
    </row>
    <row r="6081" spans="1:4" x14ac:dyDescent="0.35">
      <c r="A6081" s="18">
        <v>37534</v>
      </c>
      <c r="B6081" s="18">
        <v>38081.903559783284</v>
      </c>
      <c r="C6081" s="4">
        <v>0.76128411293029785</v>
      </c>
      <c r="D6081" s="4">
        <v>3200.4411148273407</v>
      </c>
    </row>
    <row r="6082" spans="1:4" x14ac:dyDescent="0.35">
      <c r="A6082" s="18">
        <v>37419</v>
      </c>
      <c r="B6082" s="18">
        <v>37646.415168290383</v>
      </c>
      <c r="C6082" s="4">
        <v>0.13742244243621826</v>
      </c>
      <c r="D6082" s="4">
        <v>2672.5882954273661</v>
      </c>
    </row>
    <row r="6083" spans="1:4" x14ac:dyDescent="0.35">
      <c r="A6083" s="18">
        <v>38051</v>
      </c>
      <c r="B6083" s="18">
        <v>38213.133414516175</v>
      </c>
      <c r="C6083" s="4">
        <v>7.9552173614501953E-2</v>
      </c>
      <c r="D6083" s="4">
        <v>2589.4246180691985</v>
      </c>
    </row>
    <row r="6084" spans="1:4" x14ac:dyDescent="0.35">
      <c r="A6084" s="18">
        <v>37130</v>
      </c>
      <c r="B6084" s="18">
        <v>37819.800657809938</v>
      </c>
      <c r="C6084" s="4">
        <v>7.0682644844055176E-2</v>
      </c>
      <c r="D6084" s="4">
        <v>2573.2563069606458</v>
      </c>
    </row>
    <row r="6085" spans="1:4" x14ac:dyDescent="0.35">
      <c r="A6085" s="18">
        <v>37031</v>
      </c>
      <c r="B6085" s="18">
        <v>37178.870600803581</v>
      </c>
      <c r="C6085" s="4">
        <v>9.852290153503418E-2</v>
      </c>
      <c r="D6085" s="4">
        <v>2620.180799108367</v>
      </c>
    </row>
    <row r="6086" spans="1:4" x14ac:dyDescent="0.35">
      <c r="A6086" s="18">
        <v>37737</v>
      </c>
      <c r="B6086" s="18">
        <v>37856.510964994821</v>
      </c>
      <c r="C6086" s="4">
        <v>0.81807935237884521</v>
      </c>
      <c r="D6086" s="4">
        <v>3264.3207799191014</v>
      </c>
    </row>
    <row r="6087" spans="1:4" x14ac:dyDescent="0.35">
      <c r="A6087" s="18">
        <v>38042</v>
      </c>
      <c r="B6087" s="18">
        <v>38354.349250766929</v>
      </c>
      <c r="C6087" s="4">
        <v>1.5034675598144531E-2</v>
      </c>
      <c r="D6087" s="4">
        <v>2399.6602292914495</v>
      </c>
    </row>
    <row r="6088" spans="1:4" x14ac:dyDescent="0.35">
      <c r="A6088" s="18">
        <v>37162</v>
      </c>
      <c r="B6088" s="18">
        <v>37486.62455528594</v>
      </c>
      <c r="C6088" s="4">
        <v>0.77615797519683838</v>
      </c>
      <c r="D6088" s="4">
        <v>3216.111088344323</v>
      </c>
    </row>
    <row r="6089" spans="1:4" x14ac:dyDescent="0.35">
      <c r="A6089" s="18">
        <v>38024</v>
      </c>
      <c r="B6089" s="18">
        <v>39411.811353457932</v>
      </c>
      <c r="C6089" s="4">
        <v>2.2996187210083008E-2</v>
      </c>
      <c r="D6089" s="4">
        <v>2441.7094598504577</v>
      </c>
    </row>
    <row r="6090" spans="1:4" x14ac:dyDescent="0.35">
      <c r="A6090" s="18">
        <v>38338</v>
      </c>
      <c r="B6090" s="18">
        <v>39033.508659862004</v>
      </c>
      <c r="C6090" s="4">
        <v>0.31509673595428467</v>
      </c>
      <c r="D6090" s="4">
        <v>2840.8385299727643</v>
      </c>
    </row>
    <row r="6091" spans="1:4" x14ac:dyDescent="0.35">
      <c r="A6091" s="18">
        <v>37217</v>
      </c>
      <c r="B6091" s="18">
        <v>37524.487073375087</v>
      </c>
      <c r="C6091" s="4">
        <v>7.9011440277099609E-2</v>
      </c>
      <c r="D6091" s="4">
        <v>2588.4765078119021</v>
      </c>
    </row>
    <row r="6092" spans="1:4" x14ac:dyDescent="0.35">
      <c r="A6092" s="18">
        <v>38171</v>
      </c>
      <c r="B6092" s="18">
        <v>38680.72342517216</v>
      </c>
      <c r="C6092" s="4">
        <v>0.66933166980743408</v>
      </c>
      <c r="D6092" s="4">
        <v>3114.4468697435386</v>
      </c>
    </row>
    <row r="6093" spans="1:4" x14ac:dyDescent="0.35">
      <c r="A6093" s="18">
        <v>38534</v>
      </c>
      <c r="B6093" s="18">
        <v>38871.845745708735</v>
      </c>
      <c r="C6093" s="4">
        <v>0.91800475120544434</v>
      </c>
      <c r="D6093" s="4">
        <v>3426.0987935581561</v>
      </c>
    </row>
    <row r="6094" spans="1:4" x14ac:dyDescent="0.35">
      <c r="A6094" s="18">
        <v>38482</v>
      </c>
      <c r="B6094" s="18">
        <v>38853.988290096582</v>
      </c>
      <c r="C6094" s="4">
        <v>7.8181624412536621E-2</v>
      </c>
      <c r="D6094" s="4">
        <v>2587.0126037347081</v>
      </c>
    </row>
    <row r="6095" spans="1:4" x14ac:dyDescent="0.35">
      <c r="A6095" s="18">
        <v>37754</v>
      </c>
      <c r="B6095" s="18">
        <v>37990.851696639227</v>
      </c>
      <c r="C6095" s="4">
        <v>0.31884574890136719</v>
      </c>
      <c r="D6095" s="4">
        <v>2843.8302679409521</v>
      </c>
    </row>
    <row r="6096" spans="1:4" x14ac:dyDescent="0.35">
      <c r="A6096" s="18">
        <v>38621</v>
      </c>
      <c r="B6096" s="18">
        <v>39093.201223873068</v>
      </c>
      <c r="C6096" s="4">
        <v>0.17647325992584229</v>
      </c>
      <c r="D6096" s="4">
        <v>2716.5312828519372</v>
      </c>
    </row>
    <row r="6097" spans="1:4" x14ac:dyDescent="0.35">
      <c r="A6097" s="18">
        <v>38621</v>
      </c>
      <c r="B6097" s="18">
        <v>38771.086241494806</v>
      </c>
      <c r="C6097" s="4">
        <v>0.61997437477111816</v>
      </c>
      <c r="D6097" s="4">
        <v>3073.4050070566122</v>
      </c>
    </row>
    <row r="6098" spans="1:4" x14ac:dyDescent="0.35">
      <c r="A6098" s="18">
        <v>37014</v>
      </c>
      <c r="B6098" s="18">
        <v>37331.377519122798</v>
      </c>
      <c r="C6098" s="4">
        <v>0.63516604900360107</v>
      </c>
      <c r="D6098" s="4">
        <v>3085.7707189011312</v>
      </c>
    </row>
    <row r="6099" spans="1:4" x14ac:dyDescent="0.35">
      <c r="A6099" s="18">
        <v>37016</v>
      </c>
      <c r="B6099" s="18">
        <v>37105.068153195716</v>
      </c>
      <c r="C6099" s="4">
        <v>0.48502588272094727</v>
      </c>
      <c r="D6099" s="4">
        <v>2969.7874502153031</v>
      </c>
    </row>
    <row r="6100" spans="1:4" x14ac:dyDescent="0.35">
      <c r="A6100" s="18">
        <v>38173</v>
      </c>
      <c r="B6100" s="18">
        <v>38674.035836388757</v>
      </c>
      <c r="C6100" s="4">
        <v>5.1977276802062988E-2</v>
      </c>
      <c r="D6100" s="4">
        <v>2533.6147133953609</v>
      </c>
    </row>
    <row r="6101" spans="1:4" x14ac:dyDescent="0.35">
      <c r="A6101" s="18">
        <v>37680</v>
      </c>
      <c r="B6101" s="18">
        <v>37857.873460230563</v>
      </c>
      <c r="C6101" s="4">
        <v>0.91845583915710449</v>
      </c>
      <c r="D6101" s="4">
        <v>3427.1214756280142</v>
      </c>
    </row>
    <row r="6102" spans="1:4" x14ac:dyDescent="0.35">
      <c r="A6102" s="18">
        <v>38277</v>
      </c>
      <c r="B6102" s="18">
        <v>38858.667714121322</v>
      </c>
      <c r="C6102" s="4">
        <v>9.2007040977478027E-2</v>
      </c>
      <c r="D6102" s="4">
        <v>2610.1170151543729</v>
      </c>
    </row>
    <row r="6103" spans="1:4" x14ac:dyDescent="0.35">
      <c r="A6103" s="18">
        <v>37085</v>
      </c>
      <c r="B6103" s="18">
        <v>37913.515695195638</v>
      </c>
      <c r="C6103" s="4">
        <v>0.53116512298583984</v>
      </c>
      <c r="D6103" s="4">
        <v>3004.3601637844581</v>
      </c>
    </row>
    <row r="6104" spans="1:4" x14ac:dyDescent="0.35">
      <c r="A6104" s="18">
        <v>37769</v>
      </c>
      <c r="B6104" s="18">
        <v>38004.664767292823</v>
      </c>
      <c r="C6104" s="4">
        <v>0.87836325168609619</v>
      </c>
      <c r="D6104" s="4">
        <v>3349.8952970844616</v>
      </c>
    </row>
    <row r="6105" spans="1:4" x14ac:dyDescent="0.35">
      <c r="A6105" s="18">
        <v>38203</v>
      </c>
      <c r="B6105" s="18">
        <v>38474.097438593664</v>
      </c>
      <c r="C6105" s="4">
        <v>5.612492561340332E-2</v>
      </c>
      <c r="D6105" s="4">
        <v>2543.213866169162</v>
      </c>
    </row>
    <row r="6106" spans="1:4" x14ac:dyDescent="0.35">
      <c r="A6106" s="18">
        <v>37004</v>
      </c>
      <c r="B6106" s="18">
        <v>37033.443573194687</v>
      </c>
      <c r="C6106" s="4">
        <v>0.63278663158416748</v>
      </c>
      <c r="D6106" s="4">
        <v>3083.8197688241285</v>
      </c>
    </row>
    <row r="6107" spans="1:4" x14ac:dyDescent="0.35">
      <c r="A6107" s="18">
        <v>38469</v>
      </c>
      <c r="B6107" s="18">
        <v>38790.539640518262</v>
      </c>
      <c r="C6107" s="4">
        <v>0.11400175094604492</v>
      </c>
      <c r="D6107" s="4">
        <v>2642.4141474998</v>
      </c>
    </row>
    <row r="6108" spans="1:4" x14ac:dyDescent="0.35">
      <c r="A6108" s="18">
        <v>38179</v>
      </c>
      <c r="B6108" s="18">
        <v>38372.193992991626</v>
      </c>
      <c r="C6108" s="4">
        <v>0.56627571582794189</v>
      </c>
      <c r="D6108" s="4">
        <v>3031.1277408136202</v>
      </c>
    </row>
    <row r="6109" spans="1:4" x14ac:dyDescent="0.35">
      <c r="A6109" s="18">
        <v>37895</v>
      </c>
      <c r="B6109" s="18">
        <v>38182.294763779821</v>
      </c>
      <c r="C6109" s="4">
        <v>0.22878241539001465</v>
      </c>
      <c r="D6109" s="4">
        <v>2767.5389356997111</v>
      </c>
    </row>
    <row r="6110" spans="1:4" x14ac:dyDescent="0.35">
      <c r="A6110" s="18">
        <v>37074</v>
      </c>
      <c r="B6110" s="18">
        <v>37245.908793261486</v>
      </c>
      <c r="C6110" s="4">
        <v>1.9711852073669434E-2</v>
      </c>
      <c r="D6110" s="4">
        <v>2426.0660489194574</v>
      </c>
    </row>
    <row r="6111" spans="1:4" x14ac:dyDescent="0.35">
      <c r="A6111" s="18">
        <v>38190</v>
      </c>
      <c r="B6111" s="18">
        <v>38401.8200044392</v>
      </c>
      <c r="C6111" s="4">
        <v>9.33990478515625E-2</v>
      </c>
      <c r="D6111" s="4">
        <v>2612.3067975504223</v>
      </c>
    </row>
    <row r="6112" spans="1:4" x14ac:dyDescent="0.35">
      <c r="A6112" s="18">
        <v>38175</v>
      </c>
      <c r="B6112" s="18">
        <v>38406.910327372425</v>
      </c>
      <c r="C6112" s="4">
        <v>0.8544842004776001</v>
      </c>
      <c r="D6112" s="4">
        <v>3312.9228911686364</v>
      </c>
    </row>
    <row r="6113" spans="1:4" x14ac:dyDescent="0.35">
      <c r="A6113" s="18">
        <v>38699</v>
      </c>
      <c r="B6113" s="18">
        <v>39149.454258599508</v>
      </c>
      <c r="C6113" s="4">
        <v>8.5354089736938477E-2</v>
      </c>
      <c r="D6113" s="4">
        <v>2599.3243270289777</v>
      </c>
    </row>
    <row r="6114" spans="1:4" x14ac:dyDescent="0.35">
      <c r="A6114" s="18">
        <v>38291</v>
      </c>
      <c r="B6114" s="18">
        <v>38354.813530264182</v>
      </c>
      <c r="C6114" s="4">
        <v>9.3114733695983887E-2</v>
      </c>
      <c r="D6114" s="4">
        <v>2611.8613615861136</v>
      </c>
    </row>
    <row r="6115" spans="1:4" x14ac:dyDescent="0.35">
      <c r="A6115" s="18">
        <v>37816</v>
      </c>
      <c r="B6115" s="18">
        <v>38018.263183777759</v>
      </c>
      <c r="C6115" s="4">
        <v>3.2345294952392578E-2</v>
      </c>
      <c r="D6115" s="4">
        <v>2478.133580129338</v>
      </c>
    </row>
    <row r="6116" spans="1:4" x14ac:dyDescent="0.35">
      <c r="A6116" s="18">
        <v>37702</v>
      </c>
      <c r="B6116" s="18">
        <v>37943.749377157714</v>
      </c>
      <c r="C6116" s="4">
        <v>0.8098832368850708</v>
      </c>
      <c r="D6116" s="4">
        <v>3254.3459896140971</v>
      </c>
    </row>
    <row r="6117" spans="1:4" x14ac:dyDescent="0.35">
      <c r="A6117" s="18">
        <v>37902</v>
      </c>
      <c r="B6117" s="18">
        <v>38068.40653054561</v>
      </c>
      <c r="C6117" s="4">
        <v>0.2278907299041748</v>
      </c>
      <c r="D6117" s="4">
        <v>2766.7230315770762</v>
      </c>
    </row>
    <row r="6118" spans="1:4" x14ac:dyDescent="0.35">
      <c r="A6118" s="18">
        <v>37037</v>
      </c>
      <c r="B6118" s="18">
        <v>37104.496445554374</v>
      </c>
      <c r="C6118" s="4">
        <v>0.27145230770111084</v>
      </c>
      <c r="D6118" s="4">
        <v>2804.9958719243855</v>
      </c>
    </row>
    <row r="6119" spans="1:4" x14ac:dyDescent="0.35">
      <c r="A6119" s="18">
        <v>38112</v>
      </c>
      <c r="B6119" s="18">
        <v>38650.468907406408</v>
      </c>
      <c r="C6119" s="4">
        <v>0.69695377349853516</v>
      </c>
      <c r="D6119" s="4">
        <v>3138.706088754268</v>
      </c>
    </row>
    <row r="6120" spans="1:4" x14ac:dyDescent="0.35">
      <c r="A6120" s="18">
        <v>36979</v>
      </c>
      <c r="B6120" s="18">
        <v>37349.427540365708</v>
      </c>
      <c r="C6120" s="4">
        <v>0.327492356300354</v>
      </c>
      <c r="D6120" s="4">
        <v>2850.6866849238691</v>
      </c>
    </row>
    <row r="6121" spans="1:4" x14ac:dyDescent="0.35">
      <c r="A6121" s="18">
        <v>37374</v>
      </c>
      <c r="B6121" s="18">
        <v>37487.07960342669</v>
      </c>
      <c r="C6121" s="4">
        <v>0.71156811714172363</v>
      </c>
      <c r="D6121" s="4">
        <v>3152.0148482631703</v>
      </c>
    </row>
    <row r="6122" spans="1:4" x14ac:dyDescent="0.35">
      <c r="A6122" s="18">
        <v>37367</v>
      </c>
      <c r="B6122" s="18">
        <v>37806.616015701482</v>
      </c>
      <c r="C6122" s="4">
        <v>5.1306605339050293E-2</v>
      </c>
      <c r="D6122" s="4">
        <v>2532.009489875802</v>
      </c>
    </row>
    <row r="6123" spans="1:4" x14ac:dyDescent="0.35">
      <c r="A6123" s="18">
        <v>37201</v>
      </c>
      <c r="B6123" s="18">
        <v>37495.331701825438</v>
      </c>
      <c r="C6123" s="4">
        <v>0.55646276473999023</v>
      </c>
      <c r="D6123" s="4">
        <v>3023.591677075096</v>
      </c>
    </row>
    <row r="6124" spans="1:4" x14ac:dyDescent="0.35">
      <c r="A6124" s="18">
        <v>38274</v>
      </c>
      <c r="B6124" s="18">
        <v>40337.345856412227</v>
      </c>
      <c r="C6124" s="4">
        <v>0.63045608997344971</v>
      </c>
      <c r="D6124" s="4">
        <v>3081.9141350022001</v>
      </c>
    </row>
    <row r="6125" spans="1:4" x14ac:dyDescent="0.35">
      <c r="A6125" s="18">
        <v>37405</v>
      </c>
      <c r="B6125" s="18">
        <v>37513.221320142184</v>
      </c>
      <c r="C6125" s="4">
        <v>0.54468703269958496</v>
      </c>
      <c r="D6125" s="4">
        <v>3014.6074615323582</v>
      </c>
    </row>
    <row r="6126" spans="1:4" x14ac:dyDescent="0.35">
      <c r="A6126" s="18">
        <v>38715</v>
      </c>
      <c r="B6126" s="18">
        <v>38858.709403756155</v>
      </c>
      <c r="C6126" s="4">
        <v>0.50738465785980225</v>
      </c>
      <c r="D6126" s="4">
        <v>2986.4813426991614</v>
      </c>
    </row>
    <row r="6127" spans="1:4" x14ac:dyDescent="0.35">
      <c r="A6127" s="18">
        <v>37075</v>
      </c>
      <c r="B6127" s="18">
        <v>38327.491719142097</v>
      </c>
      <c r="C6127" s="4">
        <v>0.28323554992675781</v>
      </c>
      <c r="D6127" s="4">
        <v>2814.878448547362</v>
      </c>
    </row>
    <row r="6128" spans="1:4" x14ac:dyDescent="0.35">
      <c r="A6128" s="18">
        <v>38307</v>
      </c>
      <c r="B6128" s="18">
        <v>38396.684645611938</v>
      </c>
      <c r="C6128" s="4">
        <v>0.77004396915435791</v>
      </c>
      <c r="D6128" s="4">
        <v>3209.5921949873168</v>
      </c>
    </row>
    <row r="6129" spans="1:4" x14ac:dyDescent="0.35">
      <c r="A6129" s="18">
        <v>38580</v>
      </c>
      <c r="B6129" s="18">
        <v>38967.628053835149</v>
      </c>
      <c r="C6129" s="4">
        <v>0.18867325782775879</v>
      </c>
      <c r="D6129" s="4">
        <v>2729.0815486635747</v>
      </c>
    </row>
    <row r="6130" spans="1:4" x14ac:dyDescent="0.35">
      <c r="A6130" s="18">
        <v>37687</v>
      </c>
      <c r="B6130" s="18">
        <v>39381.710636578202</v>
      </c>
      <c r="C6130" s="4">
        <v>0.7925184965133667</v>
      </c>
      <c r="D6130" s="4">
        <v>3234.1424824265305</v>
      </c>
    </row>
    <row r="6131" spans="1:4" x14ac:dyDescent="0.35">
      <c r="A6131" s="18">
        <v>37189</v>
      </c>
      <c r="B6131" s="18">
        <v>37262.175377379281</v>
      </c>
      <c r="C6131" s="4">
        <v>0.25276041030883789</v>
      </c>
      <c r="D6131" s="4">
        <v>2788.9408101605682</v>
      </c>
    </row>
    <row r="6132" spans="1:4" x14ac:dyDescent="0.35">
      <c r="A6132" s="18">
        <v>38105</v>
      </c>
      <c r="B6132" s="18">
        <v>38316.364268402482</v>
      </c>
      <c r="C6132" s="4">
        <v>0.12565052509307861</v>
      </c>
      <c r="D6132" s="4">
        <v>2657.8704622732421</v>
      </c>
    </row>
    <row r="6133" spans="1:4" x14ac:dyDescent="0.35">
      <c r="A6133" s="18">
        <v>38056</v>
      </c>
      <c r="B6133" s="18">
        <v>38843.212670591165</v>
      </c>
      <c r="C6133" s="4">
        <v>5.8077573776245117E-2</v>
      </c>
      <c r="D6133" s="4">
        <v>2547.5519545192051</v>
      </c>
    </row>
    <row r="6134" spans="1:4" x14ac:dyDescent="0.35">
      <c r="A6134" s="18">
        <v>36980</v>
      </c>
      <c r="B6134" s="18">
        <v>37061.954627168154</v>
      </c>
      <c r="C6134" s="4">
        <v>0.63766515254974365</v>
      </c>
      <c r="D6134" s="4">
        <v>3087.825739191559</v>
      </c>
    </row>
    <row r="6135" spans="1:4" x14ac:dyDescent="0.35">
      <c r="A6135" s="18">
        <v>37373</v>
      </c>
      <c r="B6135" s="18">
        <v>37538.039032164983</v>
      </c>
      <c r="C6135" s="4">
        <v>4.3650627136230469E-2</v>
      </c>
      <c r="D6135" s="4">
        <v>2512.4637648424446</v>
      </c>
    </row>
    <row r="6136" spans="1:4" x14ac:dyDescent="0.35">
      <c r="A6136" s="18">
        <v>37756</v>
      </c>
      <c r="B6136" s="18">
        <v>38031.625149101739</v>
      </c>
      <c r="C6136" s="4">
        <v>0.90479528903961182</v>
      </c>
      <c r="D6136" s="4">
        <v>3397.9816082569746</v>
      </c>
    </row>
    <row r="6137" spans="1:4" x14ac:dyDescent="0.35">
      <c r="A6137" s="18">
        <v>38486</v>
      </c>
      <c r="B6137" s="18">
        <v>39088.525917285755</v>
      </c>
      <c r="C6137" s="4">
        <v>2.0575761795043945E-2</v>
      </c>
      <c r="D6137" s="4">
        <v>2430.3729263588252</v>
      </c>
    </row>
    <row r="6138" spans="1:4" x14ac:dyDescent="0.35">
      <c r="A6138" s="18">
        <v>36934</v>
      </c>
      <c r="B6138" s="18">
        <v>37276.146047816343</v>
      </c>
      <c r="C6138" s="4">
        <v>0.85190665721893311</v>
      </c>
      <c r="D6138" s="4">
        <v>3309.2093867588665</v>
      </c>
    </row>
    <row r="6139" spans="1:4" x14ac:dyDescent="0.35">
      <c r="A6139" s="18">
        <v>37492</v>
      </c>
      <c r="B6139" s="18">
        <v>37842.548610231366</v>
      </c>
      <c r="C6139" s="4">
        <v>0.93764448165893555</v>
      </c>
      <c r="D6139" s="4">
        <v>3475.6251481017894</v>
      </c>
    </row>
    <row r="6140" spans="1:4" x14ac:dyDescent="0.35">
      <c r="A6140" s="18">
        <v>37416</v>
      </c>
      <c r="B6140" s="18">
        <v>37482.610102089224</v>
      </c>
      <c r="C6140" s="4">
        <v>0.64312279224395752</v>
      </c>
      <c r="D6140" s="4">
        <v>3092.3353120939823</v>
      </c>
    </row>
    <row r="6141" spans="1:4" x14ac:dyDescent="0.35">
      <c r="A6141" s="18">
        <v>37770</v>
      </c>
      <c r="B6141" s="18">
        <v>37922.03447493264</v>
      </c>
      <c r="C6141" s="4">
        <v>0.89696860313415527</v>
      </c>
      <c r="D6141" s="4">
        <v>3382.7579131799644</v>
      </c>
    </row>
    <row r="6142" spans="1:4" x14ac:dyDescent="0.35">
      <c r="A6142" s="18">
        <v>37023</v>
      </c>
      <c r="B6142" s="18">
        <v>37211.33554823236</v>
      </c>
      <c r="C6142" s="4">
        <v>0.82245004177093506</v>
      </c>
      <c r="D6142" s="4">
        <v>3269.7677614892</v>
      </c>
    </row>
    <row r="6143" spans="1:4" x14ac:dyDescent="0.35">
      <c r="A6143" s="18">
        <v>37847</v>
      </c>
      <c r="B6143" s="18">
        <v>38008.678143151214</v>
      </c>
      <c r="C6143" s="4">
        <v>0.41960525512695313</v>
      </c>
      <c r="D6143" s="4">
        <v>2921.0828238598206</v>
      </c>
    </row>
    <row r="6144" spans="1:4" x14ac:dyDescent="0.35">
      <c r="A6144" s="18">
        <v>37151</v>
      </c>
      <c r="B6144" s="18">
        <v>37309.751701947273</v>
      </c>
      <c r="C6144" s="4">
        <v>0.70440256595611572</v>
      </c>
      <c r="D6144" s="4">
        <v>3145.4446167843353</v>
      </c>
    </row>
    <row r="6145" spans="1:4" x14ac:dyDescent="0.35">
      <c r="A6145" s="18">
        <v>37940</v>
      </c>
      <c r="B6145" s="18">
        <v>38502.39624938109</v>
      </c>
      <c r="C6145" s="4">
        <v>0.9611818790435791</v>
      </c>
      <c r="D6145" s="4">
        <v>3556.232199746064</v>
      </c>
    </row>
    <row r="6146" spans="1:4" x14ac:dyDescent="0.35">
      <c r="A6146" s="18">
        <v>37590</v>
      </c>
      <c r="B6146" s="18">
        <v>37671.533015447923</v>
      </c>
      <c r="C6146" s="4">
        <v>1.4627337455749512E-2</v>
      </c>
      <c r="D6146" s="4">
        <v>2397.0551461915652</v>
      </c>
    </row>
    <row r="6147" spans="1:4" x14ac:dyDescent="0.35">
      <c r="A6147" s="18">
        <v>37947</v>
      </c>
      <c r="B6147" s="18">
        <v>38268.527986865636</v>
      </c>
      <c r="C6147" s="4">
        <v>0.6775212287902832</v>
      </c>
      <c r="D6147" s="4">
        <v>3121.5278237598636</v>
      </c>
    </row>
    <row r="6148" spans="1:4" x14ac:dyDescent="0.35">
      <c r="A6148" s="18">
        <v>38197</v>
      </c>
      <c r="B6148" s="18">
        <v>39593.597830850806</v>
      </c>
      <c r="C6148" s="4">
        <v>0.78052914142608643</v>
      </c>
      <c r="D6148" s="4">
        <v>3220.8421848407279</v>
      </c>
    </row>
    <row r="6149" spans="1:4" x14ac:dyDescent="0.35">
      <c r="A6149" s="18">
        <v>37126</v>
      </c>
      <c r="B6149" s="18">
        <v>37540.353175284661</v>
      </c>
      <c r="C6149" s="4">
        <v>0.44026637077331543</v>
      </c>
      <c r="D6149" s="4">
        <v>2936.4909983082871</v>
      </c>
    </row>
    <row r="6150" spans="1:4" x14ac:dyDescent="0.35">
      <c r="A6150" s="18">
        <v>37017</v>
      </c>
      <c r="B6150" s="18">
        <v>37577.050335260552</v>
      </c>
      <c r="C6150" s="4">
        <v>0.47189557552337646</v>
      </c>
      <c r="D6150" s="4">
        <v>2960.0144479939418</v>
      </c>
    </row>
    <row r="6151" spans="1:4" x14ac:dyDescent="0.35">
      <c r="A6151" s="18">
        <v>38513</v>
      </c>
      <c r="B6151" s="18">
        <v>39000.904953548757</v>
      </c>
      <c r="C6151" s="4">
        <v>0.10250568389892578</v>
      </c>
      <c r="D6151" s="4">
        <v>2626.1120914965445</v>
      </c>
    </row>
    <row r="6152" spans="1:4" x14ac:dyDescent="0.35">
      <c r="A6152" s="18">
        <v>37304</v>
      </c>
      <c r="B6152" s="18">
        <v>37577.698229297494</v>
      </c>
      <c r="C6152" s="4">
        <v>0.39152204990386963</v>
      </c>
      <c r="D6152" s="4">
        <v>2899.9958252009246</v>
      </c>
    </row>
    <row r="6153" spans="1:4" x14ac:dyDescent="0.35">
      <c r="A6153" s="18">
        <v>37426</v>
      </c>
      <c r="B6153" s="18">
        <v>38295.066202225345</v>
      </c>
      <c r="C6153" s="4">
        <v>1.4397859573364258E-2</v>
      </c>
      <c r="D6153" s="4">
        <v>2395.5612160956948</v>
      </c>
    </row>
    <row r="6154" spans="1:4" x14ac:dyDescent="0.35">
      <c r="A6154" s="18">
        <v>37358</v>
      </c>
      <c r="B6154" s="18">
        <v>37799.5716557384</v>
      </c>
      <c r="C6154" s="4">
        <v>0.31583678722381592</v>
      </c>
      <c r="D6154" s="4">
        <v>2841.4300378589201</v>
      </c>
    </row>
    <row r="6155" spans="1:4" x14ac:dyDescent="0.35">
      <c r="A6155" s="18">
        <v>36893</v>
      </c>
      <c r="B6155" s="18">
        <v>37867.122964191316</v>
      </c>
      <c r="C6155" s="4">
        <v>0.78879690170288086</v>
      </c>
      <c r="D6155" s="4">
        <v>3229.9611034517684</v>
      </c>
    </row>
    <row r="6156" spans="1:4" x14ac:dyDescent="0.35">
      <c r="A6156" s="18">
        <v>38558</v>
      </c>
      <c r="B6156" s="18">
        <v>42391.380961092233</v>
      </c>
      <c r="C6156" s="4">
        <v>0.38552582263946533</v>
      </c>
      <c r="D6156" s="4">
        <v>2895.4622311401463</v>
      </c>
    </row>
    <row r="6157" spans="1:4" x14ac:dyDescent="0.35">
      <c r="A6157" s="18">
        <v>37680</v>
      </c>
      <c r="B6157" s="18">
        <v>37915.377233624313</v>
      </c>
      <c r="C6157" s="4">
        <v>0.31687712669372559</v>
      </c>
      <c r="D6157" s="4">
        <v>2842.2607714494129</v>
      </c>
    </row>
    <row r="6158" spans="1:4" x14ac:dyDescent="0.35">
      <c r="A6158" s="18">
        <v>38040</v>
      </c>
      <c r="B6158" s="18">
        <v>38309.747333847248</v>
      </c>
      <c r="C6158" s="4">
        <v>0.24615800380706787</v>
      </c>
      <c r="D6158" s="4">
        <v>2783.1454227838999</v>
      </c>
    </row>
    <row r="6159" spans="1:4" x14ac:dyDescent="0.35">
      <c r="A6159" s="18">
        <v>37900</v>
      </c>
      <c r="B6159" s="18">
        <v>38229.777846699988</v>
      </c>
      <c r="C6159" s="4">
        <v>3.3758163452148438E-2</v>
      </c>
      <c r="D6159" s="4">
        <v>2482.8884464462658</v>
      </c>
    </row>
    <row r="6160" spans="1:4" x14ac:dyDescent="0.35">
      <c r="A6160" s="18">
        <v>36975</v>
      </c>
      <c r="B6160" s="18">
        <v>37111.838317515838</v>
      </c>
      <c r="C6160" s="4">
        <v>0.43880999088287354</v>
      </c>
      <c r="D6160" s="4">
        <v>2935.4067229784491</v>
      </c>
    </row>
    <row r="6161" spans="1:4" x14ac:dyDescent="0.35">
      <c r="A6161" s="18">
        <v>37476</v>
      </c>
      <c r="B6161" s="18">
        <v>38016.186548851212</v>
      </c>
      <c r="C6161" s="4">
        <v>0.43412995338439941</v>
      </c>
      <c r="D6161" s="4">
        <v>2931.9208944310853</v>
      </c>
    </row>
    <row r="6162" spans="1:4" x14ac:dyDescent="0.35">
      <c r="A6162" s="18">
        <v>37666</v>
      </c>
      <c r="B6162" s="18">
        <v>37897.623388992251</v>
      </c>
      <c r="C6162" s="4">
        <v>4.0691256523132324E-2</v>
      </c>
      <c r="D6162" s="4">
        <v>2504.208477799431</v>
      </c>
    </row>
    <row r="6163" spans="1:4" x14ac:dyDescent="0.35">
      <c r="A6163" s="18">
        <v>38534</v>
      </c>
      <c r="B6163" s="18">
        <v>39207.650336598665</v>
      </c>
      <c r="C6163" s="4">
        <v>0.83787775039672852</v>
      </c>
      <c r="D6163" s="4">
        <v>3289.7843806262567</v>
      </c>
    </row>
    <row r="6164" spans="1:4" x14ac:dyDescent="0.35">
      <c r="A6164" s="18">
        <v>38546</v>
      </c>
      <c r="B6164" s="18">
        <v>38916.96650647591</v>
      </c>
      <c r="C6164" s="4">
        <v>0.55576908588409424</v>
      </c>
      <c r="D6164" s="4">
        <v>3023.0607211716178</v>
      </c>
    </row>
    <row r="6165" spans="1:4" x14ac:dyDescent="0.35">
      <c r="A6165" s="18">
        <v>37030</v>
      </c>
      <c r="B6165" s="18">
        <v>37205.975478293607</v>
      </c>
      <c r="C6165" s="4">
        <v>0.40570712089538574</v>
      </c>
      <c r="D6165" s="4">
        <v>2910.6735782380465</v>
      </c>
    </row>
    <row r="6166" spans="1:4" x14ac:dyDescent="0.35">
      <c r="A6166" s="18">
        <v>38432</v>
      </c>
      <c r="B6166" s="18">
        <v>39275.730328466634</v>
      </c>
      <c r="C6166" s="4">
        <v>5.5393576622009277E-2</v>
      </c>
      <c r="D6166" s="4">
        <v>2541.5603770621383</v>
      </c>
    </row>
    <row r="6167" spans="1:4" x14ac:dyDescent="0.35">
      <c r="A6167" s="18">
        <v>38621</v>
      </c>
      <c r="B6167" s="18">
        <v>38692.560641493583</v>
      </c>
      <c r="C6167" s="4">
        <v>0.40476894378662109</v>
      </c>
      <c r="D6167" s="4">
        <v>2909.9692032615453</v>
      </c>
    </row>
    <row r="6168" spans="1:4" x14ac:dyDescent="0.35">
      <c r="A6168" s="18">
        <v>37645</v>
      </c>
      <c r="B6168" s="18">
        <v>39425.011531900876</v>
      </c>
      <c r="C6168" s="4">
        <v>0.56892263889312744</v>
      </c>
      <c r="D6168" s="4">
        <v>3033.1689038232412</v>
      </c>
    </row>
    <row r="6169" spans="1:4" x14ac:dyDescent="0.35">
      <c r="A6169" s="18">
        <v>37128</v>
      </c>
      <c r="B6169" s="18">
        <v>37225.941613157498</v>
      </c>
      <c r="C6169" s="4">
        <v>0.72428441047668457</v>
      </c>
      <c r="D6169" s="4">
        <v>3163.9030624241664</v>
      </c>
    </row>
    <row r="6170" spans="1:4" x14ac:dyDescent="0.35">
      <c r="A6170" s="18">
        <v>38399</v>
      </c>
      <c r="B6170" s="18">
        <v>39222.81903611857</v>
      </c>
      <c r="C6170" s="4">
        <v>0.72434699535369873</v>
      </c>
      <c r="D6170" s="4">
        <v>3163.962333915189</v>
      </c>
    </row>
    <row r="6171" spans="1:4" x14ac:dyDescent="0.35">
      <c r="A6171" s="18">
        <v>37656</v>
      </c>
      <c r="B6171" s="18">
        <v>38080.395752921155</v>
      </c>
      <c r="C6171" s="4">
        <v>0.64117002487182617</v>
      </c>
      <c r="D6171" s="4">
        <v>3090.7182855211731</v>
      </c>
    </row>
    <row r="6172" spans="1:4" x14ac:dyDescent="0.35">
      <c r="A6172" s="18">
        <v>37616</v>
      </c>
      <c r="B6172" s="18">
        <v>37739.196321908406</v>
      </c>
      <c r="C6172" s="4">
        <v>0.63891518115997314</v>
      </c>
      <c r="D6172" s="4">
        <v>3088.8559611809073</v>
      </c>
    </row>
    <row r="6173" spans="1:4" x14ac:dyDescent="0.35">
      <c r="A6173" s="18">
        <v>38450</v>
      </c>
      <c r="B6173" s="18">
        <v>38610.457042512397</v>
      </c>
      <c r="C6173" s="4">
        <v>0.8356626033782959</v>
      </c>
      <c r="D6173" s="4">
        <v>3286.8293762309067</v>
      </c>
    </row>
    <row r="6174" spans="1:4" x14ac:dyDescent="0.35">
      <c r="A6174" s="18">
        <v>37497</v>
      </c>
      <c r="B6174" s="18">
        <v>37832.889952615784</v>
      </c>
      <c r="C6174" s="4">
        <v>5.9758543968200684E-2</v>
      </c>
      <c r="D6174" s="4">
        <v>2551.2013007600799</v>
      </c>
    </row>
    <row r="6175" spans="1:4" x14ac:dyDescent="0.35">
      <c r="A6175" s="18">
        <v>38149</v>
      </c>
      <c r="B6175" s="18">
        <v>39077.63815671824</v>
      </c>
      <c r="C6175" s="4">
        <v>0.65694427490234375</v>
      </c>
      <c r="D6175" s="4">
        <v>3103.897229770068</v>
      </c>
    </row>
    <row r="6176" spans="1:4" x14ac:dyDescent="0.35">
      <c r="A6176" s="18">
        <v>37736</v>
      </c>
      <c r="B6176" s="18">
        <v>37970.814871588169</v>
      </c>
      <c r="C6176" s="4">
        <v>0.75451624393463135</v>
      </c>
      <c r="D6176" s="4">
        <v>3193.5137552965739</v>
      </c>
    </row>
    <row r="6177" spans="1:4" x14ac:dyDescent="0.35">
      <c r="A6177" s="18">
        <v>37715</v>
      </c>
      <c r="B6177" s="18">
        <v>37846.765773871703</v>
      </c>
      <c r="C6177" s="4">
        <v>0.63876748085021973</v>
      </c>
      <c r="D6177" s="4">
        <v>3088.734151310975</v>
      </c>
    </row>
    <row r="6178" spans="1:4" x14ac:dyDescent="0.35">
      <c r="A6178" s="18">
        <v>38609</v>
      </c>
      <c r="B6178" s="18">
        <v>39178.377510536178</v>
      </c>
      <c r="C6178" s="4">
        <v>0.15196025371551514</v>
      </c>
      <c r="D6178" s="4">
        <v>2689.7237352747161</v>
      </c>
    </row>
    <row r="6179" spans="1:4" x14ac:dyDescent="0.35">
      <c r="A6179" s="18">
        <v>37251</v>
      </c>
      <c r="B6179" s="18">
        <v>37299.433973805848</v>
      </c>
      <c r="C6179" s="4">
        <v>0.26507997512817383</v>
      </c>
      <c r="D6179" s="4">
        <v>2799.5775599247982</v>
      </c>
    </row>
    <row r="6180" spans="1:4" x14ac:dyDescent="0.35">
      <c r="A6180" s="18">
        <v>37950</v>
      </c>
      <c r="B6180" s="18">
        <v>38407.035302347671</v>
      </c>
      <c r="C6180" s="4">
        <v>0.23262035846710205</v>
      </c>
      <c r="D6180" s="4">
        <v>2771.0332531936074</v>
      </c>
    </row>
    <row r="6181" spans="1:4" x14ac:dyDescent="0.35">
      <c r="A6181" s="18">
        <v>37895</v>
      </c>
      <c r="B6181" s="18">
        <v>38213.815124001565</v>
      </c>
      <c r="C6181" s="4">
        <v>0.98564982414245605</v>
      </c>
      <c r="D6181" s="4">
        <v>3709.8911131679888</v>
      </c>
    </row>
    <row r="6182" spans="1:4" x14ac:dyDescent="0.35">
      <c r="A6182" s="18">
        <v>37991</v>
      </c>
      <c r="B6182" s="18">
        <v>38213.238613284564</v>
      </c>
      <c r="C6182" s="4">
        <v>0.66940915584564209</v>
      </c>
      <c r="D6182" s="4">
        <v>3114.5134569382185</v>
      </c>
    </row>
    <row r="6183" spans="1:4" x14ac:dyDescent="0.35">
      <c r="A6183" s="18">
        <v>37496</v>
      </c>
      <c r="B6183" s="18">
        <v>37950.370408622875</v>
      </c>
      <c r="C6183" s="4">
        <v>0.48169040679931641</v>
      </c>
      <c r="D6183" s="4">
        <v>2967.3033405186366</v>
      </c>
    </row>
    <row r="6184" spans="1:4" x14ac:dyDescent="0.35">
      <c r="A6184" s="18">
        <v>38625</v>
      </c>
      <c r="B6184" s="18">
        <v>38871.832119793165</v>
      </c>
      <c r="C6184" s="4">
        <v>0.21824705600738525</v>
      </c>
      <c r="D6184" s="4">
        <v>2757.7965656527731</v>
      </c>
    </row>
    <row r="6185" spans="1:4" x14ac:dyDescent="0.35">
      <c r="A6185" s="18">
        <v>38199</v>
      </c>
      <c r="B6185" s="18">
        <v>38354.361553245726</v>
      </c>
      <c r="C6185" s="4">
        <v>0.18148541450500488</v>
      </c>
      <c r="D6185" s="4">
        <v>2721.7439730624696</v>
      </c>
    </row>
    <row r="6186" spans="1:4" x14ac:dyDescent="0.35">
      <c r="A6186" s="18">
        <v>38547</v>
      </c>
      <c r="B6186" s="18">
        <v>38597.244070940811</v>
      </c>
      <c r="C6186" s="4">
        <v>0.35868728160858154</v>
      </c>
      <c r="D6186" s="4">
        <v>2874.9858034338886</v>
      </c>
    </row>
    <row r="6187" spans="1:4" x14ac:dyDescent="0.35">
      <c r="A6187" s="18">
        <v>37854</v>
      </c>
      <c r="B6187" s="18">
        <v>39248.932218630747</v>
      </c>
      <c r="C6187" s="4">
        <v>2.6013851165771484E-2</v>
      </c>
      <c r="D6187" s="4">
        <v>2454.5765815410032</v>
      </c>
    </row>
    <row r="6188" spans="1:4" x14ac:dyDescent="0.35">
      <c r="A6188" s="18">
        <v>38418</v>
      </c>
      <c r="B6188" s="18">
        <v>38439.89905299792</v>
      </c>
      <c r="C6188" s="4">
        <v>0.18454086780548096</v>
      </c>
      <c r="D6188" s="4">
        <v>2724.8823332602374</v>
      </c>
    </row>
    <row r="6189" spans="1:4" x14ac:dyDescent="0.35">
      <c r="A6189" s="18">
        <v>37372</v>
      </c>
      <c r="B6189" s="18">
        <v>37682.023214464214</v>
      </c>
      <c r="C6189" s="4">
        <v>0.48457503318786621</v>
      </c>
      <c r="D6189" s="4">
        <v>2969.4516060939613</v>
      </c>
    </row>
    <row r="6190" spans="1:4" x14ac:dyDescent="0.35">
      <c r="A6190" s="18">
        <v>38351</v>
      </c>
      <c r="B6190" s="18">
        <v>38643.782014043834</v>
      </c>
      <c r="C6190" s="4">
        <v>0.5445016622543335</v>
      </c>
      <c r="D6190" s="4">
        <v>3014.4665080904815</v>
      </c>
    </row>
    <row r="6191" spans="1:4" x14ac:dyDescent="0.35">
      <c r="A6191" s="18">
        <v>37992</v>
      </c>
      <c r="B6191" s="18">
        <v>38261.992848448921</v>
      </c>
      <c r="C6191" s="4">
        <v>0.82041358947753906</v>
      </c>
      <c r="D6191" s="4">
        <v>3267.2183376147373</v>
      </c>
    </row>
    <row r="6192" spans="1:4" x14ac:dyDescent="0.35">
      <c r="A6192" s="18">
        <v>37000</v>
      </c>
      <c r="B6192" s="18">
        <v>37130.777093389828</v>
      </c>
      <c r="C6192" s="4">
        <v>0.43277132511138916</v>
      </c>
      <c r="D6192" s="4">
        <v>2930.9084589152139</v>
      </c>
    </row>
    <row r="6193" spans="1:4" x14ac:dyDescent="0.35">
      <c r="A6193" s="18">
        <v>38079</v>
      </c>
      <c r="B6193" s="18">
        <v>38970.623424978119</v>
      </c>
      <c r="C6193" s="4">
        <v>0.60634446144104004</v>
      </c>
      <c r="D6193" s="4">
        <v>3062.4802194336708</v>
      </c>
    </row>
    <row r="6194" spans="1:4" x14ac:dyDescent="0.35">
      <c r="A6194" s="18">
        <v>37558</v>
      </c>
      <c r="B6194" s="18">
        <v>37596.139572981745</v>
      </c>
      <c r="C6194" s="4">
        <v>0.62968432903289795</v>
      </c>
      <c r="D6194" s="4">
        <v>3081.2842090902973</v>
      </c>
    </row>
    <row r="6195" spans="1:4" x14ac:dyDescent="0.35">
      <c r="A6195" s="18">
        <v>38007</v>
      </c>
      <c r="B6195" s="18">
        <v>38284.40877761985</v>
      </c>
      <c r="C6195" s="4">
        <v>0.49037790298461914</v>
      </c>
      <c r="D6195" s="4">
        <v>2973.7761763901694</v>
      </c>
    </row>
    <row r="6196" spans="1:4" x14ac:dyDescent="0.35">
      <c r="A6196" s="18">
        <v>37463</v>
      </c>
      <c r="B6196" s="18">
        <v>37848.690220242919</v>
      </c>
      <c r="C6196" s="4">
        <v>0.59233295917510986</v>
      </c>
      <c r="D6196" s="4">
        <v>3051.3977226813977</v>
      </c>
    </row>
    <row r="6197" spans="1:4" x14ac:dyDescent="0.35">
      <c r="A6197" s="18">
        <v>38043</v>
      </c>
      <c r="B6197" s="18">
        <v>39376.590287391897</v>
      </c>
      <c r="C6197" s="4">
        <v>0.21134448051452637</v>
      </c>
      <c r="D6197" s="4">
        <v>2751.2854261506491</v>
      </c>
    </row>
    <row r="6198" spans="1:4" x14ac:dyDescent="0.35">
      <c r="A6198" s="18">
        <v>37861</v>
      </c>
      <c r="B6198" s="18">
        <v>37997.454744634641</v>
      </c>
      <c r="C6198" s="4">
        <v>0.5951923131942749</v>
      </c>
      <c r="D6198" s="4">
        <v>3053.6480151940136</v>
      </c>
    </row>
    <row r="6199" spans="1:4" x14ac:dyDescent="0.35">
      <c r="A6199" s="18">
        <v>37583</v>
      </c>
      <c r="B6199" s="18">
        <v>37916.69252365522</v>
      </c>
      <c r="C6199" s="4">
        <v>0.86452007293701172</v>
      </c>
      <c r="D6199" s="4">
        <v>3327.8624855422927</v>
      </c>
    </row>
    <row r="6200" spans="1:4" x14ac:dyDescent="0.35">
      <c r="A6200" s="18">
        <v>37723</v>
      </c>
      <c r="B6200" s="18">
        <v>37846.848815216777</v>
      </c>
      <c r="C6200" s="4">
        <v>0.12074530124664307</v>
      </c>
      <c r="D6200" s="4">
        <v>2651.4795494250366</v>
      </c>
    </row>
    <row r="6201" spans="1:4" x14ac:dyDescent="0.35">
      <c r="A6201" s="18">
        <v>38097</v>
      </c>
      <c r="B6201" s="18">
        <v>38986.946696416897</v>
      </c>
      <c r="C6201" s="4">
        <v>0.4172508716583252</v>
      </c>
      <c r="D6201" s="4">
        <v>2919.3225176522042</v>
      </c>
    </row>
    <row r="6202" spans="1:4" x14ac:dyDescent="0.35">
      <c r="A6202" s="18">
        <v>37873</v>
      </c>
      <c r="B6202" s="18">
        <v>37988.404160204038</v>
      </c>
      <c r="C6202" s="4">
        <v>0.50010764598846436</v>
      </c>
      <c r="D6202" s="4">
        <v>2981.0384228636535</v>
      </c>
    </row>
    <row r="6203" spans="1:4" x14ac:dyDescent="0.35">
      <c r="A6203" s="18">
        <v>38449</v>
      </c>
      <c r="B6203" s="18">
        <v>40719.877732690715</v>
      </c>
      <c r="C6203" s="4">
        <v>0.4745783805847168</v>
      </c>
      <c r="D6203" s="4">
        <v>2962.0101642400273</v>
      </c>
    </row>
    <row r="6204" spans="1:4" x14ac:dyDescent="0.35">
      <c r="A6204" s="18">
        <v>38699</v>
      </c>
      <c r="B6204" s="18">
        <v>39834.062516075108</v>
      </c>
      <c r="C6204" s="4">
        <v>0.80365288257598877</v>
      </c>
      <c r="D6204" s="4">
        <v>3246.9590371696172</v>
      </c>
    </row>
    <row r="6205" spans="1:4" x14ac:dyDescent="0.35">
      <c r="A6205" s="18">
        <v>37169</v>
      </c>
      <c r="B6205" s="18">
        <v>37816.129380199614</v>
      </c>
      <c r="C6205" s="4">
        <v>0.29486441612243652</v>
      </c>
      <c r="D6205" s="4">
        <v>2824.4730552678602</v>
      </c>
    </row>
    <row r="6206" spans="1:4" x14ac:dyDescent="0.35">
      <c r="A6206" s="18">
        <v>37180</v>
      </c>
      <c r="B6206" s="18">
        <v>37305.152090138094</v>
      </c>
      <c r="C6206" s="4">
        <v>0.98163735866546631</v>
      </c>
      <c r="D6206" s="4">
        <v>3673.4277508218624</v>
      </c>
    </row>
    <row r="6207" spans="1:4" x14ac:dyDescent="0.35">
      <c r="A6207" s="18">
        <v>38683</v>
      </c>
      <c r="B6207" s="18">
        <v>38933.986175113481</v>
      </c>
      <c r="C6207" s="4">
        <v>5.5416107177734375E-2</v>
      </c>
      <c r="D6207" s="4">
        <v>2541.611556197191</v>
      </c>
    </row>
    <row r="6208" spans="1:4" x14ac:dyDescent="0.35">
      <c r="A6208" s="18">
        <v>38301</v>
      </c>
      <c r="B6208" s="18">
        <v>38349.919143667335</v>
      </c>
      <c r="C6208" s="4">
        <v>0.25482523441314697</v>
      </c>
      <c r="D6208" s="4">
        <v>2790.7392265568792</v>
      </c>
    </row>
    <row r="6209" spans="1:4" x14ac:dyDescent="0.35">
      <c r="A6209" s="18">
        <v>37471</v>
      </c>
      <c r="B6209" s="18">
        <v>37669.384551429968</v>
      </c>
      <c r="C6209" s="4">
        <v>0.36811089515686035</v>
      </c>
      <c r="D6209" s="4">
        <v>2882.21367146185</v>
      </c>
    </row>
    <row r="6210" spans="1:4" x14ac:dyDescent="0.35">
      <c r="A6210" s="18">
        <v>38693</v>
      </c>
      <c r="B6210" s="18">
        <v>38823.644746910722</v>
      </c>
      <c r="C6210" s="4">
        <v>0.75511348247528076</v>
      </c>
      <c r="D6210" s="4">
        <v>3194.1202790795596</v>
      </c>
    </row>
    <row r="6211" spans="1:4" x14ac:dyDescent="0.35">
      <c r="A6211" s="18">
        <v>37164</v>
      </c>
      <c r="B6211" s="18">
        <v>37282.596670322288</v>
      </c>
      <c r="C6211" s="4">
        <v>4.5021533966064453E-2</v>
      </c>
      <c r="D6211" s="4">
        <v>2516.1442340819717</v>
      </c>
    </row>
    <row r="6212" spans="1:4" x14ac:dyDescent="0.35">
      <c r="A6212" s="18">
        <v>37500</v>
      </c>
      <c r="B6212" s="18">
        <v>38176.549194269937</v>
      </c>
      <c r="C6212" s="4">
        <v>0.41615688800811768</v>
      </c>
      <c r="D6212" s="4">
        <v>2918.504187203393</v>
      </c>
    </row>
    <row r="6213" spans="1:4" x14ac:dyDescent="0.35">
      <c r="A6213" s="18">
        <v>38149</v>
      </c>
      <c r="B6213" s="18">
        <v>38286.512215081173</v>
      </c>
      <c r="C6213" s="4">
        <v>0.11404109001159668</v>
      </c>
      <c r="D6213" s="4">
        <v>2642.4680290556134</v>
      </c>
    </row>
    <row r="6214" spans="1:4" x14ac:dyDescent="0.35">
      <c r="A6214" s="18">
        <v>36936</v>
      </c>
      <c r="B6214" s="18">
        <v>37102.534594546254</v>
      </c>
      <c r="C6214" s="4">
        <v>0.11399304866790771</v>
      </c>
      <c r="D6214" s="4">
        <v>2642.4022266058073</v>
      </c>
    </row>
    <row r="6215" spans="1:4" x14ac:dyDescent="0.35">
      <c r="A6215" s="18">
        <v>36925</v>
      </c>
      <c r="B6215" s="18">
        <v>37915.125991505192</v>
      </c>
      <c r="C6215" s="4">
        <v>8.4507942199707031E-2</v>
      </c>
      <c r="D6215" s="4">
        <v>2597.9104189859158</v>
      </c>
    </row>
    <row r="6216" spans="1:4" x14ac:dyDescent="0.35">
      <c r="A6216" s="18">
        <v>37700</v>
      </c>
      <c r="B6216" s="18">
        <v>38224.923956656668</v>
      </c>
      <c r="C6216" s="4">
        <v>5.7667374610900879E-2</v>
      </c>
      <c r="D6216" s="4">
        <v>2546.6496589613698</v>
      </c>
    </row>
    <row r="6217" spans="1:4" x14ac:dyDescent="0.35">
      <c r="A6217" s="18">
        <v>37571</v>
      </c>
      <c r="B6217" s="18">
        <v>37982.329336776544</v>
      </c>
      <c r="C6217" s="4">
        <v>0.46283078193664551</v>
      </c>
      <c r="D6217" s="4">
        <v>2953.2736273462474</v>
      </c>
    </row>
    <row r="6218" spans="1:4" x14ac:dyDescent="0.35">
      <c r="A6218" s="18">
        <v>38283</v>
      </c>
      <c r="B6218" s="18">
        <v>38370.486389011836</v>
      </c>
      <c r="C6218" s="4">
        <v>0.42985808849334717</v>
      </c>
      <c r="D6218" s="4">
        <v>2928.7367122912628</v>
      </c>
    </row>
    <row r="6219" spans="1:4" x14ac:dyDescent="0.35">
      <c r="A6219" s="18">
        <v>37669</v>
      </c>
      <c r="B6219" s="18">
        <v>38874.81802901061</v>
      </c>
      <c r="C6219" s="4">
        <v>0.51811361312866211</v>
      </c>
      <c r="D6219" s="4">
        <v>2994.5282051415284</v>
      </c>
    </row>
    <row r="6220" spans="1:4" x14ac:dyDescent="0.35">
      <c r="A6220" s="18">
        <v>37751</v>
      </c>
      <c r="B6220" s="18">
        <v>37913.204765812814</v>
      </c>
      <c r="C6220" s="4">
        <v>0.27750122547149658</v>
      </c>
      <c r="D6220" s="4">
        <v>2810.0903819400241</v>
      </c>
    </row>
    <row r="6221" spans="1:4" x14ac:dyDescent="0.35">
      <c r="A6221" s="18">
        <v>38468</v>
      </c>
      <c r="B6221" s="18">
        <v>39031.928167532176</v>
      </c>
      <c r="C6221" s="4">
        <v>0.29778075218200684</v>
      </c>
      <c r="D6221" s="4">
        <v>2826.8564977905644</v>
      </c>
    </row>
    <row r="6222" spans="1:4" x14ac:dyDescent="0.35">
      <c r="A6222" s="18">
        <v>38022</v>
      </c>
      <c r="B6222" s="18">
        <v>38395.226444836626</v>
      </c>
      <c r="C6222" s="4">
        <v>0.65241563320159912</v>
      </c>
      <c r="D6222" s="4">
        <v>3100.0857228974442</v>
      </c>
    </row>
    <row r="6223" spans="1:4" x14ac:dyDescent="0.35">
      <c r="A6223" s="18">
        <v>36928</v>
      </c>
      <c r="B6223" s="18">
        <v>38304.970396115692</v>
      </c>
      <c r="C6223" s="4">
        <v>0.89320182800292969</v>
      </c>
      <c r="D6223" s="4">
        <v>3375.7530625747099</v>
      </c>
    </row>
    <row r="6224" spans="1:4" x14ac:dyDescent="0.35">
      <c r="A6224" s="18">
        <v>36958</v>
      </c>
      <c r="B6224" s="18">
        <v>37155.990437178771</v>
      </c>
      <c r="C6224" s="4">
        <v>1.9279718399047852E-3</v>
      </c>
      <c r="D6224" s="4">
        <v>2232.8381221793557</v>
      </c>
    </row>
    <row r="6225" spans="1:4" x14ac:dyDescent="0.35">
      <c r="A6225" s="18">
        <v>38644</v>
      </c>
      <c r="B6225" s="18">
        <v>38814.251993080718</v>
      </c>
      <c r="C6225" s="4">
        <v>0.95531678199768066</v>
      </c>
      <c r="D6225" s="4">
        <v>3532.9020648472379</v>
      </c>
    </row>
    <row r="6226" spans="1:4" x14ac:dyDescent="0.35">
      <c r="A6226" s="18">
        <v>38446</v>
      </c>
      <c r="B6226" s="18">
        <v>38549.041830702568</v>
      </c>
      <c r="C6226" s="4">
        <v>0.80949771404266357</v>
      </c>
      <c r="D6226" s="4">
        <v>3253.8841465134847</v>
      </c>
    </row>
    <row r="6227" spans="1:4" x14ac:dyDescent="0.35">
      <c r="A6227" s="18">
        <v>37567</v>
      </c>
      <c r="B6227" s="18">
        <v>37781.266402116962</v>
      </c>
      <c r="C6227" s="4">
        <v>0.46026086807250977</v>
      </c>
      <c r="D6227" s="4">
        <v>2951.3629109010894</v>
      </c>
    </row>
    <row r="6228" spans="1:4" x14ac:dyDescent="0.35">
      <c r="A6228" s="18">
        <v>37862</v>
      </c>
      <c r="B6228" s="18">
        <v>38317.121348172244</v>
      </c>
      <c r="C6228" s="4">
        <v>0.48534214496612549</v>
      </c>
      <c r="D6228" s="4">
        <v>2970.0230525154543</v>
      </c>
    </row>
    <row r="6229" spans="1:4" x14ac:dyDescent="0.35">
      <c r="A6229" s="18">
        <v>37072</v>
      </c>
      <c r="B6229" s="18">
        <v>41647.102501399248</v>
      </c>
      <c r="C6229" s="4">
        <v>0.72498965263366699</v>
      </c>
      <c r="D6229" s="4">
        <v>3164.5714152084252</v>
      </c>
    </row>
    <row r="6230" spans="1:4" x14ac:dyDescent="0.35">
      <c r="A6230" s="18">
        <v>38553</v>
      </c>
      <c r="B6230" s="18">
        <v>38830.476074696438</v>
      </c>
      <c r="C6230" s="4">
        <v>0.50706136226654053</v>
      </c>
      <c r="D6230" s="4">
        <v>2986.239293791642</v>
      </c>
    </row>
    <row r="6231" spans="1:4" x14ac:dyDescent="0.35">
      <c r="A6231" s="18">
        <v>36949</v>
      </c>
      <c r="B6231" s="18">
        <v>37850.045226094866</v>
      </c>
      <c r="C6231" s="4">
        <v>0.67290401458740234</v>
      </c>
      <c r="D6231" s="4">
        <v>3117.524783913464</v>
      </c>
    </row>
    <row r="6232" spans="1:4" x14ac:dyDescent="0.35">
      <c r="A6232" s="18">
        <v>37041</v>
      </c>
      <c r="B6232" s="18">
        <v>37255.69179686089</v>
      </c>
      <c r="C6232" s="4">
        <v>0.81026327610015869</v>
      </c>
      <c r="D6232" s="4">
        <v>3254.8018914318573</v>
      </c>
    </row>
    <row r="6233" spans="1:4" x14ac:dyDescent="0.35">
      <c r="A6233" s="18">
        <v>38685</v>
      </c>
      <c r="B6233" s="18">
        <v>38799.472308479119</v>
      </c>
      <c r="C6233" s="4">
        <v>0.34947514533996582</v>
      </c>
      <c r="D6233" s="4">
        <v>2867.8738483198645</v>
      </c>
    </row>
    <row r="6234" spans="1:4" x14ac:dyDescent="0.35">
      <c r="A6234" s="18">
        <v>37859</v>
      </c>
      <c r="B6234" s="18">
        <v>38534.381496664369</v>
      </c>
      <c r="C6234" s="4">
        <v>0.42918860912322998</v>
      </c>
      <c r="D6234" s="4">
        <v>2928.2374614937362</v>
      </c>
    </row>
    <row r="6235" spans="1:4" x14ac:dyDescent="0.35">
      <c r="A6235" s="18">
        <v>38108</v>
      </c>
      <c r="B6235" s="18">
        <v>39147.262257856186</v>
      </c>
      <c r="C6235" s="4">
        <v>0.68786954879760742</v>
      </c>
      <c r="D6235" s="4">
        <v>3130.606556938199</v>
      </c>
    </row>
    <row r="6236" spans="1:4" x14ac:dyDescent="0.35">
      <c r="A6236" s="18">
        <v>38642</v>
      </c>
      <c r="B6236" s="18">
        <v>38944.550829818909</v>
      </c>
      <c r="C6236" s="4">
        <v>0.38733589649200439</v>
      </c>
      <c r="D6236" s="4">
        <v>2896.8321591035083</v>
      </c>
    </row>
    <row r="6237" spans="1:4" x14ac:dyDescent="0.35">
      <c r="A6237" s="18">
        <v>38277</v>
      </c>
      <c r="B6237" s="18">
        <v>38306.906503796323</v>
      </c>
      <c r="C6237" s="4">
        <v>0.52457404136657715</v>
      </c>
      <c r="D6237" s="4">
        <v>2999.3884571056929</v>
      </c>
    </row>
    <row r="6238" spans="1:4" x14ac:dyDescent="0.35">
      <c r="A6238" s="18">
        <v>37472</v>
      </c>
      <c r="B6238" s="18">
        <v>37810.952936779759</v>
      </c>
      <c r="C6238" s="4">
        <v>0.83808648586273193</v>
      </c>
      <c r="D6238" s="4">
        <v>3290.0643217979418</v>
      </c>
    </row>
    <row r="6239" spans="1:4" x14ac:dyDescent="0.35">
      <c r="A6239" s="18">
        <v>38177</v>
      </c>
      <c r="B6239" s="18">
        <v>38290.177050085746</v>
      </c>
      <c r="C6239" s="4">
        <v>0.865020751953125</v>
      </c>
      <c r="D6239" s="4">
        <v>3328.6290916393505</v>
      </c>
    </row>
    <row r="6240" spans="1:4" x14ac:dyDescent="0.35">
      <c r="A6240" s="18">
        <v>37999</v>
      </c>
      <c r="B6240" s="18">
        <v>38281.42009775756</v>
      </c>
      <c r="C6240" s="4">
        <v>0.4553295373916626</v>
      </c>
      <c r="D6240" s="4">
        <v>2947.6964333356264</v>
      </c>
    </row>
    <row r="6241" spans="1:4" x14ac:dyDescent="0.35">
      <c r="A6241" s="18">
        <v>37269</v>
      </c>
      <c r="B6241" s="18">
        <v>37483.125627888629</v>
      </c>
      <c r="C6241" s="4">
        <v>0.39921212196350098</v>
      </c>
      <c r="D6241" s="4">
        <v>2905.7921127837431</v>
      </c>
    </row>
    <row r="6242" spans="1:4" x14ac:dyDescent="0.35">
      <c r="A6242" s="18">
        <v>37922</v>
      </c>
      <c r="B6242" s="18">
        <v>38564.199820937378</v>
      </c>
      <c r="C6242" s="4">
        <v>7.4087023735046387E-2</v>
      </c>
      <c r="D6242" s="4">
        <v>2579.6238568561944</v>
      </c>
    </row>
    <row r="6243" spans="1:4" x14ac:dyDescent="0.35">
      <c r="A6243" s="18">
        <v>37423</v>
      </c>
      <c r="B6243" s="18">
        <v>37534.038776978057</v>
      </c>
      <c r="C6243" s="4">
        <v>0.26734590530395508</v>
      </c>
      <c r="D6243" s="4">
        <v>2801.51048741984</v>
      </c>
    </row>
    <row r="6244" spans="1:4" x14ac:dyDescent="0.35">
      <c r="A6244" s="18">
        <v>38111</v>
      </c>
      <c r="B6244" s="18">
        <v>38499.76587097461</v>
      </c>
      <c r="C6244" s="4">
        <v>0.5811387300491333</v>
      </c>
      <c r="D6244" s="4">
        <v>3042.6397254460157</v>
      </c>
    </row>
    <row r="6245" spans="1:4" x14ac:dyDescent="0.35">
      <c r="A6245" s="18">
        <v>37870</v>
      </c>
      <c r="B6245" s="18">
        <v>39756.805007857321</v>
      </c>
      <c r="C6245" s="4">
        <v>7.5440168380737305E-2</v>
      </c>
      <c r="D6245" s="4">
        <v>2582.0969285195338</v>
      </c>
    </row>
    <row r="6246" spans="1:4" x14ac:dyDescent="0.35">
      <c r="A6246" s="18">
        <v>37767</v>
      </c>
      <c r="B6246" s="18">
        <v>38252.656096634666</v>
      </c>
      <c r="C6246" s="4">
        <v>5.564725399017334E-2</v>
      </c>
      <c r="D6246" s="4">
        <v>2542.1357290259434</v>
      </c>
    </row>
    <row r="6247" spans="1:4" x14ac:dyDescent="0.35">
      <c r="A6247" s="18">
        <v>36946</v>
      </c>
      <c r="B6247" s="18">
        <v>37370.118207888721</v>
      </c>
      <c r="C6247" s="4">
        <v>0.16095829010009766</v>
      </c>
      <c r="D6247" s="4">
        <v>2699.8386641679485</v>
      </c>
    </row>
    <row r="6248" spans="1:4" x14ac:dyDescent="0.35">
      <c r="A6248" s="18">
        <v>37302</v>
      </c>
      <c r="B6248" s="18">
        <v>37671.113525714565</v>
      </c>
      <c r="C6248" s="4">
        <v>0.1597830057144165</v>
      </c>
      <c r="D6248" s="4">
        <v>2698.536825032596</v>
      </c>
    </row>
    <row r="6249" spans="1:4" x14ac:dyDescent="0.35">
      <c r="A6249" s="18">
        <v>37539</v>
      </c>
      <c r="B6249" s="18">
        <v>37661.217470758791</v>
      </c>
      <c r="C6249" s="4">
        <v>0.10843396186828613</v>
      </c>
      <c r="D6249" s="4">
        <v>2634.6616688299287</v>
      </c>
    </row>
    <row r="6250" spans="1:4" x14ac:dyDescent="0.35">
      <c r="A6250" s="18">
        <v>37114</v>
      </c>
      <c r="B6250" s="18">
        <v>37187.639355717794</v>
      </c>
      <c r="C6250" s="4">
        <v>0.77934920787811279</v>
      </c>
      <c r="D6250" s="4">
        <v>3219.5591358645906</v>
      </c>
    </row>
    <row r="6251" spans="1:4" x14ac:dyDescent="0.35">
      <c r="A6251" s="18">
        <v>36926</v>
      </c>
      <c r="B6251" s="18">
        <v>36985.591147152263</v>
      </c>
      <c r="C6251" s="4">
        <v>0.51509618759155273</v>
      </c>
      <c r="D6251" s="4">
        <v>2992.2621630209587</v>
      </c>
    </row>
    <row r="6252" spans="1:4" x14ac:dyDescent="0.35">
      <c r="A6252" s="18">
        <v>37551</v>
      </c>
      <c r="B6252" s="18">
        <v>40221.194299710864</v>
      </c>
      <c r="C6252" s="4">
        <v>0.91440689563751221</v>
      </c>
      <c r="D6252" s="4">
        <v>3418.1003493422108</v>
      </c>
    </row>
    <row r="6253" spans="1:4" x14ac:dyDescent="0.35">
      <c r="A6253" s="18">
        <v>37751</v>
      </c>
      <c r="B6253" s="18">
        <v>37942.453609867975</v>
      </c>
      <c r="C6253" s="4">
        <v>6.4942836761474609E-3</v>
      </c>
      <c r="D6253" s="4">
        <v>2325.2706949812932</v>
      </c>
    </row>
    <row r="6254" spans="1:4" x14ac:dyDescent="0.35">
      <c r="A6254" s="18">
        <v>38105</v>
      </c>
      <c r="B6254" s="18">
        <v>40218.929799964171</v>
      </c>
      <c r="C6254" s="4">
        <v>0.81989991664886475</v>
      </c>
      <c r="D6254" s="4">
        <v>3266.5784610989303</v>
      </c>
    </row>
    <row r="6255" spans="1:4" x14ac:dyDescent="0.35">
      <c r="A6255" s="18">
        <v>36988</v>
      </c>
      <c r="B6255" s="18">
        <v>37144.591153839719</v>
      </c>
      <c r="C6255" s="4">
        <v>0.50212287902832031</v>
      </c>
      <c r="D6255" s="4">
        <v>2982.544664461444</v>
      </c>
    </row>
    <row r="6256" spans="1:4" x14ac:dyDescent="0.35">
      <c r="A6256" s="18">
        <v>38359</v>
      </c>
      <c r="B6256" s="18">
        <v>39226.700527874273</v>
      </c>
      <c r="C6256" s="4">
        <v>0.39627993106842041</v>
      </c>
      <c r="D6256" s="4">
        <v>2903.5842595778158</v>
      </c>
    </row>
    <row r="6257" spans="1:4" x14ac:dyDescent="0.35">
      <c r="A6257" s="18">
        <v>38296</v>
      </c>
      <c r="B6257" s="18">
        <v>38438.62983775328</v>
      </c>
      <c r="C6257" s="4">
        <v>0.73104691505432129</v>
      </c>
      <c r="D6257" s="4">
        <v>3170.3530561088414</v>
      </c>
    </row>
    <row r="6258" spans="1:4" x14ac:dyDescent="0.35">
      <c r="A6258" s="18">
        <v>36932</v>
      </c>
      <c r="B6258" s="18">
        <v>38902.022629870429</v>
      </c>
      <c r="C6258" s="4">
        <v>0.8301314115524292</v>
      </c>
      <c r="D6258" s="4">
        <v>3279.5728640486554</v>
      </c>
    </row>
    <row r="6259" spans="1:4" x14ac:dyDescent="0.35">
      <c r="A6259" s="18">
        <v>38124</v>
      </c>
      <c r="B6259" s="18">
        <v>38709.901376417787</v>
      </c>
      <c r="C6259" s="4">
        <v>0.99752664566040039</v>
      </c>
      <c r="D6259" s="4">
        <v>3948.3315451834515</v>
      </c>
    </row>
    <row r="6260" spans="1:4" x14ac:dyDescent="0.35">
      <c r="A6260" s="18">
        <v>37139</v>
      </c>
      <c r="B6260" s="18">
        <v>42108.450488316957</v>
      </c>
      <c r="C6260" s="4">
        <v>0.48479664325714111</v>
      </c>
      <c r="D6260" s="4">
        <v>2969.6166835958761</v>
      </c>
    </row>
    <row r="6261" spans="1:4" x14ac:dyDescent="0.35">
      <c r="A6261" s="18">
        <v>38044</v>
      </c>
      <c r="B6261" s="18">
        <v>38680.12714613061</v>
      </c>
      <c r="C6261" s="4">
        <v>0.19664263725280762</v>
      </c>
      <c r="D6261" s="4">
        <v>2737.0405743677634</v>
      </c>
    </row>
    <row r="6262" spans="1:4" x14ac:dyDescent="0.35">
      <c r="A6262" s="18">
        <v>38039</v>
      </c>
      <c r="B6262" s="18">
        <v>38827.769545404226</v>
      </c>
      <c r="C6262" s="4">
        <v>4.1000723838806152E-2</v>
      </c>
      <c r="D6262" s="4">
        <v>2505.0927950633759</v>
      </c>
    </row>
    <row r="6263" spans="1:4" x14ac:dyDescent="0.35">
      <c r="A6263" s="18">
        <v>38191</v>
      </c>
      <c r="B6263" s="18">
        <v>38385.895822043334</v>
      </c>
      <c r="C6263" s="4">
        <v>7.9920768737792969E-2</v>
      </c>
      <c r="D6263" s="4">
        <v>2590.0683110624354</v>
      </c>
    </row>
    <row r="6264" spans="1:4" x14ac:dyDescent="0.35">
      <c r="A6264" s="18">
        <v>37894</v>
      </c>
      <c r="B6264" s="18">
        <v>38476.061410794326</v>
      </c>
      <c r="C6264" s="4">
        <v>0.88747656345367432</v>
      </c>
      <c r="D6264" s="4">
        <v>3365.4659371009752</v>
      </c>
    </row>
    <row r="6265" spans="1:4" x14ac:dyDescent="0.35">
      <c r="A6265" s="18">
        <v>38429</v>
      </c>
      <c r="B6265" s="18">
        <v>38618.425614258347</v>
      </c>
      <c r="C6265" s="4">
        <v>0.77095723152160645</v>
      </c>
      <c r="D6265" s="4">
        <v>3210.5588478149125</v>
      </c>
    </row>
    <row r="6266" spans="1:4" x14ac:dyDescent="0.35">
      <c r="A6266" s="18">
        <v>37371</v>
      </c>
      <c r="B6266" s="18">
        <v>38656.66066075681</v>
      </c>
      <c r="C6266" s="4">
        <v>0.76158988475799561</v>
      </c>
      <c r="D6266" s="4">
        <v>3200.7569571962836</v>
      </c>
    </row>
    <row r="6267" spans="1:4" x14ac:dyDescent="0.35">
      <c r="A6267" s="18">
        <v>37289</v>
      </c>
      <c r="B6267" s="18">
        <v>37673.92616730302</v>
      </c>
      <c r="C6267" s="4">
        <v>0.53104352951049805</v>
      </c>
      <c r="D6267" s="4">
        <v>3004.2683160917304</v>
      </c>
    </row>
    <row r="6268" spans="1:4" x14ac:dyDescent="0.35">
      <c r="A6268" s="18">
        <v>38546</v>
      </c>
      <c r="B6268" s="18">
        <v>38668.390264239417</v>
      </c>
      <c r="C6268" s="4">
        <v>0.63996422290802002</v>
      </c>
      <c r="D6268" s="4">
        <v>3089.7217473339169</v>
      </c>
    </row>
    <row r="6269" spans="1:4" x14ac:dyDescent="0.35">
      <c r="A6269" s="18">
        <v>37760</v>
      </c>
      <c r="B6269" s="18">
        <v>37924.880658869697</v>
      </c>
      <c r="C6269" s="4">
        <v>0.77479147911071777</v>
      </c>
      <c r="D6269" s="4">
        <v>3214.6443023444144</v>
      </c>
    </row>
    <row r="6270" spans="1:4" x14ac:dyDescent="0.35">
      <c r="A6270" s="18">
        <v>38142</v>
      </c>
      <c r="B6270" s="18">
        <v>38910.722611073383</v>
      </c>
      <c r="C6270" s="4">
        <v>0.87910592555999756</v>
      </c>
      <c r="D6270" s="4">
        <v>3351.130064007994</v>
      </c>
    </row>
    <row r="6271" spans="1:4" x14ac:dyDescent="0.35">
      <c r="A6271" s="18">
        <v>37624</v>
      </c>
      <c r="B6271" s="18">
        <v>37838.073394596868</v>
      </c>
      <c r="C6271" s="4">
        <v>0.33575820922851563</v>
      </c>
      <c r="D6271" s="4">
        <v>2857.1880673559513</v>
      </c>
    </row>
    <row r="6272" spans="1:4" x14ac:dyDescent="0.35">
      <c r="A6272" s="18">
        <v>37968</v>
      </c>
      <c r="B6272" s="18">
        <v>39050.348713433465</v>
      </c>
      <c r="C6272" s="4">
        <v>0.60602915287017822</v>
      </c>
      <c r="D6272" s="4">
        <v>3062.2292387534185</v>
      </c>
    </row>
    <row r="6273" spans="1:4" x14ac:dyDescent="0.35">
      <c r="A6273" s="18">
        <v>37664</v>
      </c>
      <c r="B6273" s="18">
        <v>38002.654806151186</v>
      </c>
      <c r="C6273" s="4">
        <v>0.9820711612701416</v>
      </c>
      <c r="D6273" s="4">
        <v>3677.0047208558517</v>
      </c>
    </row>
    <row r="6274" spans="1:4" x14ac:dyDescent="0.35">
      <c r="A6274" s="18">
        <v>37373</v>
      </c>
      <c r="B6274" s="18">
        <v>37867.034617815494</v>
      </c>
      <c r="C6274" s="4">
        <v>0.35888087749481201</v>
      </c>
      <c r="D6274" s="4">
        <v>2875.1347544305258</v>
      </c>
    </row>
    <row r="6275" spans="1:4" x14ac:dyDescent="0.35">
      <c r="A6275" s="18">
        <v>37608</v>
      </c>
      <c r="B6275" s="18">
        <v>37761.983794779262</v>
      </c>
      <c r="C6275" s="4">
        <v>0.1820530891418457</v>
      </c>
      <c r="D6275" s="4">
        <v>2722.3292580889079</v>
      </c>
    </row>
    <row r="6276" spans="1:4" x14ac:dyDescent="0.35">
      <c r="A6276" s="18">
        <v>37888</v>
      </c>
      <c r="B6276" s="18">
        <v>38079.004006543524</v>
      </c>
      <c r="C6276" s="4">
        <v>0.97756588459014893</v>
      </c>
      <c r="D6276" s="4">
        <v>3643.0946209592994</v>
      </c>
    </row>
    <row r="6277" spans="1:4" x14ac:dyDescent="0.35">
      <c r="A6277" s="18">
        <v>37357</v>
      </c>
      <c r="B6277" s="18">
        <v>37401.132802890643</v>
      </c>
      <c r="C6277" s="4">
        <v>0.11984705924987793</v>
      </c>
      <c r="D6277" s="4">
        <v>2650.2912842515539</v>
      </c>
    </row>
    <row r="6278" spans="1:4" x14ac:dyDescent="0.35">
      <c r="A6278" s="18">
        <v>37583</v>
      </c>
      <c r="B6278" s="18">
        <v>38365.762316908062</v>
      </c>
      <c r="C6278" s="4">
        <v>0.74437177181243896</v>
      </c>
      <c r="D6278" s="4">
        <v>3183.3464090357975</v>
      </c>
    </row>
    <row r="6279" spans="1:4" x14ac:dyDescent="0.35">
      <c r="A6279" s="18">
        <v>38315</v>
      </c>
      <c r="B6279" s="18">
        <v>38407.502442397286</v>
      </c>
      <c r="C6279" s="4">
        <v>0.96104145050048828</v>
      </c>
      <c r="D6279" s="4">
        <v>3555.6392846651338</v>
      </c>
    </row>
    <row r="6280" spans="1:4" x14ac:dyDescent="0.35">
      <c r="A6280" s="18">
        <v>38336</v>
      </c>
      <c r="B6280" s="18">
        <v>38499.629569216202</v>
      </c>
      <c r="C6280" s="4">
        <v>0.77459394931793213</v>
      </c>
      <c r="D6280" s="4">
        <v>3214.4327485150629</v>
      </c>
    </row>
    <row r="6281" spans="1:4" x14ac:dyDescent="0.35">
      <c r="A6281" s="18">
        <v>37045</v>
      </c>
      <c r="B6281" s="18">
        <v>37184.146754778521</v>
      </c>
      <c r="C6281" s="4">
        <v>0.36829495429992676</v>
      </c>
      <c r="D6281" s="4">
        <v>2882.3544022898427</v>
      </c>
    </row>
    <row r="6282" spans="1:4" x14ac:dyDescent="0.35">
      <c r="A6282" s="18">
        <v>37870</v>
      </c>
      <c r="B6282" s="18">
        <v>38008.554441176151</v>
      </c>
      <c r="C6282" s="4">
        <v>0.65716063976287842</v>
      </c>
      <c r="D6282" s="4">
        <v>3104.0799196639937</v>
      </c>
    </row>
    <row r="6283" spans="1:4" x14ac:dyDescent="0.35">
      <c r="A6283" s="18">
        <v>37852</v>
      </c>
      <c r="B6283" s="18">
        <v>38272.485743225843</v>
      </c>
      <c r="C6283" s="4">
        <v>0.26696157455444336</v>
      </c>
      <c r="D6283" s="4">
        <v>2801.1831296328373</v>
      </c>
    </row>
    <row r="6284" spans="1:4" x14ac:dyDescent="0.35">
      <c r="A6284" s="18">
        <v>37061</v>
      </c>
      <c r="B6284" s="18">
        <v>37342.532424614299</v>
      </c>
      <c r="C6284" s="4">
        <v>0.34525787830352783</v>
      </c>
      <c r="D6284" s="4">
        <v>2864.6013536226897</v>
      </c>
    </row>
    <row r="6285" spans="1:4" x14ac:dyDescent="0.35">
      <c r="A6285" s="18">
        <v>37095</v>
      </c>
      <c r="B6285" s="18">
        <v>37429.146140490404</v>
      </c>
      <c r="C6285" s="4">
        <v>0.86071562767028809</v>
      </c>
      <c r="D6285" s="4">
        <v>3322.105387856881</v>
      </c>
    </row>
    <row r="6286" spans="1:4" x14ac:dyDescent="0.35">
      <c r="A6286" s="18">
        <v>37757</v>
      </c>
      <c r="B6286" s="18">
        <v>39319.553963495542</v>
      </c>
      <c r="C6286" s="4">
        <v>0.29695451259613037</v>
      </c>
      <c r="D6286" s="4">
        <v>2826.1821206550203</v>
      </c>
    </row>
    <row r="6287" spans="1:4" x14ac:dyDescent="0.35">
      <c r="A6287" s="18">
        <v>37890</v>
      </c>
      <c r="B6287" s="18">
        <v>38331.699172866291</v>
      </c>
      <c r="C6287" s="4">
        <v>0.89717674255371094</v>
      </c>
      <c r="D6287" s="4">
        <v>3383.1507846670843</v>
      </c>
    </row>
    <row r="6288" spans="1:4" x14ac:dyDescent="0.35">
      <c r="A6288" s="18">
        <v>37680</v>
      </c>
      <c r="B6288" s="18">
        <v>37690.379517961657</v>
      </c>
      <c r="C6288" s="4">
        <v>0.86582720279693604</v>
      </c>
      <c r="D6288" s="4">
        <v>3329.8683603939967</v>
      </c>
    </row>
    <row r="6289" spans="1:4" x14ac:dyDescent="0.35">
      <c r="A6289" s="18">
        <v>38401</v>
      </c>
      <c r="B6289" s="18">
        <v>39845.977914923656</v>
      </c>
      <c r="C6289" s="4">
        <v>0.18353486061096191</v>
      </c>
      <c r="D6289" s="4">
        <v>2723.8522334241025</v>
      </c>
    </row>
    <row r="6290" spans="1:4" x14ac:dyDescent="0.35">
      <c r="A6290" s="18">
        <v>37482</v>
      </c>
      <c r="B6290" s="18">
        <v>38150.35626904582</v>
      </c>
      <c r="C6290" s="4">
        <v>0.94158542156219482</v>
      </c>
      <c r="D6290" s="4">
        <v>3487.0879722655209</v>
      </c>
    </row>
    <row r="6291" spans="1:4" x14ac:dyDescent="0.35">
      <c r="A6291" s="18">
        <v>37783</v>
      </c>
      <c r="B6291" s="18">
        <v>38629.736118965091</v>
      </c>
      <c r="C6291" s="4">
        <v>0.35217523574829102</v>
      </c>
      <c r="D6291" s="4">
        <v>2869.9634156645434</v>
      </c>
    </row>
    <row r="6292" spans="1:4" x14ac:dyDescent="0.35">
      <c r="A6292" s="18">
        <v>37080</v>
      </c>
      <c r="B6292" s="18">
        <v>38287.701272833641</v>
      </c>
      <c r="C6292" s="4">
        <v>0.84069645404815674</v>
      </c>
      <c r="D6292" s="4">
        <v>3293.5867130505089</v>
      </c>
    </row>
    <row r="6293" spans="1:4" x14ac:dyDescent="0.35">
      <c r="A6293" s="18">
        <v>38300</v>
      </c>
      <c r="B6293" s="18">
        <v>38573.289230441122</v>
      </c>
      <c r="C6293" s="4">
        <v>0.87630343437194824</v>
      </c>
      <c r="D6293" s="4">
        <v>3346.5004765139693</v>
      </c>
    </row>
    <row r="6294" spans="1:4" x14ac:dyDescent="0.35">
      <c r="A6294" s="18">
        <v>37256</v>
      </c>
      <c r="B6294" s="18">
        <v>37629.019453664805</v>
      </c>
      <c r="C6294" s="4">
        <v>0.44701039791107178</v>
      </c>
      <c r="D6294" s="4">
        <v>2941.5095391218192</v>
      </c>
    </row>
    <row r="6295" spans="1:4" x14ac:dyDescent="0.35">
      <c r="A6295" s="18">
        <v>38677</v>
      </c>
      <c r="B6295" s="18">
        <v>38794.165904963811</v>
      </c>
      <c r="C6295" s="4">
        <v>0.33557033538818359</v>
      </c>
      <c r="D6295" s="4">
        <v>2857.040842312932</v>
      </c>
    </row>
    <row r="6296" spans="1:4" x14ac:dyDescent="0.35">
      <c r="A6296" s="18">
        <v>38038</v>
      </c>
      <c r="B6296" s="18">
        <v>38404.9000822956</v>
      </c>
      <c r="C6296" s="4">
        <v>0.60238516330718994</v>
      </c>
      <c r="D6296" s="4">
        <v>3059.3341329825234</v>
      </c>
    </row>
    <row r="6297" spans="1:4" x14ac:dyDescent="0.35">
      <c r="A6297" s="18">
        <v>37618</v>
      </c>
      <c r="B6297" s="18">
        <v>37968.792546563833</v>
      </c>
      <c r="C6297" s="4">
        <v>0.93169713020324707</v>
      </c>
      <c r="D6297" s="4">
        <v>3459.4159848593595</v>
      </c>
    </row>
    <row r="6298" spans="1:4" x14ac:dyDescent="0.35">
      <c r="A6298" s="18">
        <v>38428</v>
      </c>
      <c r="B6298" s="18">
        <v>39315.68087766652</v>
      </c>
      <c r="C6298" s="4">
        <v>0.74731147289276123</v>
      </c>
      <c r="D6298" s="4">
        <v>3186.2671132241749</v>
      </c>
    </row>
    <row r="6299" spans="1:4" x14ac:dyDescent="0.35">
      <c r="A6299" s="18">
        <v>38258</v>
      </c>
      <c r="B6299" s="18">
        <v>38450.029587932069</v>
      </c>
      <c r="C6299" s="4">
        <v>0.25410032272338867</v>
      </c>
      <c r="D6299" s="4">
        <v>2790.1085866657786</v>
      </c>
    </row>
    <row r="6300" spans="1:4" x14ac:dyDescent="0.35">
      <c r="A6300" s="18">
        <v>36929</v>
      </c>
      <c r="B6300" s="18">
        <v>37077.810563732659</v>
      </c>
      <c r="C6300" s="4">
        <v>0.81153786182403564</v>
      </c>
      <c r="D6300" s="4">
        <v>3256.3354917669631</v>
      </c>
    </row>
    <row r="6301" spans="1:4" x14ac:dyDescent="0.35">
      <c r="A6301" s="18">
        <v>37861</v>
      </c>
      <c r="B6301" s="18">
        <v>38483.985237692257</v>
      </c>
      <c r="C6301" s="4">
        <v>0.2955167293548584</v>
      </c>
      <c r="D6301" s="4">
        <v>2825.0069344567814</v>
      </c>
    </row>
    <row r="6302" spans="1:4" x14ac:dyDescent="0.35">
      <c r="A6302" s="18">
        <v>37381</v>
      </c>
      <c r="B6302" s="18">
        <v>37558.598152868712</v>
      </c>
      <c r="C6302" s="4">
        <v>0.35469567775726318</v>
      </c>
      <c r="D6302" s="4">
        <v>2871.9101237439486</v>
      </c>
    </row>
    <row r="6303" spans="1:4" x14ac:dyDescent="0.35">
      <c r="A6303" s="18">
        <v>38185</v>
      </c>
      <c r="B6303" s="18">
        <v>38339.16067786784</v>
      </c>
      <c r="C6303" s="4">
        <v>0.71762847900390625</v>
      </c>
      <c r="D6303" s="4">
        <v>3157.6428179954587</v>
      </c>
    </row>
    <row r="6304" spans="1:4" x14ac:dyDescent="0.35">
      <c r="A6304" s="18">
        <v>37479</v>
      </c>
      <c r="B6304" s="18">
        <v>37879.973871605704</v>
      </c>
      <c r="C6304" s="4">
        <v>0.95692408084869385</v>
      </c>
      <c r="D6304" s="4">
        <v>3539.0215706508711</v>
      </c>
    </row>
    <row r="6305" spans="1:4" x14ac:dyDescent="0.35">
      <c r="A6305" s="18">
        <v>37035</v>
      </c>
      <c r="B6305" s="18">
        <v>37121.754958852034</v>
      </c>
      <c r="C6305" s="4">
        <v>0.36668801307678223</v>
      </c>
      <c r="D6305" s="4">
        <v>2881.125189748107</v>
      </c>
    </row>
    <row r="6306" spans="1:4" x14ac:dyDescent="0.35">
      <c r="A6306" s="18">
        <v>38583</v>
      </c>
      <c r="B6306" s="18">
        <v>38706.176655210234</v>
      </c>
      <c r="C6306" s="4">
        <v>0.85949504375457764</v>
      </c>
      <c r="D6306" s="4">
        <v>3320.2831454217462</v>
      </c>
    </row>
    <row r="6307" spans="1:4" x14ac:dyDescent="0.35">
      <c r="A6307" s="18">
        <v>38661</v>
      </c>
      <c r="B6307" s="18">
        <v>39166.169363882793</v>
      </c>
      <c r="C6307" s="4">
        <v>3.9143085479736328E-2</v>
      </c>
      <c r="D6307" s="4">
        <v>2499.7055290925159</v>
      </c>
    </row>
    <row r="6308" spans="1:4" x14ac:dyDescent="0.35">
      <c r="A6308" s="18">
        <v>37970</v>
      </c>
      <c r="B6308" s="18">
        <v>38109.718013133177</v>
      </c>
      <c r="C6308" s="4">
        <v>0.85543835163116455</v>
      </c>
      <c r="D6308" s="4">
        <v>3314.3098225874696</v>
      </c>
    </row>
    <row r="6309" spans="1:4" x14ac:dyDescent="0.35">
      <c r="A6309" s="18">
        <v>38599</v>
      </c>
      <c r="B6309" s="18">
        <v>39065.851415588542</v>
      </c>
      <c r="C6309" s="4">
        <v>0.49726176261901855</v>
      </c>
      <c r="D6309" s="4">
        <v>2978.9126199819634</v>
      </c>
    </row>
    <row r="6310" spans="1:4" x14ac:dyDescent="0.35">
      <c r="A6310" s="18">
        <v>38494</v>
      </c>
      <c r="B6310" s="18">
        <v>40481.076241637857</v>
      </c>
      <c r="C6310" s="4">
        <v>0.43016660213470459</v>
      </c>
      <c r="D6310" s="4">
        <v>2928.9667580763471</v>
      </c>
    </row>
    <row r="6311" spans="1:4" x14ac:dyDescent="0.35">
      <c r="A6311" s="18">
        <v>38197</v>
      </c>
      <c r="B6311" s="18">
        <v>38631.616406863213</v>
      </c>
      <c r="C6311" s="4">
        <v>0.73475742340087891</v>
      </c>
      <c r="D6311" s="4">
        <v>3173.9322619171485</v>
      </c>
    </row>
    <row r="6312" spans="1:4" x14ac:dyDescent="0.35">
      <c r="A6312" s="18">
        <v>37491</v>
      </c>
      <c r="B6312" s="18">
        <v>37538.583309459304</v>
      </c>
      <c r="C6312" s="4">
        <v>0.15210020542144775</v>
      </c>
      <c r="D6312" s="4">
        <v>2689.8837505701622</v>
      </c>
    </row>
    <row r="6313" spans="1:4" x14ac:dyDescent="0.35">
      <c r="A6313" s="18">
        <v>37740</v>
      </c>
      <c r="B6313" s="18">
        <v>39446.67967136229</v>
      </c>
      <c r="C6313" s="4">
        <v>0.49241375923156738</v>
      </c>
      <c r="D6313" s="4">
        <v>2975.2944766260771</v>
      </c>
    </row>
    <row r="6314" spans="1:4" x14ac:dyDescent="0.35">
      <c r="A6314" s="18">
        <v>37976</v>
      </c>
      <c r="B6314" s="18">
        <v>38592.29731346995</v>
      </c>
      <c r="C6314" s="4">
        <v>0.31329238414764404</v>
      </c>
      <c r="D6314" s="4">
        <v>2839.3943708127608</v>
      </c>
    </row>
    <row r="6315" spans="1:4" x14ac:dyDescent="0.35">
      <c r="A6315" s="18">
        <v>38277</v>
      </c>
      <c r="B6315" s="18">
        <v>39114.249250428897</v>
      </c>
      <c r="C6315" s="4">
        <v>2.3709774017333984E-2</v>
      </c>
      <c r="D6315" s="4">
        <v>2444.8685499294684</v>
      </c>
    </row>
    <row r="6316" spans="1:4" x14ac:dyDescent="0.35">
      <c r="A6316" s="18">
        <v>37741</v>
      </c>
      <c r="B6316" s="18">
        <v>38921.45470947893</v>
      </c>
      <c r="C6316" s="4">
        <v>0.82005417346954346</v>
      </c>
      <c r="D6316" s="4">
        <v>3266.7704833770795</v>
      </c>
    </row>
    <row r="6317" spans="1:4" x14ac:dyDescent="0.35">
      <c r="A6317" s="18">
        <v>37184</v>
      </c>
      <c r="B6317" s="18">
        <v>37593.704577939177</v>
      </c>
      <c r="C6317" s="4">
        <v>0.11044478416442871</v>
      </c>
      <c r="D6317" s="4">
        <v>2637.4910602847426</v>
      </c>
    </row>
    <row r="6318" spans="1:4" x14ac:dyDescent="0.35">
      <c r="A6318" s="18">
        <v>38163</v>
      </c>
      <c r="B6318" s="18">
        <v>38753.701153811846</v>
      </c>
      <c r="C6318" s="4">
        <v>0.333579421043396</v>
      </c>
      <c r="D6318" s="4">
        <v>2855.479163600276</v>
      </c>
    </row>
    <row r="6319" spans="1:4" x14ac:dyDescent="0.35">
      <c r="A6319" s="18">
        <v>38379</v>
      </c>
      <c r="B6319" s="18">
        <v>38585.052900621282</v>
      </c>
      <c r="C6319" s="4">
        <v>0.32836341857910156</v>
      </c>
      <c r="D6319" s="4">
        <v>2851.3741741695262</v>
      </c>
    </row>
    <row r="6320" spans="1:4" x14ac:dyDescent="0.35">
      <c r="A6320" s="18">
        <v>37086</v>
      </c>
      <c r="B6320" s="18">
        <v>37149.375260176748</v>
      </c>
      <c r="C6320" s="4">
        <v>0.66056978702545166</v>
      </c>
      <c r="D6320" s="4">
        <v>3106.9656948093875</v>
      </c>
    </row>
    <row r="6321" spans="1:4" x14ac:dyDescent="0.35">
      <c r="A6321" s="18">
        <v>37556</v>
      </c>
      <c r="B6321" s="18">
        <v>38065.132150602636</v>
      </c>
      <c r="C6321" s="4">
        <v>0.56278061866760254</v>
      </c>
      <c r="D6321" s="4">
        <v>3028.4381055397293</v>
      </c>
    </row>
    <row r="6322" spans="1:4" x14ac:dyDescent="0.35">
      <c r="A6322" s="18">
        <v>37750</v>
      </c>
      <c r="B6322" s="18">
        <v>38471.21862309079</v>
      </c>
      <c r="C6322" s="4">
        <v>0.39385974407196045</v>
      </c>
      <c r="D6322" s="4">
        <v>2901.7598722929451</v>
      </c>
    </row>
    <row r="6323" spans="1:4" x14ac:dyDescent="0.35">
      <c r="A6323" s="18">
        <v>38612</v>
      </c>
      <c r="B6323" s="18">
        <v>39906.474744207902</v>
      </c>
      <c r="C6323" s="4">
        <v>0.77420663833618164</v>
      </c>
      <c r="D6323" s="4">
        <v>3214.018284359498</v>
      </c>
    </row>
    <row r="6324" spans="1:4" x14ac:dyDescent="0.35">
      <c r="A6324" s="18">
        <v>38460</v>
      </c>
      <c r="B6324" s="18">
        <v>38887.087414845038</v>
      </c>
      <c r="C6324" s="4">
        <v>0.80304157733917236</v>
      </c>
      <c r="D6324" s="4">
        <v>3246.2428740712407</v>
      </c>
    </row>
    <row r="6325" spans="1:4" x14ac:dyDescent="0.35">
      <c r="A6325" s="18">
        <v>37269</v>
      </c>
      <c r="B6325" s="18">
        <v>37459.976190821631</v>
      </c>
      <c r="C6325" s="4">
        <v>1.3972043991088867E-2</v>
      </c>
      <c r="D6325" s="4">
        <v>2392.7364733688851</v>
      </c>
    </row>
    <row r="6326" spans="1:4" x14ac:dyDescent="0.35">
      <c r="A6326" s="18">
        <v>37983</v>
      </c>
      <c r="B6326" s="18">
        <v>39428.238959732102</v>
      </c>
      <c r="C6326" s="4">
        <v>0.9750903844833374</v>
      </c>
      <c r="D6326" s="4">
        <v>3626.9642476911481</v>
      </c>
    </row>
    <row r="6327" spans="1:4" x14ac:dyDescent="0.35">
      <c r="A6327" s="18">
        <v>37009</v>
      </c>
      <c r="B6327" s="18">
        <v>37471.764383953327</v>
      </c>
      <c r="C6327" s="4">
        <v>0.68985271453857422</v>
      </c>
      <c r="D6327" s="4">
        <v>3132.3640647838424</v>
      </c>
    </row>
    <row r="6328" spans="1:4" x14ac:dyDescent="0.35">
      <c r="A6328" s="18">
        <v>37378</v>
      </c>
      <c r="B6328" s="18">
        <v>37459.67080295943</v>
      </c>
      <c r="C6328" s="4">
        <v>0.20498907566070557</v>
      </c>
      <c r="D6328" s="4">
        <v>2745.1933592946184</v>
      </c>
    </row>
    <row r="6329" spans="1:4" x14ac:dyDescent="0.35">
      <c r="A6329" s="18">
        <v>38297</v>
      </c>
      <c r="B6329" s="18">
        <v>38388.152711332892</v>
      </c>
      <c r="C6329" s="4">
        <v>8.1694841384887695E-2</v>
      </c>
      <c r="D6329" s="4">
        <v>2593.1376384221612</v>
      </c>
    </row>
    <row r="6330" spans="1:4" x14ac:dyDescent="0.35">
      <c r="A6330" s="18">
        <v>38221</v>
      </c>
      <c r="B6330" s="18">
        <v>38980.671799563694</v>
      </c>
      <c r="C6330" s="4">
        <v>0.63635337352752686</v>
      </c>
      <c r="D6330" s="4">
        <v>3086.7462937484643</v>
      </c>
    </row>
    <row r="6331" spans="1:4" x14ac:dyDescent="0.35">
      <c r="A6331" s="18">
        <v>38475</v>
      </c>
      <c r="B6331" s="18">
        <v>38680.704460499983</v>
      </c>
      <c r="C6331" s="4">
        <v>0.1070399284362793</v>
      </c>
      <c r="D6331" s="4">
        <v>2632.6797331887078</v>
      </c>
    </row>
    <row r="6332" spans="1:4" x14ac:dyDescent="0.35">
      <c r="A6332" s="18">
        <v>38083</v>
      </c>
      <c r="B6332" s="18">
        <v>39177.229200655245</v>
      </c>
      <c r="C6332" s="4">
        <v>0.15205681324005127</v>
      </c>
      <c r="D6332" s="4">
        <v>2689.8341470958153</v>
      </c>
    </row>
    <row r="6333" spans="1:4" x14ac:dyDescent="0.35">
      <c r="A6333" s="18">
        <v>38023</v>
      </c>
      <c r="B6333" s="18">
        <v>38612.899586752377</v>
      </c>
      <c r="C6333" s="4">
        <v>0.33674979209899902</v>
      </c>
      <c r="D6333" s="4">
        <v>2857.9647030942197</v>
      </c>
    </row>
    <row r="6334" spans="1:4" x14ac:dyDescent="0.35">
      <c r="A6334" s="18">
        <v>38438</v>
      </c>
      <c r="B6334" s="18">
        <v>38570.487417120188</v>
      </c>
      <c r="C6334" s="4">
        <v>0.51485574245452881</v>
      </c>
      <c r="D6334" s="4">
        <v>2992.0816956762378</v>
      </c>
    </row>
    <row r="6335" spans="1:4" x14ac:dyDescent="0.35">
      <c r="A6335" s="18">
        <v>37761</v>
      </c>
      <c r="B6335" s="18">
        <v>37833.373293222663</v>
      </c>
      <c r="C6335" s="4">
        <v>0.26063156127929688</v>
      </c>
      <c r="D6335" s="4">
        <v>2795.7621857886202</v>
      </c>
    </row>
    <row r="6336" spans="1:4" x14ac:dyDescent="0.35">
      <c r="A6336" s="18">
        <v>37609</v>
      </c>
      <c r="B6336" s="18">
        <v>38377.02942872628</v>
      </c>
      <c r="C6336" s="4">
        <v>0.75801432132720947</v>
      </c>
      <c r="D6336" s="4">
        <v>3197.079277298727</v>
      </c>
    </row>
    <row r="6337" spans="1:4" x14ac:dyDescent="0.35">
      <c r="A6337" s="18">
        <v>38535</v>
      </c>
      <c r="B6337" s="18">
        <v>38736.807473094654</v>
      </c>
      <c r="C6337" s="4">
        <v>0.80306267738342285</v>
      </c>
      <c r="D6337" s="4">
        <v>3246.2675683512657</v>
      </c>
    </row>
    <row r="6338" spans="1:4" x14ac:dyDescent="0.35">
      <c r="A6338" s="18">
        <v>37592</v>
      </c>
      <c r="B6338" s="18">
        <v>37931.779596540393</v>
      </c>
      <c r="C6338" s="4">
        <v>0.82592952251434326</v>
      </c>
      <c r="D6338" s="4">
        <v>3274.1714804974622</v>
      </c>
    </row>
    <row r="6339" spans="1:4" x14ac:dyDescent="0.35">
      <c r="A6339" s="18">
        <v>38463</v>
      </c>
      <c r="B6339" s="18">
        <v>39033.477562454835</v>
      </c>
      <c r="C6339" s="4">
        <v>8.8615894317626953E-2</v>
      </c>
      <c r="D6339" s="4">
        <v>2604.6855782805601</v>
      </c>
    </row>
    <row r="6340" spans="1:4" x14ac:dyDescent="0.35">
      <c r="A6340" s="18">
        <v>37319</v>
      </c>
      <c r="B6340" s="18">
        <v>37664.755306427389</v>
      </c>
      <c r="C6340" s="4">
        <v>0.46475613117218018</v>
      </c>
      <c r="D6340" s="4">
        <v>2954.7051634794911</v>
      </c>
    </row>
    <row r="6341" spans="1:4" x14ac:dyDescent="0.35">
      <c r="A6341" s="18">
        <v>38681</v>
      </c>
      <c r="B6341" s="18">
        <v>38753.719943817989</v>
      </c>
      <c r="C6341" s="4">
        <v>0.45768427848815918</v>
      </c>
      <c r="D6341" s="4">
        <v>2949.4472337880438</v>
      </c>
    </row>
    <row r="6342" spans="1:4" x14ac:dyDescent="0.35">
      <c r="A6342" s="18">
        <v>36894</v>
      </c>
      <c r="B6342" s="18">
        <v>37122.106430660424</v>
      </c>
      <c r="C6342" s="4">
        <v>0.36303174495697021</v>
      </c>
      <c r="D6342" s="4">
        <v>2878.3236186052204</v>
      </c>
    </row>
    <row r="6343" spans="1:4" x14ac:dyDescent="0.35">
      <c r="A6343" s="18">
        <v>37537</v>
      </c>
      <c r="B6343" s="18">
        <v>37776.27512293341</v>
      </c>
      <c r="C6343" s="4">
        <v>0.73210620880126953</v>
      </c>
      <c r="D6343" s="4">
        <v>3171.3718992107756</v>
      </c>
    </row>
    <row r="6344" spans="1:4" x14ac:dyDescent="0.35">
      <c r="A6344" s="18">
        <v>37747</v>
      </c>
      <c r="B6344" s="18">
        <v>37852.170790352808</v>
      </c>
      <c r="C6344" s="4">
        <v>0.54230177402496338</v>
      </c>
      <c r="D6344" s="4">
        <v>3012.794796268503</v>
      </c>
    </row>
    <row r="6345" spans="1:4" x14ac:dyDescent="0.35">
      <c r="A6345" s="18">
        <v>38593</v>
      </c>
      <c r="B6345" s="18">
        <v>39078.232822977596</v>
      </c>
      <c r="C6345" s="4">
        <v>0.73079037666320801</v>
      </c>
      <c r="D6345" s="4">
        <v>3170.1066665857929</v>
      </c>
    </row>
    <row r="6346" spans="1:4" x14ac:dyDescent="0.35">
      <c r="A6346" s="18">
        <v>37348</v>
      </c>
      <c r="B6346" s="18">
        <v>38843.467931582854</v>
      </c>
      <c r="C6346" s="4">
        <v>0.99774444103240967</v>
      </c>
      <c r="D6346" s="4">
        <v>3960.0093481858262</v>
      </c>
    </row>
    <row r="6347" spans="1:4" x14ac:dyDescent="0.35">
      <c r="A6347" s="18">
        <v>37844</v>
      </c>
      <c r="B6347" s="18">
        <v>39900.620833554043</v>
      </c>
      <c r="C6347" s="4">
        <v>3.5340785980224609E-2</v>
      </c>
      <c r="D6347" s="4">
        <v>2488.034234550471</v>
      </c>
    </row>
    <row r="6348" spans="1:4" x14ac:dyDescent="0.35">
      <c r="A6348" s="18">
        <v>37081</v>
      </c>
      <c r="B6348" s="18">
        <v>37483.490211782933</v>
      </c>
      <c r="C6348" s="4">
        <v>0.58879578113555908</v>
      </c>
      <c r="D6348" s="4">
        <v>3048.6216117572963</v>
      </c>
    </row>
    <row r="6349" spans="1:4" x14ac:dyDescent="0.35">
      <c r="A6349" s="18">
        <v>37872</v>
      </c>
      <c r="B6349" s="18">
        <v>38605.614063278153</v>
      </c>
      <c r="C6349" s="4">
        <v>5.6817531585693359E-3</v>
      </c>
      <c r="D6349" s="4">
        <v>2314.3132946673149</v>
      </c>
    </row>
    <row r="6350" spans="1:4" x14ac:dyDescent="0.35">
      <c r="A6350" s="18">
        <v>38347</v>
      </c>
      <c r="B6350" s="18">
        <v>38736.8278675049</v>
      </c>
      <c r="C6350" s="4">
        <v>0.17977464199066162</v>
      </c>
      <c r="D6350" s="4">
        <v>2719.9739282638893</v>
      </c>
    </row>
    <row r="6351" spans="1:4" x14ac:dyDescent="0.35">
      <c r="A6351" s="18">
        <v>37032</v>
      </c>
      <c r="B6351" s="18">
        <v>37455.770138978609</v>
      </c>
      <c r="C6351" s="4">
        <v>4.5682907104492188E-2</v>
      </c>
      <c r="D6351" s="4">
        <v>2517.8895185041902</v>
      </c>
    </row>
    <row r="6352" spans="1:4" x14ac:dyDescent="0.35">
      <c r="A6352" s="18">
        <v>37741</v>
      </c>
      <c r="B6352" s="18">
        <v>37903.107666704556</v>
      </c>
      <c r="C6352" s="4">
        <v>3.0507683753967285E-2</v>
      </c>
      <c r="D6352" s="4">
        <v>2471.7003473515711</v>
      </c>
    </row>
    <row r="6353" spans="1:4" x14ac:dyDescent="0.35">
      <c r="A6353" s="18">
        <v>37503</v>
      </c>
      <c r="B6353" s="18">
        <v>38040.606325480774</v>
      </c>
      <c r="C6353" s="4">
        <v>0.11878418922424316</v>
      </c>
      <c r="D6353" s="4">
        <v>2648.8777906374999</v>
      </c>
    </row>
    <row r="6354" spans="1:4" x14ac:dyDescent="0.35">
      <c r="A6354" s="18">
        <v>37520</v>
      </c>
      <c r="B6354" s="18">
        <v>37698.339929090027</v>
      </c>
      <c r="C6354" s="4">
        <v>0.43695437908172607</v>
      </c>
      <c r="D6354" s="4">
        <v>2934.0249040511412</v>
      </c>
    </row>
    <row r="6355" spans="1:4" x14ac:dyDescent="0.35">
      <c r="A6355" s="18">
        <v>38475</v>
      </c>
      <c r="B6355" s="18">
        <v>38626.096833966752</v>
      </c>
      <c r="C6355" s="4">
        <v>0.51362085342407227</v>
      </c>
      <c r="D6355" s="4">
        <v>2991.1550772168976</v>
      </c>
    </row>
    <row r="6356" spans="1:4" x14ac:dyDescent="0.35">
      <c r="A6356" s="18">
        <v>37766</v>
      </c>
      <c r="B6356" s="18">
        <v>37992.862261312817</v>
      </c>
      <c r="C6356" s="4">
        <v>0.62183201313018799</v>
      </c>
      <c r="D6356" s="4">
        <v>3074.9059263321765</v>
      </c>
    </row>
    <row r="6357" spans="1:4" x14ac:dyDescent="0.35">
      <c r="A6357" s="18">
        <v>37318</v>
      </c>
      <c r="B6357" s="18">
        <v>37733.96409473622</v>
      </c>
      <c r="C6357" s="4">
        <v>0.85964846611022949</v>
      </c>
      <c r="D6357" s="4">
        <v>3320.5115464426963</v>
      </c>
    </row>
    <row r="6358" spans="1:4" x14ac:dyDescent="0.35">
      <c r="A6358" s="18">
        <v>38094</v>
      </c>
      <c r="B6358" s="18">
        <v>38221.054187870905</v>
      </c>
      <c r="C6358" s="4">
        <v>0.87524068355560303</v>
      </c>
      <c r="D6358" s="4">
        <v>3344.765737816781</v>
      </c>
    </row>
    <row r="6359" spans="1:4" x14ac:dyDescent="0.35">
      <c r="A6359" s="18">
        <v>37889</v>
      </c>
      <c r="B6359" s="18">
        <v>37916.974437320459</v>
      </c>
      <c r="C6359" s="4">
        <v>0.39276790618896484</v>
      </c>
      <c r="D6359" s="4">
        <v>2900.9361906081581</v>
      </c>
    </row>
    <row r="6360" spans="1:4" x14ac:dyDescent="0.35">
      <c r="A6360" s="18">
        <v>38529</v>
      </c>
      <c r="B6360" s="18">
        <v>38918.94714716453</v>
      </c>
      <c r="C6360" s="4">
        <v>0.94528830051422119</v>
      </c>
      <c r="D6360" s="4">
        <v>3498.4630349628032</v>
      </c>
    </row>
    <row r="6361" spans="1:4" x14ac:dyDescent="0.35">
      <c r="A6361" s="18">
        <v>38570</v>
      </c>
      <c r="B6361" s="18">
        <v>38739.738507075912</v>
      </c>
      <c r="C6361" s="4">
        <v>0.47095036506652832</v>
      </c>
      <c r="D6361" s="4">
        <v>2959.3114130219647</v>
      </c>
    </row>
    <row r="6362" spans="1:4" x14ac:dyDescent="0.35">
      <c r="A6362" s="18">
        <v>38370</v>
      </c>
      <c r="B6362" s="18">
        <v>38428.272181992332</v>
      </c>
      <c r="C6362" s="4">
        <v>0.67871558666229248</v>
      </c>
      <c r="D6362" s="4">
        <v>3122.5679884224432</v>
      </c>
    </row>
    <row r="6363" spans="1:4" x14ac:dyDescent="0.35">
      <c r="A6363" s="18">
        <v>37008</v>
      </c>
      <c r="B6363" s="18">
        <v>38144.696627784549</v>
      </c>
      <c r="C6363" s="4">
        <v>0.33986234664916992</v>
      </c>
      <c r="D6363" s="4">
        <v>2860.3981747309804</v>
      </c>
    </row>
    <row r="6364" spans="1:4" x14ac:dyDescent="0.35">
      <c r="A6364" s="18">
        <v>38475</v>
      </c>
      <c r="B6364" s="18">
        <v>38730.919265929762</v>
      </c>
      <c r="C6364" s="4">
        <v>0.91152107715606689</v>
      </c>
      <c r="D6364" s="4">
        <v>3411.8779141868026</v>
      </c>
    </row>
    <row r="6365" spans="1:4" x14ac:dyDescent="0.35">
      <c r="A6365" s="18">
        <v>38084</v>
      </c>
      <c r="B6365" s="18">
        <v>38368.026949829102</v>
      </c>
      <c r="C6365" s="4">
        <v>0.14849066734313965</v>
      </c>
      <c r="D6365" s="4">
        <v>2685.7280748196595</v>
      </c>
    </row>
    <row r="6366" spans="1:4" x14ac:dyDescent="0.35">
      <c r="A6366" s="18">
        <v>37063</v>
      </c>
      <c r="B6366" s="18">
        <v>37789.670456940832</v>
      </c>
      <c r="C6366" s="4">
        <v>0.60958611965179443</v>
      </c>
      <c r="D6366" s="4">
        <v>3065.064978339256</v>
      </c>
    </row>
    <row r="6367" spans="1:4" x14ac:dyDescent="0.35">
      <c r="A6367" s="18">
        <v>37320</v>
      </c>
      <c r="B6367" s="18">
        <v>37409.108226146222</v>
      </c>
      <c r="C6367" s="4">
        <v>0.2147674560546875</v>
      </c>
      <c r="D6367" s="4">
        <v>2754.527562534895</v>
      </c>
    </row>
    <row r="6368" spans="1:4" x14ac:dyDescent="0.35">
      <c r="A6368" s="18">
        <v>38715</v>
      </c>
      <c r="B6368" s="18">
        <v>39443.29062923888</v>
      </c>
      <c r="C6368" s="4">
        <v>0.2592998743057251</v>
      </c>
      <c r="D6368" s="4">
        <v>2794.6145369000283</v>
      </c>
    </row>
    <row r="6369" spans="1:4" x14ac:dyDescent="0.35">
      <c r="A6369" s="18">
        <v>38331</v>
      </c>
      <c r="B6369" s="18">
        <v>38612.294953304656</v>
      </c>
      <c r="C6369" s="4">
        <v>0.54119515419006348</v>
      </c>
      <c r="D6369" s="4">
        <v>3011.9545932131482</v>
      </c>
    </row>
    <row r="6370" spans="1:4" x14ac:dyDescent="0.35">
      <c r="A6370" s="18">
        <v>37310</v>
      </c>
      <c r="B6370" s="18">
        <v>39420.917473638016</v>
      </c>
      <c r="C6370" s="4">
        <v>0.50818431377410889</v>
      </c>
      <c r="D6370" s="4">
        <v>2987.0801391130312</v>
      </c>
    </row>
    <row r="6371" spans="1:4" x14ac:dyDescent="0.35">
      <c r="A6371" s="18">
        <v>37604</v>
      </c>
      <c r="B6371" s="18">
        <v>38029.545685628487</v>
      </c>
      <c r="C6371" s="4">
        <v>0.58047151565551758</v>
      </c>
      <c r="D6371" s="4">
        <v>3042.1202063218061</v>
      </c>
    </row>
    <row r="6372" spans="1:4" x14ac:dyDescent="0.35">
      <c r="A6372" s="18">
        <v>36909</v>
      </c>
      <c r="B6372" s="18">
        <v>37252.208432254738</v>
      </c>
      <c r="C6372" s="4">
        <v>5.5519223213195801E-2</v>
      </c>
      <c r="D6372" s="4">
        <v>2541.8455924361915</v>
      </c>
    </row>
    <row r="6373" spans="1:4" x14ac:dyDescent="0.35">
      <c r="A6373" s="18">
        <v>38094</v>
      </c>
      <c r="B6373" s="18">
        <v>38460.389375496386</v>
      </c>
      <c r="C6373" s="4">
        <v>0.2511146068572998</v>
      </c>
      <c r="D6373" s="4">
        <v>2787.5026409337424</v>
      </c>
    </row>
    <row r="6374" spans="1:4" x14ac:dyDescent="0.35">
      <c r="A6374" s="18">
        <v>37087</v>
      </c>
      <c r="B6374" s="18">
        <v>37261.174814954502</v>
      </c>
      <c r="C6374" s="4">
        <v>0.79296720027923584</v>
      </c>
      <c r="D6374" s="4">
        <v>3234.6499671671509</v>
      </c>
    </row>
    <row r="6375" spans="1:4" x14ac:dyDescent="0.35">
      <c r="A6375" s="18">
        <v>38144</v>
      </c>
      <c r="B6375" s="18">
        <v>38634.107567563078</v>
      </c>
      <c r="C6375" s="4">
        <v>0.20308780670166016</v>
      </c>
      <c r="D6375" s="4">
        <v>2743.3518348839875</v>
      </c>
    </row>
    <row r="6376" spans="1:4" x14ac:dyDescent="0.35">
      <c r="A6376" s="18">
        <v>37700</v>
      </c>
      <c r="B6376" s="18">
        <v>38507.926992480279</v>
      </c>
      <c r="C6376" s="4">
        <v>0.195198655128479</v>
      </c>
      <c r="D6376" s="4">
        <v>2735.6115566588987</v>
      </c>
    </row>
    <row r="6377" spans="1:4" x14ac:dyDescent="0.35">
      <c r="A6377" s="18">
        <v>37861</v>
      </c>
      <c r="B6377" s="18">
        <v>38253.471672965388</v>
      </c>
      <c r="C6377" s="4">
        <v>0.33342480659484863</v>
      </c>
      <c r="D6377" s="4">
        <v>2855.3577661792187</v>
      </c>
    </row>
    <row r="6378" spans="1:4" x14ac:dyDescent="0.35">
      <c r="A6378" s="18">
        <v>38695</v>
      </c>
      <c r="B6378" s="18">
        <v>38748.649212515178</v>
      </c>
      <c r="C6378" s="4">
        <v>0.96051681041717529</v>
      </c>
      <c r="D6378" s="4">
        <v>3553.4403004614092</v>
      </c>
    </row>
    <row r="6379" spans="1:4" x14ac:dyDescent="0.35">
      <c r="A6379" s="18">
        <v>37646</v>
      </c>
      <c r="B6379" s="18">
        <v>37818.545285132757</v>
      </c>
      <c r="C6379" s="4">
        <v>0.55185461044311523</v>
      </c>
      <c r="D6379" s="4">
        <v>3020.0686480465829</v>
      </c>
    </row>
    <row r="6380" spans="1:4" x14ac:dyDescent="0.35">
      <c r="A6380" s="18">
        <v>37604</v>
      </c>
      <c r="B6380" s="18">
        <v>38263.351706358051</v>
      </c>
      <c r="C6380" s="4">
        <v>0.90148270130157471</v>
      </c>
      <c r="D6380" s="4">
        <v>3391.4221506064432</v>
      </c>
    </row>
    <row r="6381" spans="1:4" x14ac:dyDescent="0.35">
      <c r="A6381" s="18">
        <v>38123</v>
      </c>
      <c r="B6381" s="18">
        <v>38345.788801990508</v>
      </c>
      <c r="C6381" s="4">
        <v>0.79642653465270996</v>
      </c>
      <c r="D6381" s="4">
        <v>3238.5872682179916</v>
      </c>
    </row>
    <row r="6382" spans="1:4" x14ac:dyDescent="0.35">
      <c r="A6382" s="18">
        <v>38537</v>
      </c>
      <c r="B6382" s="18">
        <v>39150.62346505301</v>
      </c>
      <c r="C6382" s="4">
        <v>8.5540175437927246E-2</v>
      </c>
      <c r="D6382" s="4">
        <v>2599.6339677630544</v>
      </c>
    </row>
    <row r="6383" spans="1:4" x14ac:dyDescent="0.35">
      <c r="A6383" s="18">
        <v>37805</v>
      </c>
      <c r="B6383" s="18">
        <v>38362.386848265312</v>
      </c>
      <c r="C6383" s="4">
        <v>0.29913520812988281</v>
      </c>
      <c r="D6383" s="4">
        <v>2827.9605100918543</v>
      </c>
    </row>
    <row r="6384" spans="1:4" x14ac:dyDescent="0.35">
      <c r="A6384" s="18">
        <v>38282</v>
      </c>
      <c r="B6384" s="18">
        <v>39148.230811160131</v>
      </c>
      <c r="C6384" s="4">
        <v>0.22564089298248291</v>
      </c>
      <c r="D6384" s="4">
        <v>2764.6574504021014</v>
      </c>
    </row>
    <row r="6385" spans="1:4" x14ac:dyDescent="0.35">
      <c r="A6385" s="18">
        <v>37563</v>
      </c>
      <c r="B6385" s="18">
        <v>37719.498411807821</v>
      </c>
      <c r="C6385" s="4">
        <v>0.10154557228088379</v>
      </c>
      <c r="D6385" s="4">
        <v>2624.6966284356795</v>
      </c>
    </row>
    <row r="6386" spans="1:4" x14ac:dyDescent="0.35">
      <c r="A6386" s="18">
        <v>37562</v>
      </c>
      <c r="B6386" s="18">
        <v>37876.728901833594</v>
      </c>
      <c r="C6386" s="4">
        <v>0.3208693265914917</v>
      </c>
      <c r="D6386" s="4">
        <v>2845.4402366809413</v>
      </c>
    </row>
    <row r="6387" spans="1:4" x14ac:dyDescent="0.35">
      <c r="A6387" s="18">
        <v>38456</v>
      </c>
      <c r="B6387" s="18">
        <v>38494.659433594192</v>
      </c>
      <c r="C6387" s="4">
        <v>0.82041788101196289</v>
      </c>
      <c r="D6387" s="4">
        <v>3267.2236888999669</v>
      </c>
    </row>
    <row r="6388" spans="1:4" x14ac:dyDescent="0.35">
      <c r="A6388" s="18">
        <v>38660</v>
      </c>
      <c r="B6388" s="18">
        <v>38920.318974019472</v>
      </c>
      <c r="C6388" s="4">
        <v>0.54706776142120361</v>
      </c>
      <c r="D6388" s="4">
        <v>3016.418994007086</v>
      </c>
    </row>
    <row r="6389" spans="1:4" x14ac:dyDescent="0.35">
      <c r="A6389" s="18">
        <v>37684</v>
      </c>
      <c r="B6389" s="18">
        <v>38077.025128411238</v>
      </c>
      <c r="C6389" s="4">
        <v>0.66333270072937012</v>
      </c>
      <c r="D6389" s="4">
        <v>3109.3145850522565</v>
      </c>
    </row>
    <row r="6390" spans="1:4" x14ac:dyDescent="0.35">
      <c r="A6390" s="18">
        <v>38197</v>
      </c>
      <c r="B6390" s="18">
        <v>38564.692482209954</v>
      </c>
      <c r="C6390" s="4">
        <v>0.39746129512786865</v>
      </c>
      <c r="D6390" s="4">
        <v>2904.4741137148631</v>
      </c>
    </row>
    <row r="6391" spans="1:4" x14ac:dyDescent="0.35">
      <c r="A6391" s="18">
        <v>37141</v>
      </c>
      <c r="B6391" s="18">
        <v>37467.687883738414</v>
      </c>
      <c r="C6391" s="4">
        <v>0.69431591033935547</v>
      </c>
      <c r="D6391" s="4">
        <v>3136.3410982773166</v>
      </c>
    </row>
    <row r="6392" spans="1:4" x14ac:dyDescent="0.35">
      <c r="A6392" s="18">
        <v>37942</v>
      </c>
      <c r="B6392" s="18">
        <v>38114.490789448166</v>
      </c>
      <c r="C6392" s="4">
        <v>7.3282837867736816E-2</v>
      </c>
      <c r="D6392" s="4">
        <v>2578.1388424198499</v>
      </c>
    </row>
    <row r="6393" spans="1:4" x14ac:dyDescent="0.35">
      <c r="A6393" s="18">
        <v>37550</v>
      </c>
      <c r="B6393" s="18">
        <v>37717.085891466937</v>
      </c>
      <c r="C6393" s="4">
        <v>0.34946370124816895</v>
      </c>
      <c r="D6393" s="4">
        <v>2867.864982658969</v>
      </c>
    </row>
    <row r="6394" spans="1:4" x14ac:dyDescent="0.35">
      <c r="A6394" s="18">
        <v>38149</v>
      </c>
      <c r="B6394" s="18">
        <v>38958.702812197283</v>
      </c>
      <c r="C6394" s="4">
        <v>0.12439811229705811</v>
      </c>
      <c r="D6394" s="4">
        <v>2656.2541162897296</v>
      </c>
    </row>
    <row r="6395" spans="1:4" x14ac:dyDescent="0.35">
      <c r="A6395" s="18">
        <v>37415</v>
      </c>
      <c r="B6395" s="18">
        <v>37576.6356597091</v>
      </c>
      <c r="C6395" s="4">
        <v>0.20256757736206055</v>
      </c>
      <c r="D6395" s="4">
        <v>2742.8463789923462</v>
      </c>
    </row>
    <row r="6396" spans="1:4" x14ac:dyDescent="0.35">
      <c r="A6396" s="18">
        <v>37793</v>
      </c>
      <c r="B6396" s="18">
        <v>37851.702511031785</v>
      </c>
      <c r="C6396" s="4">
        <v>0.33993065357208252</v>
      </c>
      <c r="D6396" s="4">
        <v>2860.4515055400198</v>
      </c>
    </row>
    <row r="6397" spans="1:4" x14ac:dyDescent="0.35">
      <c r="A6397" s="18">
        <v>38682</v>
      </c>
      <c r="B6397" s="18">
        <v>38804.735137762218</v>
      </c>
      <c r="C6397" s="4">
        <v>0.98073935508728027</v>
      </c>
      <c r="D6397" s="4">
        <v>3666.2566424152155</v>
      </c>
    </row>
    <row r="6398" spans="1:4" x14ac:dyDescent="0.35">
      <c r="A6398" s="18">
        <v>38355</v>
      </c>
      <c r="B6398" s="18">
        <v>38560.100545975307</v>
      </c>
      <c r="C6398" s="4">
        <v>0.88888680934906006</v>
      </c>
      <c r="D6398" s="4">
        <v>3367.9614754856402</v>
      </c>
    </row>
    <row r="6399" spans="1:4" x14ac:dyDescent="0.35">
      <c r="A6399" s="18">
        <v>37902</v>
      </c>
      <c r="B6399" s="18">
        <v>38296.200262062492</v>
      </c>
      <c r="C6399" s="4">
        <v>0.83003616333007813</v>
      </c>
      <c r="D6399" s="4">
        <v>3279.4493856944691</v>
      </c>
    </row>
    <row r="6400" spans="1:4" x14ac:dyDescent="0.35">
      <c r="A6400" s="18">
        <v>37341</v>
      </c>
      <c r="B6400" s="18">
        <v>38074.067256669485</v>
      </c>
      <c r="C6400" s="4">
        <v>0.71078073978424072</v>
      </c>
      <c r="D6400" s="4">
        <v>3151.2885129733336</v>
      </c>
    </row>
    <row r="6401" spans="1:4" x14ac:dyDescent="0.35">
      <c r="A6401" s="18">
        <v>37975</v>
      </c>
      <c r="B6401" s="18">
        <v>38558.131457621654</v>
      </c>
      <c r="C6401" s="4">
        <v>0.8310854434967041</v>
      </c>
      <c r="D6401" s="4">
        <v>3280.8123719844534</v>
      </c>
    </row>
    <row r="6402" spans="1:4" x14ac:dyDescent="0.35">
      <c r="A6402" s="18">
        <v>37723</v>
      </c>
      <c r="B6402" s="18">
        <v>38375.990147144781</v>
      </c>
      <c r="C6402" s="4">
        <v>0.15625941753387451</v>
      </c>
      <c r="D6402" s="4">
        <v>2694.599636126411</v>
      </c>
    </row>
    <row r="6403" spans="1:4" x14ac:dyDescent="0.35">
      <c r="A6403" s="18">
        <v>37833</v>
      </c>
      <c r="B6403" s="18">
        <v>38255.398975257718</v>
      </c>
      <c r="C6403" s="4">
        <v>0.7647099494934082</v>
      </c>
      <c r="D6403" s="4">
        <v>3203.9943699515388</v>
      </c>
    </row>
    <row r="6404" spans="1:4" x14ac:dyDescent="0.35">
      <c r="A6404" s="18">
        <v>37865</v>
      </c>
      <c r="B6404" s="18">
        <v>38145.072830859383</v>
      </c>
      <c r="C6404" s="4">
        <v>0.87772762775421143</v>
      </c>
      <c r="D6404" s="4">
        <v>3348.8430714204374</v>
      </c>
    </row>
    <row r="6405" spans="1:4" x14ac:dyDescent="0.35">
      <c r="A6405" s="18">
        <v>38283</v>
      </c>
      <c r="B6405" s="18">
        <v>38494.208179858942</v>
      </c>
      <c r="C6405" s="4">
        <v>0.12755274772644043</v>
      </c>
      <c r="D6405" s="4">
        <v>2660.3059416482702</v>
      </c>
    </row>
    <row r="6406" spans="1:4" x14ac:dyDescent="0.35">
      <c r="A6406" s="18">
        <v>37333</v>
      </c>
      <c r="B6406" s="18">
        <v>38747.369510184632</v>
      </c>
      <c r="C6406" s="4">
        <v>0.96997296810150146</v>
      </c>
      <c r="D6406" s="4">
        <v>3597.6626416348608</v>
      </c>
    </row>
    <row r="6407" spans="1:4" x14ac:dyDescent="0.35">
      <c r="A6407" s="18">
        <v>38332</v>
      </c>
      <c r="B6407" s="18">
        <v>38873.743897579239</v>
      </c>
      <c r="C6407" s="4">
        <v>0.39770221710205078</v>
      </c>
      <c r="D6407" s="4">
        <v>2904.6555327028145</v>
      </c>
    </row>
    <row r="6408" spans="1:4" x14ac:dyDescent="0.35">
      <c r="A6408" s="18">
        <v>37766</v>
      </c>
      <c r="B6408" s="18">
        <v>37973.536420792792</v>
      </c>
      <c r="C6408" s="4">
        <v>0.36079084873199463</v>
      </c>
      <c r="D6408" s="4">
        <v>2876.6031958464951</v>
      </c>
    </row>
    <row r="6409" spans="1:4" x14ac:dyDescent="0.35">
      <c r="A6409" s="18">
        <v>38046</v>
      </c>
      <c r="B6409" s="18">
        <v>39964.135780585886</v>
      </c>
      <c r="C6409" s="4">
        <v>0.55031704902648926</v>
      </c>
      <c r="D6409" s="4">
        <v>3018.8952768525482</v>
      </c>
    </row>
    <row r="6410" spans="1:4" x14ac:dyDescent="0.35">
      <c r="A6410" s="18">
        <v>37213</v>
      </c>
      <c r="B6410" s="18">
        <v>37400.487672253985</v>
      </c>
      <c r="C6410" s="4">
        <v>0.45160949230194092</v>
      </c>
      <c r="D6410" s="4">
        <v>2944.930217001167</v>
      </c>
    </row>
    <row r="6411" spans="1:4" x14ac:dyDescent="0.35">
      <c r="A6411" s="18">
        <v>38624</v>
      </c>
      <c r="B6411" s="18">
        <v>41791.075706060219</v>
      </c>
      <c r="C6411" s="4">
        <v>0.82325124740600586</v>
      </c>
      <c r="D6411" s="4">
        <v>3270.7763890311157</v>
      </c>
    </row>
    <row r="6412" spans="1:4" x14ac:dyDescent="0.35">
      <c r="A6412" s="18">
        <v>38358</v>
      </c>
      <c r="B6412" s="18">
        <v>38858.997121940665</v>
      </c>
      <c r="C6412" s="4">
        <v>8.114933967590332E-3</v>
      </c>
      <c r="D6412" s="4">
        <v>2344.0359979228665</v>
      </c>
    </row>
    <row r="6413" spans="1:4" x14ac:dyDescent="0.35">
      <c r="A6413" s="18">
        <v>38516</v>
      </c>
      <c r="B6413" s="18">
        <v>38873.927965181356</v>
      </c>
      <c r="C6413" s="4">
        <v>0.73267912864685059</v>
      </c>
      <c r="D6413" s="4">
        <v>3171.9239231398674</v>
      </c>
    </row>
    <row r="6414" spans="1:4" x14ac:dyDescent="0.35">
      <c r="A6414" s="18">
        <v>38394</v>
      </c>
      <c r="B6414" s="18">
        <v>38688.111514979348</v>
      </c>
      <c r="C6414" s="4">
        <v>0.30087602138519287</v>
      </c>
      <c r="D6414" s="4">
        <v>2829.3767466790387</v>
      </c>
    </row>
    <row r="6415" spans="1:4" x14ac:dyDescent="0.35">
      <c r="A6415" s="18">
        <v>37403</v>
      </c>
      <c r="B6415" s="18">
        <v>38445.698809089845</v>
      </c>
      <c r="C6415" s="4">
        <v>0.33872032165527344</v>
      </c>
      <c r="D6415" s="4">
        <v>2859.5060731729523</v>
      </c>
    </row>
    <row r="6416" spans="1:4" x14ac:dyDescent="0.35">
      <c r="A6416" s="18">
        <v>37354</v>
      </c>
      <c r="B6416" s="18">
        <v>37424.088549176849</v>
      </c>
      <c r="C6416" s="4">
        <v>0.49596941471099854</v>
      </c>
      <c r="D6416" s="4">
        <v>2977.9477415099163</v>
      </c>
    </row>
    <row r="6417" spans="1:4" x14ac:dyDescent="0.35">
      <c r="A6417" s="18">
        <v>37862</v>
      </c>
      <c r="B6417" s="18">
        <v>38232.472872241044</v>
      </c>
      <c r="C6417" s="4">
        <v>0.76106476783752441</v>
      </c>
      <c r="D6417" s="4">
        <v>3200.2147011583711</v>
      </c>
    </row>
    <row r="6418" spans="1:4" x14ac:dyDescent="0.35">
      <c r="A6418" s="18">
        <v>37130</v>
      </c>
      <c r="B6418" s="18">
        <v>37636.212341796803</v>
      </c>
      <c r="C6418" s="4">
        <v>0.29560458660125732</v>
      </c>
      <c r="D6418" s="4">
        <v>2825.0788065851189</v>
      </c>
    </row>
    <row r="6419" spans="1:4" x14ac:dyDescent="0.35">
      <c r="A6419" s="18">
        <v>36943</v>
      </c>
      <c r="B6419" s="18">
        <v>37293.513746888282</v>
      </c>
      <c r="C6419" s="4">
        <v>0.94459772109985352</v>
      </c>
      <c r="D6419" s="4">
        <v>3496.2936473905193</v>
      </c>
    </row>
    <row r="6420" spans="1:4" x14ac:dyDescent="0.35">
      <c r="A6420" s="18">
        <v>38283</v>
      </c>
      <c r="B6420" s="18">
        <v>38322.110216932953</v>
      </c>
      <c r="C6420" s="4">
        <v>0.82874882221221924</v>
      </c>
      <c r="D6420" s="4">
        <v>3277.7852803388764</v>
      </c>
    </row>
    <row r="6421" spans="1:4" x14ac:dyDescent="0.35">
      <c r="A6421" s="18">
        <v>37321</v>
      </c>
      <c r="B6421" s="18">
        <v>37632.556588507636</v>
      </c>
      <c r="C6421" s="4">
        <v>0.67502474784851074</v>
      </c>
      <c r="D6421" s="4">
        <v>3119.3598864606547</v>
      </c>
    </row>
    <row r="6422" spans="1:4" x14ac:dyDescent="0.35">
      <c r="A6422" s="18">
        <v>37781</v>
      </c>
      <c r="B6422" s="18">
        <v>37971.918395750508</v>
      </c>
      <c r="C6422" s="4">
        <v>0.79175221920013428</v>
      </c>
      <c r="D6422" s="4">
        <v>3233.277502301255</v>
      </c>
    </row>
    <row r="6423" spans="1:4" x14ac:dyDescent="0.35">
      <c r="A6423" s="18">
        <v>37840</v>
      </c>
      <c r="B6423" s="18">
        <v>38082.357411431425</v>
      </c>
      <c r="C6423" s="4">
        <v>0.84449672698974609</v>
      </c>
      <c r="D6423" s="4">
        <v>3298.790698692872</v>
      </c>
    </row>
    <row r="6424" spans="1:4" x14ac:dyDescent="0.35">
      <c r="A6424" s="18">
        <v>38563</v>
      </c>
      <c r="B6424" s="18">
        <v>38822.353252274894</v>
      </c>
      <c r="C6424" s="4">
        <v>0.83897268772125244</v>
      </c>
      <c r="D6424" s="4">
        <v>3291.2557254905328</v>
      </c>
    </row>
    <row r="6425" spans="1:4" x14ac:dyDescent="0.35">
      <c r="A6425" s="18">
        <v>37061</v>
      </c>
      <c r="B6425" s="18">
        <v>37273.094074396358</v>
      </c>
      <c r="C6425" s="4">
        <v>0.96723484992980957</v>
      </c>
      <c r="D6425" s="4">
        <v>3583.7402970291869</v>
      </c>
    </row>
    <row r="6426" spans="1:4" x14ac:dyDescent="0.35">
      <c r="A6426" s="18">
        <v>38024</v>
      </c>
      <c r="B6426" s="18">
        <v>38257.621518108062</v>
      </c>
      <c r="C6426" s="4">
        <v>0.22340095043182373</v>
      </c>
      <c r="D6426" s="4">
        <v>2762.5908887921801</v>
      </c>
    </row>
    <row r="6427" spans="1:4" x14ac:dyDescent="0.35">
      <c r="A6427" s="18">
        <v>38596</v>
      </c>
      <c r="B6427" s="18">
        <v>39060.837977620024</v>
      </c>
      <c r="C6427" s="4">
        <v>0.94515562057495117</v>
      </c>
      <c r="D6427" s="4">
        <v>3498.0444566091405</v>
      </c>
    </row>
    <row r="6428" spans="1:4" x14ac:dyDescent="0.35">
      <c r="A6428" s="18">
        <v>36995</v>
      </c>
      <c r="B6428" s="18">
        <v>37050.533872652355</v>
      </c>
      <c r="C6428" s="4">
        <v>0.68728554248809814</v>
      </c>
      <c r="D6428" s="4">
        <v>3130.0901123697768</v>
      </c>
    </row>
    <row r="6429" spans="1:4" x14ac:dyDescent="0.35">
      <c r="A6429" s="18">
        <v>38247</v>
      </c>
      <c r="B6429" s="18">
        <v>38351.12623259575</v>
      </c>
      <c r="C6429" s="4">
        <v>8.3495855331420898E-2</v>
      </c>
      <c r="D6429" s="4">
        <v>2596.2062309233816</v>
      </c>
    </row>
    <row r="6430" spans="1:4" x14ac:dyDescent="0.35">
      <c r="A6430" s="18">
        <v>37214</v>
      </c>
      <c r="B6430" s="18">
        <v>37278.493796039824</v>
      </c>
      <c r="C6430" s="4">
        <v>0.60275781154632568</v>
      </c>
      <c r="D6430" s="4">
        <v>3059.6297415802851</v>
      </c>
    </row>
    <row r="6431" spans="1:4" x14ac:dyDescent="0.35">
      <c r="A6431" s="18">
        <v>37087</v>
      </c>
      <c r="B6431" s="18">
        <v>37732.907093459289</v>
      </c>
      <c r="C6431" s="4">
        <v>0.35643768310546875</v>
      </c>
      <c r="D6431" s="4">
        <v>2873.2534872084661</v>
      </c>
    </row>
    <row r="6432" spans="1:4" x14ac:dyDescent="0.35">
      <c r="A6432" s="18">
        <v>37871</v>
      </c>
      <c r="B6432" s="18">
        <v>37938.689951983426</v>
      </c>
      <c r="C6432" s="4">
        <v>0.36245691776275635</v>
      </c>
      <c r="D6432" s="4">
        <v>2877.8825494846665</v>
      </c>
    </row>
    <row r="6433" spans="1:4" x14ac:dyDescent="0.35">
      <c r="A6433" s="18">
        <v>37154</v>
      </c>
      <c r="B6433" s="18">
        <v>37400.144779293041</v>
      </c>
      <c r="C6433" s="4">
        <v>0.92273354530334473</v>
      </c>
      <c r="D6433" s="4">
        <v>3437.0545445026278</v>
      </c>
    </row>
    <row r="6434" spans="1:4" x14ac:dyDescent="0.35">
      <c r="A6434" s="18">
        <v>38173</v>
      </c>
      <c r="B6434" s="18">
        <v>38282.768974164777</v>
      </c>
      <c r="C6434" s="4">
        <v>2.0154833793640137E-2</v>
      </c>
      <c r="D6434" s="4">
        <v>2428.2930687218168</v>
      </c>
    </row>
    <row r="6435" spans="1:4" x14ac:dyDescent="0.35">
      <c r="A6435" s="18">
        <v>38227</v>
      </c>
      <c r="B6435" s="18">
        <v>40053.331341821977</v>
      </c>
      <c r="C6435" s="4">
        <v>0.89133119583129883</v>
      </c>
      <c r="D6435" s="4">
        <v>3372.3457805149346</v>
      </c>
    </row>
    <row r="6436" spans="1:4" x14ac:dyDescent="0.35">
      <c r="A6436" s="18">
        <v>37606</v>
      </c>
      <c r="B6436" s="18">
        <v>37960.502435038812</v>
      </c>
      <c r="C6436" s="4">
        <v>0.18138134479522705</v>
      </c>
      <c r="D6436" s="4">
        <v>2721.6365643628642</v>
      </c>
    </row>
    <row r="6437" spans="1:4" x14ac:dyDescent="0.35">
      <c r="A6437" s="18">
        <v>38490</v>
      </c>
      <c r="B6437" s="18">
        <v>39008.442566401529</v>
      </c>
      <c r="C6437" s="4">
        <v>0.33699870109558105</v>
      </c>
      <c r="D6437" s="4">
        <v>2858.1595489836882</v>
      </c>
    </row>
    <row r="6438" spans="1:4" x14ac:dyDescent="0.35">
      <c r="A6438" s="18">
        <v>37881</v>
      </c>
      <c r="B6438" s="18">
        <v>38279.991608245218</v>
      </c>
      <c r="C6438" s="4">
        <v>0.14404904842376709</v>
      </c>
      <c r="D6438" s="4">
        <v>2680.5296582218575</v>
      </c>
    </row>
    <row r="6439" spans="1:4" x14ac:dyDescent="0.35">
      <c r="A6439" s="18">
        <v>37830</v>
      </c>
      <c r="B6439" s="18">
        <v>38448.752080404665</v>
      </c>
      <c r="C6439" s="4">
        <v>0.56594944000244141</v>
      </c>
      <c r="D6439" s="4">
        <v>3030.8763902619903</v>
      </c>
    </row>
    <row r="6440" spans="1:4" x14ac:dyDescent="0.35">
      <c r="A6440" s="18">
        <v>37426</v>
      </c>
      <c r="B6440" s="18">
        <v>38815.145928553997</v>
      </c>
      <c r="C6440" s="4">
        <v>0.28907835483551025</v>
      </c>
      <c r="D6440" s="4">
        <v>2819.7177758135954</v>
      </c>
    </row>
    <row r="6441" spans="1:4" x14ac:dyDescent="0.35">
      <c r="A6441" s="18">
        <v>37942</v>
      </c>
      <c r="B6441" s="18">
        <v>38006.114663926914</v>
      </c>
      <c r="C6441" s="4">
        <v>0.63146710395812988</v>
      </c>
      <c r="D6441" s="4">
        <v>3082.7401887399742</v>
      </c>
    </row>
    <row r="6442" spans="1:4" x14ac:dyDescent="0.35">
      <c r="A6442" s="18">
        <v>37357</v>
      </c>
      <c r="B6442" s="18">
        <v>39349.646944657645</v>
      </c>
      <c r="C6442" s="4">
        <v>0.72102248668670654</v>
      </c>
      <c r="D6442" s="4">
        <v>3160.8244308404833</v>
      </c>
    </row>
    <row r="6443" spans="1:4" x14ac:dyDescent="0.35">
      <c r="A6443" s="18">
        <v>36896</v>
      </c>
      <c r="B6443" s="18">
        <v>37125.992804025569</v>
      </c>
      <c r="C6443" s="4">
        <v>9.9530696868896484E-2</v>
      </c>
      <c r="D6443" s="4">
        <v>2621.696672613853</v>
      </c>
    </row>
    <row r="6444" spans="1:4" x14ac:dyDescent="0.35">
      <c r="A6444" s="18">
        <v>38192</v>
      </c>
      <c r="B6444" s="18">
        <v>38569.716582133224</v>
      </c>
      <c r="C6444" s="4">
        <v>0.15869247913360596</v>
      </c>
      <c r="D6444" s="4">
        <v>2697.3238208623529</v>
      </c>
    </row>
    <row r="6445" spans="1:4" x14ac:dyDescent="0.35">
      <c r="A6445" s="18">
        <v>38167</v>
      </c>
      <c r="B6445" s="18">
        <v>38576.394742879689</v>
      </c>
      <c r="C6445" s="4">
        <v>6.4439535140991211E-2</v>
      </c>
      <c r="D6445" s="4">
        <v>2560.9826113627332</v>
      </c>
    </row>
    <row r="6446" spans="1:4" x14ac:dyDescent="0.35">
      <c r="A6446" s="18">
        <v>36999</v>
      </c>
      <c r="B6446" s="18">
        <v>37024.476611601822</v>
      </c>
      <c r="C6446" s="4">
        <v>7.5782179832458496E-2</v>
      </c>
      <c r="D6446" s="4">
        <v>2582.7170152946119</v>
      </c>
    </row>
    <row r="6447" spans="1:4" x14ac:dyDescent="0.35">
      <c r="A6447" s="18">
        <v>37674</v>
      </c>
      <c r="B6447" s="18">
        <v>37903.199994767965</v>
      </c>
      <c r="C6447" s="4">
        <v>0.41443824768066406</v>
      </c>
      <c r="D6447" s="4">
        <v>2917.2180755485988</v>
      </c>
    </row>
    <row r="6448" spans="1:4" x14ac:dyDescent="0.35">
      <c r="A6448" s="18">
        <v>37509</v>
      </c>
      <c r="B6448" s="18">
        <v>37639.372733068645</v>
      </c>
      <c r="C6448" s="4">
        <v>9.149324893951416E-2</v>
      </c>
      <c r="D6448" s="4">
        <v>2609.3030353441072</v>
      </c>
    </row>
    <row r="6449" spans="1:4" x14ac:dyDescent="0.35">
      <c r="A6449" s="18">
        <v>36902</v>
      </c>
      <c r="B6449" s="18">
        <v>38068.506759502932</v>
      </c>
      <c r="C6449" s="4">
        <v>0.34734177589416504</v>
      </c>
      <c r="D6449" s="4">
        <v>2866.21977227343</v>
      </c>
    </row>
    <row r="6450" spans="1:4" x14ac:dyDescent="0.35">
      <c r="A6450" s="18">
        <v>38005</v>
      </c>
      <c r="B6450" s="18">
        <v>38080.246011249103</v>
      </c>
      <c r="C6450" s="4">
        <v>0.61116015911102295</v>
      </c>
      <c r="D6450" s="4">
        <v>3066.3230185794714</v>
      </c>
    </row>
    <row r="6451" spans="1:4" x14ac:dyDescent="0.35">
      <c r="A6451" s="18">
        <v>37992</v>
      </c>
      <c r="B6451" s="18">
        <v>38039.976887729041</v>
      </c>
      <c r="C6451" s="4">
        <v>0.13616037368774414</v>
      </c>
      <c r="D6451" s="4">
        <v>2671.0491661132728</v>
      </c>
    </row>
    <row r="6452" spans="1:4" x14ac:dyDescent="0.35">
      <c r="A6452" s="18">
        <v>38470</v>
      </c>
      <c r="B6452" s="18">
        <v>38729.031551283908</v>
      </c>
      <c r="C6452" s="4">
        <v>0.71687519550323486</v>
      </c>
      <c r="D6452" s="4">
        <v>3156.9396132277261</v>
      </c>
    </row>
    <row r="6453" spans="1:4" x14ac:dyDescent="0.35">
      <c r="A6453" s="18">
        <v>37979</v>
      </c>
      <c r="B6453" s="18">
        <v>38370.393117111336</v>
      </c>
      <c r="C6453" s="4">
        <v>0.14472460746765137</v>
      </c>
      <c r="D6453" s="4">
        <v>2681.3265534651268</v>
      </c>
    </row>
    <row r="6454" spans="1:4" x14ac:dyDescent="0.35">
      <c r="A6454" s="18">
        <v>38565</v>
      </c>
      <c r="B6454" s="18">
        <v>39079.491583040959</v>
      </c>
      <c r="C6454" s="4">
        <v>0.3081134557723999</v>
      </c>
      <c r="D6454" s="4">
        <v>2835.2333067495674</v>
      </c>
    </row>
    <row r="6455" spans="1:4" x14ac:dyDescent="0.35">
      <c r="A6455" s="18">
        <v>37211</v>
      </c>
      <c r="B6455" s="18">
        <v>38442.078475334369</v>
      </c>
      <c r="C6455" s="4">
        <v>9.3310356140136719E-2</v>
      </c>
      <c r="D6455" s="4">
        <v>2612.1679434371945</v>
      </c>
    </row>
    <row r="6456" spans="1:4" x14ac:dyDescent="0.35">
      <c r="A6456" s="18">
        <v>38505</v>
      </c>
      <c r="B6456" s="18">
        <v>38676.610744770776</v>
      </c>
      <c r="C6456" s="4">
        <v>0.49235785007476807</v>
      </c>
      <c r="D6456" s="4">
        <v>2975.2527725119944</v>
      </c>
    </row>
    <row r="6457" spans="1:4" x14ac:dyDescent="0.35">
      <c r="A6457" s="18">
        <v>37819</v>
      </c>
      <c r="B6457" s="18">
        <v>38473.954273400734</v>
      </c>
      <c r="C6457" s="4">
        <v>0.5742638111114502</v>
      </c>
      <c r="D6457" s="4">
        <v>3037.2992987723023</v>
      </c>
    </row>
    <row r="6458" spans="1:4" x14ac:dyDescent="0.35">
      <c r="A6458" s="18">
        <v>36892</v>
      </c>
      <c r="B6458" s="18">
        <v>38929.736537359895</v>
      </c>
      <c r="C6458" s="4">
        <v>0.22572410106658936</v>
      </c>
      <c r="D6458" s="4">
        <v>2764.7340230143268</v>
      </c>
    </row>
    <row r="6459" spans="1:4" x14ac:dyDescent="0.35">
      <c r="A6459" s="18">
        <v>38280</v>
      </c>
      <c r="B6459" s="18">
        <v>38484.280234856822</v>
      </c>
      <c r="C6459" s="4">
        <v>0.8176264762878418</v>
      </c>
      <c r="D6459" s="4">
        <v>3263.7616084942647</v>
      </c>
    </row>
    <row r="6460" spans="1:4" x14ac:dyDescent="0.35">
      <c r="A6460" s="18">
        <v>37295</v>
      </c>
      <c r="B6460" s="18">
        <v>37763.754749807398</v>
      </c>
      <c r="C6460" s="4">
        <v>0.20358574390411377</v>
      </c>
      <c r="D6460" s="4">
        <v>2743.8349951676455</v>
      </c>
    </row>
    <row r="6461" spans="1:4" x14ac:dyDescent="0.35">
      <c r="A6461" s="18">
        <v>37171</v>
      </c>
      <c r="B6461" s="18">
        <v>37572.242714641812</v>
      </c>
      <c r="C6461" s="4">
        <v>0.70676016807556152</v>
      </c>
      <c r="D6461" s="4">
        <v>3147.5965803068466</v>
      </c>
    </row>
    <row r="6462" spans="1:4" x14ac:dyDescent="0.35">
      <c r="A6462" s="18">
        <v>38078</v>
      </c>
      <c r="B6462" s="18">
        <v>38225.672015039156</v>
      </c>
      <c r="C6462" s="4">
        <v>1.1991262435913086E-3</v>
      </c>
      <c r="D6462" s="4">
        <v>2200.4359960584716</v>
      </c>
    </row>
    <row r="6463" spans="1:4" x14ac:dyDescent="0.35">
      <c r="A6463" s="18">
        <v>37418</v>
      </c>
      <c r="B6463" s="18">
        <v>38453.648714525487</v>
      </c>
      <c r="C6463" s="4">
        <v>4.3972015380859375E-2</v>
      </c>
      <c r="D6463" s="4">
        <v>2513.33438165506</v>
      </c>
    </row>
    <row r="6464" spans="1:4" x14ac:dyDescent="0.35">
      <c r="A6464" s="18">
        <v>37053</v>
      </c>
      <c r="B6464" s="18">
        <v>37954.931969114587</v>
      </c>
      <c r="C6464" s="4">
        <v>0.46432840824127197</v>
      </c>
      <c r="D6464" s="4">
        <v>2954.3871370871479</v>
      </c>
    </row>
    <row r="6465" spans="1:4" x14ac:dyDescent="0.35">
      <c r="A6465" s="18">
        <v>38084</v>
      </c>
      <c r="B6465" s="18">
        <v>38662.180802580762</v>
      </c>
      <c r="C6465" s="4">
        <v>6.6139459609985352E-2</v>
      </c>
      <c r="D6465" s="4">
        <v>2564.4067216607777</v>
      </c>
    </row>
    <row r="6466" spans="1:4" x14ac:dyDescent="0.35">
      <c r="A6466" s="18">
        <v>37514</v>
      </c>
      <c r="B6466" s="18">
        <v>37745.905167118355</v>
      </c>
      <c r="C6466" s="4">
        <v>0.34987056255340576</v>
      </c>
      <c r="D6466" s="4">
        <v>2868.1801271760728</v>
      </c>
    </row>
    <row r="6467" spans="1:4" x14ac:dyDescent="0.35">
      <c r="A6467" s="18">
        <v>38243</v>
      </c>
      <c r="B6467" s="18">
        <v>39483.192034056599</v>
      </c>
      <c r="C6467" s="4">
        <v>0.21033525466918945</v>
      </c>
      <c r="D6467" s="4">
        <v>2750.3244000764194</v>
      </c>
    </row>
    <row r="6468" spans="1:4" x14ac:dyDescent="0.35">
      <c r="A6468" s="18">
        <v>37427</v>
      </c>
      <c r="B6468" s="18">
        <v>37490.987220746647</v>
      </c>
      <c r="C6468" s="4">
        <v>0.21648037433624268</v>
      </c>
      <c r="D6468" s="4">
        <v>2756.1401241716444</v>
      </c>
    </row>
    <row r="6469" spans="1:4" x14ac:dyDescent="0.35">
      <c r="A6469" s="18">
        <v>38715</v>
      </c>
      <c r="B6469" s="18">
        <v>39560.980790602487</v>
      </c>
      <c r="C6469" s="4">
        <v>0.12945246696472168</v>
      </c>
      <c r="D6469" s="4">
        <v>2662.7153333345259</v>
      </c>
    </row>
    <row r="6470" spans="1:4" x14ac:dyDescent="0.35">
      <c r="A6470" s="18">
        <v>38688</v>
      </c>
      <c r="B6470" s="18">
        <v>39003.32918266287</v>
      </c>
      <c r="C6470" s="4">
        <v>0.56519544124603271</v>
      </c>
      <c r="D6470" s="4">
        <v>3030.2957499530835</v>
      </c>
    </row>
    <row r="6471" spans="1:4" x14ac:dyDescent="0.35">
      <c r="A6471" s="18">
        <v>37572</v>
      </c>
      <c r="B6471" s="18">
        <v>37630.035304533783</v>
      </c>
      <c r="C6471" s="4">
        <v>0.95782947540283203</v>
      </c>
      <c r="D6471" s="4">
        <v>3542.5551420057541</v>
      </c>
    </row>
    <row r="6472" spans="1:4" x14ac:dyDescent="0.35">
      <c r="A6472" s="18">
        <v>36971</v>
      </c>
      <c r="B6472" s="18">
        <v>37879.118298756744</v>
      </c>
      <c r="C6472" s="4">
        <v>0.23006117343902588</v>
      </c>
      <c r="D6472" s="4">
        <v>2768.70632594989</v>
      </c>
    </row>
    <row r="6473" spans="1:4" x14ac:dyDescent="0.35">
      <c r="A6473" s="18">
        <v>37456</v>
      </c>
      <c r="B6473" s="18">
        <v>37549.578704588828</v>
      </c>
      <c r="C6473" s="4">
        <v>0.82687497138977051</v>
      </c>
      <c r="D6473" s="4">
        <v>3275.3787354495507</v>
      </c>
    </row>
    <row r="6474" spans="1:4" x14ac:dyDescent="0.35">
      <c r="A6474" s="18">
        <v>37417</v>
      </c>
      <c r="B6474" s="18">
        <v>37599.402523324512</v>
      </c>
      <c r="C6474" s="4">
        <v>1.8755793571472168E-2</v>
      </c>
      <c r="D6474" s="4">
        <v>2421.118235666424</v>
      </c>
    </row>
    <row r="6475" spans="1:4" x14ac:dyDescent="0.35">
      <c r="A6475" s="18">
        <v>37023</v>
      </c>
      <c r="B6475" s="18">
        <v>37522.340277061019</v>
      </c>
      <c r="C6475" s="4">
        <v>0.63069295883178711</v>
      </c>
      <c r="D6475" s="4">
        <v>3082.1075836202244</v>
      </c>
    </row>
    <row r="6476" spans="1:4" x14ac:dyDescent="0.35">
      <c r="A6476" s="18">
        <v>38649</v>
      </c>
      <c r="B6476" s="18">
        <v>39183.745352318962</v>
      </c>
      <c r="C6476" s="4">
        <v>0.60321533679962158</v>
      </c>
      <c r="D6476" s="4">
        <v>3059.9928209840655</v>
      </c>
    </row>
    <row r="6477" spans="1:4" x14ac:dyDescent="0.35">
      <c r="A6477" s="18">
        <v>36941</v>
      </c>
      <c r="B6477" s="18">
        <v>37608.531054166102</v>
      </c>
      <c r="C6477" s="4">
        <v>4.1707754135131836E-2</v>
      </c>
      <c r="D6477" s="4">
        <v>2507.094190533694</v>
      </c>
    </row>
    <row r="6478" spans="1:4" x14ac:dyDescent="0.35">
      <c r="A6478" s="18">
        <v>38080</v>
      </c>
      <c r="B6478" s="18">
        <v>38504.333271784191</v>
      </c>
      <c r="C6478" s="4">
        <v>0.66025865077972412</v>
      </c>
      <c r="D6478" s="4">
        <v>3106.7017556965161</v>
      </c>
    </row>
    <row r="6479" spans="1:4" x14ac:dyDescent="0.35">
      <c r="A6479" s="18">
        <v>38279</v>
      </c>
      <c r="B6479" s="18">
        <v>38549.260322672453</v>
      </c>
      <c r="C6479" s="4">
        <v>0.77628898620605469</v>
      </c>
      <c r="D6479" s="4">
        <v>3216.2520165171863</v>
      </c>
    </row>
    <row r="6480" spans="1:4" x14ac:dyDescent="0.35">
      <c r="A6480" s="18">
        <v>37937</v>
      </c>
      <c r="B6480" s="18">
        <v>38218.424422467084</v>
      </c>
      <c r="C6480" s="4">
        <v>0.26221239566802979</v>
      </c>
      <c r="D6480" s="4">
        <v>2797.1212490071562</v>
      </c>
    </row>
    <row r="6481" spans="1:4" x14ac:dyDescent="0.35">
      <c r="A6481" s="18">
        <v>38589</v>
      </c>
      <c r="B6481" s="18">
        <v>38922.828319395936</v>
      </c>
      <c r="C6481" s="4">
        <v>0.11037659645080566</v>
      </c>
      <c r="D6481" s="4">
        <v>2637.3956734483381</v>
      </c>
    </row>
    <row r="6482" spans="1:4" x14ac:dyDescent="0.35">
      <c r="A6482" s="18">
        <v>38096</v>
      </c>
      <c r="B6482" s="18">
        <v>39736.46342702533</v>
      </c>
      <c r="C6482" s="4">
        <v>0.51753604412078857</v>
      </c>
      <c r="D6482" s="4">
        <v>2994.0942702445373</v>
      </c>
    </row>
    <row r="6483" spans="1:4" x14ac:dyDescent="0.35">
      <c r="A6483" s="18">
        <v>37168</v>
      </c>
      <c r="B6483" s="18">
        <v>37806.46148619373</v>
      </c>
      <c r="C6483" s="4">
        <v>0.64510583877563477</v>
      </c>
      <c r="D6483" s="4">
        <v>3093.9814616848466</v>
      </c>
    </row>
    <row r="6484" spans="1:4" x14ac:dyDescent="0.35">
      <c r="A6484" s="18">
        <v>38615</v>
      </c>
      <c r="B6484" s="18">
        <v>39580.855844690312</v>
      </c>
      <c r="C6484" s="4">
        <v>0.46144688129425049</v>
      </c>
      <c r="D6484" s="4">
        <v>2952.2446998452961</v>
      </c>
    </row>
    <row r="6485" spans="1:4" x14ac:dyDescent="0.35">
      <c r="A6485" s="18">
        <v>38300</v>
      </c>
      <c r="B6485" s="18">
        <v>38387.054710894081</v>
      </c>
      <c r="C6485" s="4">
        <v>0.32243227958679199</v>
      </c>
      <c r="D6485" s="4">
        <v>2846.6814538142353</v>
      </c>
    </row>
    <row r="6486" spans="1:4" x14ac:dyDescent="0.35">
      <c r="A6486" s="18">
        <v>38157</v>
      </c>
      <c r="B6486" s="18">
        <v>39606.709347198441</v>
      </c>
      <c r="C6486" s="4">
        <v>0.19654500484466553</v>
      </c>
      <c r="D6486" s="4">
        <v>2736.9441312670488</v>
      </c>
    </row>
    <row r="6487" spans="1:4" x14ac:dyDescent="0.35">
      <c r="A6487" s="18">
        <v>38199</v>
      </c>
      <c r="B6487" s="18">
        <v>38392.900116858436</v>
      </c>
      <c r="C6487" s="4">
        <v>0.69075679779052734</v>
      </c>
      <c r="D6487" s="4">
        <v>3133.1672248925943</v>
      </c>
    </row>
    <row r="6488" spans="1:4" x14ac:dyDescent="0.35">
      <c r="A6488" s="18">
        <v>37239</v>
      </c>
      <c r="B6488" s="18">
        <v>37313.087163921031</v>
      </c>
      <c r="C6488" s="4">
        <v>0.28343832492828369</v>
      </c>
      <c r="D6488" s="4">
        <v>2815.0470502757662</v>
      </c>
    </row>
    <row r="6489" spans="1:4" x14ac:dyDescent="0.35">
      <c r="A6489" s="18">
        <v>37160</v>
      </c>
      <c r="B6489" s="18">
        <v>37827.219394811713</v>
      </c>
      <c r="C6489" s="4">
        <v>0.42055058479309082</v>
      </c>
      <c r="D6489" s="4">
        <v>2921.7893095742534</v>
      </c>
    </row>
    <row r="6490" spans="1:4" x14ac:dyDescent="0.35">
      <c r="A6490" s="18">
        <v>37701</v>
      </c>
      <c r="B6490" s="18">
        <v>38568.142851349025</v>
      </c>
      <c r="C6490" s="4">
        <v>0.38136756420135498</v>
      </c>
      <c r="D6490" s="4">
        <v>2892.3103658286977</v>
      </c>
    </row>
    <row r="6491" spans="1:4" x14ac:dyDescent="0.35">
      <c r="A6491" s="18">
        <v>37438</v>
      </c>
      <c r="B6491" s="18">
        <v>37804.155240379558</v>
      </c>
      <c r="C6491" s="4">
        <v>6.9980144500732422E-2</v>
      </c>
      <c r="D6491" s="4">
        <v>2571.9151826007837</v>
      </c>
    </row>
    <row r="6492" spans="1:4" x14ac:dyDescent="0.35">
      <c r="A6492" s="18">
        <v>38148</v>
      </c>
      <c r="B6492" s="18">
        <v>38241.891502827486</v>
      </c>
      <c r="C6492" s="4">
        <v>0.13883125782012939</v>
      </c>
      <c r="D6492" s="4">
        <v>2674.2960668327851</v>
      </c>
    </row>
    <row r="6493" spans="1:4" x14ac:dyDescent="0.35">
      <c r="A6493" s="18">
        <v>38304</v>
      </c>
      <c r="B6493" s="18">
        <v>39018.496168089805</v>
      </c>
      <c r="C6493" s="4">
        <v>0.10053229331970215</v>
      </c>
      <c r="D6493" s="4">
        <v>2623.1930074740044</v>
      </c>
    </row>
    <row r="6494" spans="1:4" x14ac:dyDescent="0.35">
      <c r="A6494" s="18">
        <v>36995</v>
      </c>
      <c r="B6494" s="18">
        <v>37070.089259979068</v>
      </c>
      <c r="C6494" s="4">
        <v>0.33421075344085693</v>
      </c>
      <c r="D6494" s="4">
        <v>2855.9746854701325</v>
      </c>
    </row>
    <row r="6495" spans="1:4" x14ac:dyDescent="0.35">
      <c r="A6495" s="18">
        <v>37183</v>
      </c>
      <c r="B6495" s="18">
        <v>37317.133276050787</v>
      </c>
      <c r="C6495" s="4">
        <v>0.14263916015625</v>
      </c>
      <c r="D6495" s="4">
        <v>2678.8591525198931</v>
      </c>
    </row>
    <row r="6496" spans="1:4" x14ac:dyDescent="0.35">
      <c r="A6496" s="18">
        <v>38646</v>
      </c>
      <c r="B6496" s="18">
        <v>38893.189326170985</v>
      </c>
      <c r="C6496" s="4">
        <v>0.2663952112197876</v>
      </c>
      <c r="D6496" s="4">
        <v>2800.7003592413503</v>
      </c>
    </row>
    <row r="6497" spans="1:4" x14ac:dyDescent="0.35">
      <c r="A6497" s="18">
        <v>37557</v>
      </c>
      <c r="B6497" s="18">
        <v>39141.436147605862</v>
      </c>
      <c r="C6497" s="4">
        <v>0.51130318641662598</v>
      </c>
      <c r="D6497" s="4">
        <v>2989.4170112079933</v>
      </c>
    </row>
    <row r="6498" spans="1:4" x14ac:dyDescent="0.35">
      <c r="A6498" s="18">
        <v>36974</v>
      </c>
      <c r="B6498" s="18">
        <v>37517.14050151343</v>
      </c>
      <c r="C6498" s="4">
        <v>0.39540660381317139</v>
      </c>
      <c r="D6498" s="4">
        <v>2902.9261465959216</v>
      </c>
    </row>
    <row r="6499" spans="1:4" x14ac:dyDescent="0.35">
      <c r="A6499" s="18">
        <v>37520</v>
      </c>
      <c r="B6499" s="18">
        <v>38088.103840933691</v>
      </c>
      <c r="C6499" s="4">
        <v>0.97172212600708008</v>
      </c>
      <c r="D6499" s="4">
        <v>3607.1485178108223</v>
      </c>
    </row>
    <row r="6500" spans="1:4" x14ac:dyDescent="0.35">
      <c r="A6500" s="18">
        <v>38113</v>
      </c>
      <c r="B6500" s="18">
        <v>38271.95022767457</v>
      </c>
      <c r="C6500" s="4">
        <v>0.2330247163772583</v>
      </c>
      <c r="D6500" s="4">
        <v>2771.3997852993698</v>
      </c>
    </row>
    <row r="6501" spans="1:4" x14ac:dyDescent="0.35">
      <c r="A6501" s="18">
        <v>37771</v>
      </c>
      <c r="B6501" s="18">
        <v>37822.919827215017</v>
      </c>
      <c r="C6501" s="4">
        <v>0.7549140453338623</v>
      </c>
      <c r="D6501" s="4">
        <v>3193.9176401088957</v>
      </c>
    </row>
    <row r="6502" spans="1:4" x14ac:dyDescent="0.35">
      <c r="A6502" s="18">
        <v>38139</v>
      </c>
      <c r="B6502" s="18">
        <v>39326.147308700005</v>
      </c>
      <c r="C6502" s="4">
        <v>0.48341214656829834</v>
      </c>
      <c r="D6502" s="4">
        <v>2968.5854620651426</v>
      </c>
    </row>
    <row r="6503" spans="1:4" x14ac:dyDescent="0.35">
      <c r="A6503" s="18">
        <v>37433</v>
      </c>
      <c r="B6503" s="18">
        <v>38376.003880299984</v>
      </c>
      <c r="C6503" s="4">
        <v>0.82334232330322266</v>
      </c>
      <c r="D6503" s="4">
        <v>3270.8912457732085</v>
      </c>
    </row>
    <row r="6504" spans="1:4" x14ac:dyDescent="0.35">
      <c r="A6504" s="18">
        <v>37069</v>
      </c>
      <c r="B6504" s="18">
        <v>37285.912813566487</v>
      </c>
      <c r="C6504" s="4">
        <v>0.4337393045425415</v>
      </c>
      <c r="D6504" s="4">
        <v>2931.6298111393917</v>
      </c>
    </row>
    <row r="6505" spans="1:4" x14ac:dyDescent="0.35">
      <c r="A6505" s="18">
        <v>37195</v>
      </c>
      <c r="B6505" s="18">
        <v>37430.004155733826</v>
      </c>
      <c r="C6505" s="4">
        <v>0.38654065132141113</v>
      </c>
      <c r="D6505" s="4">
        <v>2896.2304398706065</v>
      </c>
    </row>
    <row r="6506" spans="1:4" x14ac:dyDescent="0.35">
      <c r="A6506" s="18">
        <v>37735</v>
      </c>
      <c r="B6506" s="18">
        <v>38071.892083170227</v>
      </c>
      <c r="C6506" s="4">
        <v>0.59480941295623779</v>
      </c>
      <c r="D6506" s="4">
        <v>3053.3463498141086</v>
      </c>
    </row>
    <row r="6507" spans="1:4" x14ac:dyDescent="0.35">
      <c r="A6507" s="18">
        <v>37293</v>
      </c>
      <c r="B6507" s="18">
        <v>37397.048143129046</v>
      </c>
      <c r="C6507" s="4">
        <v>0.66673803329467773</v>
      </c>
      <c r="D6507" s="4">
        <v>3112.2224327301933</v>
      </c>
    </row>
    <row r="6508" spans="1:4" x14ac:dyDescent="0.35">
      <c r="A6508" s="18">
        <v>38236</v>
      </c>
      <c r="B6508" s="18">
        <v>38429.190818479765</v>
      </c>
      <c r="C6508" s="4">
        <v>0.59168350696563721</v>
      </c>
      <c r="D6508" s="4">
        <v>3050.8873828500241</v>
      </c>
    </row>
    <row r="6509" spans="1:4" x14ac:dyDescent="0.35">
      <c r="A6509" s="18">
        <v>38493</v>
      </c>
      <c r="B6509" s="18">
        <v>38684.133510785789</v>
      </c>
      <c r="C6509" s="4">
        <v>0.91448378562927246</v>
      </c>
      <c r="D6509" s="4">
        <v>3418.2684289077929</v>
      </c>
    </row>
    <row r="6510" spans="1:4" x14ac:dyDescent="0.35">
      <c r="A6510" s="18">
        <v>38128</v>
      </c>
      <c r="B6510" s="18">
        <v>38470.497919987167</v>
      </c>
      <c r="C6510" s="4">
        <v>0.30430543422698975</v>
      </c>
      <c r="D6510" s="4">
        <v>2832.1580571325408</v>
      </c>
    </row>
    <row r="6511" spans="1:4" x14ac:dyDescent="0.35">
      <c r="A6511" s="18">
        <v>37855</v>
      </c>
      <c r="B6511" s="18">
        <v>38053.245515253198</v>
      </c>
      <c r="C6511" s="4">
        <v>0.67427253723144531</v>
      </c>
      <c r="D6511" s="4">
        <v>3118.7083058719932</v>
      </c>
    </row>
    <row r="6512" spans="1:4" x14ac:dyDescent="0.35">
      <c r="A6512" s="18">
        <v>38264</v>
      </c>
      <c r="B6512" s="18">
        <v>38353.063173753173</v>
      </c>
      <c r="C6512" s="4">
        <v>0.25812685489654541</v>
      </c>
      <c r="D6512" s="4">
        <v>2793.6014943853829</v>
      </c>
    </row>
    <row r="6513" spans="1:4" x14ac:dyDescent="0.35">
      <c r="A6513" s="18">
        <v>37560</v>
      </c>
      <c r="B6513" s="18">
        <v>38042.611291029993</v>
      </c>
      <c r="C6513" s="4">
        <v>0.30016922950744629</v>
      </c>
      <c r="D6513" s="4">
        <v>2828.8020996434702</v>
      </c>
    </row>
    <row r="6514" spans="1:4" x14ac:dyDescent="0.35">
      <c r="A6514" s="18">
        <v>38700</v>
      </c>
      <c r="B6514" s="18">
        <v>39052.568500720357</v>
      </c>
      <c r="C6514" s="4">
        <v>0.2647322416305542</v>
      </c>
      <c r="D6514" s="4">
        <v>2799.280307647372</v>
      </c>
    </row>
    <row r="6515" spans="1:4" x14ac:dyDescent="0.35">
      <c r="A6515" s="18">
        <v>38144</v>
      </c>
      <c r="B6515" s="18">
        <v>39871.682080549392</v>
      </c>
      <c r="C6515" s="4">
        <v>0.72143411636352539</v>
      </c>
      <c r="D6515" s="4">
        <v>3161.2117928135008</v>
      </c>
    </row>
    <row r="6516" spans="1:4" x14ac:dyDescent="0.35">
      <c r="A6516" s="18">
        <v>38592</v>
      </c>
      <c r="B6516" s="18">
        <v>39012.676597755795</v>
      </c>
      <c r="C6516" s="4">
        <v>0.31246387958526611</v>
      </c>
      <c r="D6516" s="4">
        <v>2838.7303059782344</v>
      </c>
    </row>
    <row r="6517" spans="1:4" x14ac:dyDescent="0.35">
      <c r="A6517" s="18">
        <v>37054</v>
      </c>
      <c r="B6517" s="18">
        <v>37242.321375844549</v>
      </c>
      <c r="C6517" s="4">
        <v>0.45814776420593262</v>
      </c>
      <c r="D6517" s="4">
        <v>2949.7918357267795</v>
      </c>
    </row>
    <row r="6518" spans="1:4" x14ac:dyDescent="0.35">
      <c r="A6518" s="18">
        <v>38047</v>
      </c>
      <c r="B6518" s="18">
        <v>38241.297277154757</v>
      </c>
      <c r="C6518" s="4">
        <v>0.70704686641693115</v>
      </c>
      <c r="D6518" s="4">
        <v>3147.8589171802723</v>
      </c>
    </row>
    <row r="6519" spans="1:4" x14ac:dyDescent="0.35">
      <c r="A6519" s="18">
        <v>37342</v>
      </c>
      <c r="B6519" s="18">
        <v>38234.270490279392</v>
      </c>
      <c r="C6519" s="4">
        <v>0.88683605194091797</v>
      </c>
      <c r="D6519" s="4">
        <v>3364.3404854303135</v>
      </c>
    </row>
    <row r="6520" spans="1:4" x14ac:dyDescent="0.35">
      <c r="A6520" s="18">
        <v>37971</v>
      </c>
      <c r="B6520" s="18">
        <v>38050.06821228777</v>
      </c>
      <c r="C6520" s="4">
        <v>0.46221411228179932</v>
      </c>
      <c r="D6520" s="4">
        <v>2952.8151324067308</v>
      </c>
    </row>
    <row r="6521" spans="1:4" x14ac:dyDescent="0.35">
      <c r="A6521" s="18">
        <v>37467</v>
      </c>
      <c r="B6521" s="18">
        <v>37890.330251908359</v>
      </c>
      <c r="C6521" s="4">
        <v>0.75609517097473145</v>
      </c>
      <c r="D6521" s="4">
        <v>3195.1192136126369</v>
      </c>
    </row>
    <row r="6522" spans="1:4" x14ac:dyDescent="0.35">
      <c r="A6522" s="18">
        <v>38022</v>
      </c>
      <c r="B6522" s="18">
        <v>38179.529651425786</v>
      </c>
      <c r="C6522" s="4">
        <v>0.94033133983612061</v>
      </c>
      <c r="D6522" s="4">
        <v>3483.3721507606201</v>
      </c>
    </row>
    <row r="6523" spans="1:4" x14ac:dyDescent="0.35">
      <c r="A6523" s="18">
        <v>37970</v>
      </c>
      <c r="B6523" s="18">
        <v>38350.031217372853</v>
      </c>
      <c r="C6523" s="4">
        <v>0.95221662521362305</v>
      </c>
      <c r="D6523" s="4">
        <v>3521.6104608059891</v>
      </c>
    </row>
    <row r="6524" spans="1:4" x14ac:dyDescent="0.35">
      <c r="A6524" s="18">
        <v>37976</v>
      </c>
      <c r="B6524" s="18">
        <v>38502.241825039695</v>
      </c>
      <c r="C6524" s="4">
        <v>0.74302208423614502</v>
      </c>
      <c r="D6524" s="4">
        <v>3182.0122207721024</v>
      </c>
    </row>
    <row r="6525" spans="1:4" x14ac:dyDescent="0.35">
      <c r="A6525" s="18">
        <v>38218</v>
      </c>
      <c r="B6525" s="18">
        <v>40652.076023983282</v>
      </c>
      <c r="C6525" s="4">
        <v>0.51481223106384277</v>
      </c>
      <c r="D6525" s="4">
        <v>2992.0490395744173</v>
      </c>
    </row>
    <row r="6526" spans="1:4" x14ac:dyDescent="0.35">
      <c r="A6526" s="18">
        <v>37078</v>
      </c>
      <c r="B6526" s="18">
        <v>38068.393147950621</v>
      </c>
      <c r="C6526" s="4">
        <v>0.85179269313812256</v>
      </c>
      <c r="D6526" s="4">
        <v>3309.0462960589743</v>
      </c>
    </row>
    <row r="6527" spans="1:4" x14ac:dyDescent="0.35">
      <c r="A6527" s="18">
        <v>38328</v>
      </c>
      <c r="B6527" s="18">
        <v>40168.580562045223</v>
      </c>
      <c r="C6527" s="4">
        <v>0.90243911743164063</v>
      </c>
      <c r="D6527" s="4">
        <v>3393.297877446008</v>
      </c>
    </row>
    <row r="6528" spans="1:4" x14ac:dyDescent="0.35">
      <c r="A6528" s="18">
        <v>38205</v>
      </c>
      <c r="B6528" s="18">
        <v>40258.944724217239</v>
      </c>
      <c r="C6528" s="4">
        <v>1.8657326698303223E-2</v>
      </c>
      <c r="D6528" s="4">
        <v>2420.5971311745179</v>
      </c>
    </row>
    <row r="6529" spans="1:4" x14ac:dyDescent="0.35">
      <c r="A6529" s="18">
        <v>38350</v>
      </c>
      <c r="B6529" s="18">
        <v>38547.018151214652</v>
      </c>
      <c r="C6529" s="4">
        <v>0.5082247257232666</v>
      </c>
      <c r="D6529" s="4">
        <v>2987.110404111862</v>
      </c>
    </row>
    <row r="6530" spans="1:4" x14ac:dyDescent="0.35">
      <c r="A6530" s="18">
        <v>38379</v>
      </c>
      <c r="B6530" s="18">
        <v>38607.249635185748</v>
      </c>
      <c r="C6530" s="4">
        <v>0.40676295757293701</v>
      </c>
      <c r="D6530" s="4">
        <v>2911.4660087175989</v>
      </c>
    </row>
    <row r="6531" spans="1:4" x14ac:dyDescent="0.35">
      <c r="A6531" s="18">
        <v>36945</v>
      </c>
      <c r="B6531" s="18">
        <v>37383.460221522422</v>
      </c>
      <c r="C6531" s="4">
        <v>0.4254918098449707</v>
      </c>
      <c r="D6531" s="4">
        <v>2925.4794049532907</v>
      </c>
    </row>
    <row r="6532" spans="1:4" x14ac:dyDescent="0.35">
      <c r="A6532" s="18">
        <v>38219</v>
      </c>
      <c r="B6532" s="18">
        <v>38439.222210007167</v>
      </c>
      <c r="C6532" s="4">
        <v>0.48101437091827393</v>
      </c>
      <c r="D6532" s="4">
        <v>2966.8000026251552</v>
      </c>
    </row>
    <row r="6533" spans="1:4" x14ac:dyDescent="0.35">
      <c r="A6533" s="18">
        <v>37113</v>
      </c>
      <c r="B6533" s="18">
        <v>37472.941435488749</v>
      </c>
      <c r="C6533" s="4">
        <v>0.46338343620300293</v>
      </c>
      <c r="D6533" s="4">
        <v>2953.6845307522744</v>
      </c>
    </row>
    <row r="6534" spans="1:4" x14ac:dyDescent="0.35">
      <c r="A6534" s="18">
        <v>38418</v>
      </c>
      <c r="B6534" s="18">
        <v>38485.806130640354</v>
      </c>
      <c r="C6534" s="4">
        <v>0.14869916439056396</v>
      </c>
      <c r="D6534" s="4">
        <v>2685.9697648683928</v>
      </c>
    </row>
    <row r="6535" spans="1:4" x14ac:dyDescent="0.35">
      <c r="A6535" s="18">
        <v>37297</v>
      </c>
      <c r="B6535" s="18">
        <v>37563.558512937001</v>
      </c>
      <c r="C6535" s="4">
        <v>0.41248798370361328</v>
      </c>
      <c r="D6535" s="4">
        <v>2915.7578332829453</v>
      </c>
    </row>
    <row r="6536" spans="1:4" x14ac:dyDescent="0.35">
      <c r="A6536" s="18">
        <v>37700</v>
      </c>
      <c r="B6536" s="18">
        <v>38214.038549277873</v>
      </c>
      <c r="C6536" s="4">
        <v>0.15011274814605713</v>
      </c>
      <c r="D6536" s="4">
        <v>2687.6030227527376</v>
      </c>
    </row>
    <row r="6537" spans="1:4" x14ac:dyDescent="0.35">
      <c r="A6537" s="18">
        <v>38304</v>
      </c>
      <c r="B6537" s="18">
        <v>38396.411692357389</v>
      </c>
      <c r="C6537" s="4">
        <v>0.56046414375305176</v>
      </c>
      <c r="D6537" s="4">
        <v>3026.6588763603263</v>
      </c>
    </row>
    <row r="6538" spans="1:4" x14ac:dyDescent="0.35">
      <c r="A6538" s="18">
        <v>37254</v>
      </c>
      <c r="B6538" s="18">
        <v>38482.524206543938</v>
      </c>
      <c r="C6538" s="4">
        <v>0.69918334484100342</v>
      </c>
      <c r="D6538" s="4">
        <v>3140.7136090107638</v>
      </c>
    </row>
    <row r="6539" spans="1:4" x14ac:dyDescent="0.35">
      <c r="A6539" s="18">
        <v>37706</v>
      </c>
      <c r="B6539" s="18">
        <v>37737.858943335188</v>
      </c>
      <c r="C6539" s="4">
        <v>0.45766592025756836</v>
      </c>
      <c r="D6539" s="4">
        <v>2949.4335843825479</v>
      </c>
    </row>
    <row r="6540" spans="1:4" x14ac:dyDescent="0.35">
      <c r="A6540" s="18">
        <v>38435</v>
      </c>
      <c r="B6540" s="18">
        <v>38918.768222566061</v>
      </c>
      <c r="C6540" s="4">
        <v>0.37409698963165283</v>
      </c>
      <c r="D6540" s="4">
        <v>2886.7824862723419</v>
      </c>
    </row>
    <row r="6541" spans="1:4" x14ac:dyDescent="0.35">
      <c r="A6541" s="18">
        <v>37365</v>
      </c>
      <c r="B6541" s="18">
        <v>37655.436731185357</v>
      </c>
      <c r="C6541" s="4">
        <v>0.93276762962341309</v>
      </c>
      <c r="D6541" s="4">
        <v>3462.2451111500877</v>
      </c>
    </row>
    <row r="6542" spans="1:4" x14ac:dyDescent="0.35">
      <c r="A6542" s="18">
        <v>38307</v>
      </c>
      <c r="B6542" s="18">
        <v>38333.182579466411</v>
      </c>
      <c r="C6542" s="4">
        <v>0.25792253017425537</v>
      </c>
      <c r="D6542" s="4">
        <v>2793.4248294729869</v>
      </c>
    </row>
    <row r="6543" spans="1:4" x14ac:dyDescent="0.35">
      <c r="A6543" s="18">
        <v>37577</v>
      </c>
      <c r="B6543" s="18">
        <v>37751.025493824709</v>
      </c>
      <c r="C6543" s="4">
        <v>0.35838890075683594</v>
      </c>
      <c r="D6543" s="4">
        <v>2874.7561921803845</v>
      </c>
    </row>
    <row r="6544" spans="1:4" x14ac:dyDescent="0.35">
      <c r="A6544" s="18">
        <v>38485</v>
      </c>
      <c r="B6544" s="18">
        <v>38731.694645523552</v>
      </c>
      <c r="C6544" s="4">
        <v>0.32923662662506104</v>
      </c>
      <c r="D6544" s="4">
        <v>2852.0627844017622</v>
      </c>
    </row>
    <row r="6545" spans="1:4" x14ac:dyDescent="0.35">
      <c r="A6545" s="18">
        <v>37957</v>
      </c>
      <c r="B6545" s="18">
        <v>38342.836798070355</v>
      </c>
      <c r="C6545" s="4">
        <v>0.16671967506408691</v>
      </c>
      <c r="D6545" s="4">
        <v>2706.141388110349</v>
      </c>
    </row>
    <row r="6546" spans="1:4" x14ac:dyDescent="0.35">
      <c r="A6546" s="18">
        <v>38486</v>
      </c>
      <c r="B6546" s="18">
        <v>38572.82074288711</v>
      </c>
      <c r="C6546" s="4">
        <v>0.10274875164031982</v>
      </c>
      <c r="D6546" s="4">
        <v>2626.4690286203609</v>
      </c>
    </row>
    <row r="6547" spans="1:4" x14ac:dyDescent="0.35">
      <c r="A6547" s="18">
        <v>37945</v>
      </c>
      <c r="B6547" s="18">
        <v>38993.583665368787</v>
      </c>
      <c r="C6547" s="4">
        <v>0.61514520645141602</v>
      </c>
      <c r="D6547" s="4">
        <v>3069.5169380120842</v>
      </c>
    </row>
    <row r="6548" spans="1:4" x14ac:dyDescent="0.35">
      <c r="A6548" s="18">
        <v>36941</v>
      </c>
      <c r="B6548" s="18">
        <v>38095.980095579987</v>
      </c>
      <c r="C6548" s="4">
        <v>0.51992619037628174</v>
      </c>
      <c r="D6548" s="4">
        <v>2995.8906155883656</v>
      </c>
    </row>
    <row r="6549" spans="1:4" x14ac:dyDescent="0.35">
      <c r="A6549" s="18">
        <v>38343</v>
      </c>
      <c r="B6549" s="18">
        <v>38611.806277232135</v>
      </c>
      <c r="C6549" s="4">
        <v>0.80187106132507324</v>
      </c>
      <c r="D6549" s="4">
        <v>3244.8757610574285</v>
      </c>
    </row>
    <row r="6550" spans="1:4" x14ac:dyDescent="0.35">
      <c r="A6550" s="18">
        <v>37656</v>
      </c>
      <c r="B6550" s="18">
        <v>37724.983752338048</v>
      </c>
      <c r="C6550" s="4">
        <v>8.9619040489196777E-2</v>
      </c>
      <c r="D6550" s="4">
        <v>2606.3069384129085</v>
      </c>
    </row>
    <row r="6551" spans="1:4" x14ac:dyDescent="0.35">
      <c r="A6551" s="18">
        <v>38303</v>
      </c>
      <c r="B6551" s="18">
        <v>38964.171936369086</v>
      </c>
      <c r="C6551" s="4">
        <v>0.93154811859130859</v>
      </c>
      <c r="D6551" s="4">
        <v>3459.0250771550918</v>
      </c>
    </row>
    <row r="6552" spans="1:4" x14ac:dyDescent="0.35">
      <c r="A6552" s="18">
        <v>37704</v>
      </c>
      <c r="B6552" s="18">
        <v>38064.691177659814</v>
      </c>
      <c r="C6552" s="4">
        <v>0.27868521213531494</v>
      </c>
      <c r="D6552" s="4">
        <v>2811.0822252346152</v>
      </c>
    </row>
    <row r="6553" spans="1:4" x14ac:dyDescent="0.35">
      <c r="A6553" s="18">
        <v>37537</v>
      </c>
      <c r="B6553" s="18">
        <v>37889.896300283181</v>
      </c>
      <c r="C6553" s="4">
        <v>0.83089756965637207</v>
      </c>
      <c r="D6553" s="4">
        <v>3280.567888696849</v>
      </c>
    </row>
    <row r="6554" spans="1:4" x14ac:dyDescent="0.35">
      <c r="A6554" s="18">
        <v>37689</v>
      </c>
      <c r="B6554" s="18">
        <v>37954.996745663411</v>
      </c>
      <c r="C6554" s="4">
        <v>0.15261542797088623</v>
      </c>
      <c r="D6554" s="4">
        <v>2690.4720767124045</v>
      </c>
    </row>
    <row r="6555" spans="1:4" x14ac:dyDescent="0.35">
      <c r="A6555" s="18">
        <v>37935</v>
      </c>
      <c r="B6555" s="18">
        <v>38373.165750271983</v>
      </c>
      <c r="C6555" s="4">
        <v>0.71433591842651367</v>
      </c>
      <c r="D6555" s="4">
        <v>3154.5768730345626</v>
      </c>
    </row>
    <row r="6556" spans="1:4" x14ac:dyDescent="0.35">
      <c r="A6556" s="18">
        <v>38361</v>
      </c>
      <c r="B6556" s="18">
        <v>38802.617943491096</v>
      </c>
      <c r="C6556" s="4">
        <v>0.26615822315216064</v>
      </c>
      <c r="D6556" s="4">
        <v>2800.4982203259829</v>
      </c>
    </row>
    <row r="6557" spans="1:4" x14ac:dyDescent="0.35">
      <c r="A6557" s="18">
        <v>38448</v>
      </c>
      <c r="B6557" s="18">
        <v>38703.947869011157</v>
      </c>
      <c r="C6557" s="4">
        <v>0.1995999813079834</v>
      </c>
      <c r="D6557" s="4">
        <v>2739.9498803272527</v>
      </c>
    </row>
    <row r="6558" spans="1:4" x14ac:dyDescent="0.35">
      <c r="A6558" s="18">
        <v>38350</v>
      </c>
      <c r="B6558" s="18">
        <v>39258.236813485819</v>
      </c>
      <c r="C6558" s="4">
        <v>0.80394494533538818</v>
      </c>
      <c r="D6558" s="4">
        <v>3247.3017307011805</v>
      </c>
    </row>
    <row r="6559" spans="1:4" x14ac:dyDescent="0.35">
      <c r="A6559" s="18">
        <v>38031</v>
      </c>
      <c r="B6559" s="18">
        <v>38290.976988816707</v>
      </c>
      <c r="C6559" s="4">
        <v>0.57337188720703125</v>
      </c>
      <c r="D6559" s="4">
        <v>3036.6084599281867</v>
      </c>
    </row>
    <row r="6560" spans="1:4" x14ac:dyDescent="0.35">
      <c r="A6560" s="18">
        <v>38675</v>
      </c>
      <c r="B6560" s="18">
        <v>39430.14402690759</v>
      </c>
      <c r="C6560" s="4">
        <v>0.97111475467681885</v>
      </c>
      <c r="D6560" s="4">
        <v>3603.7979158642001</v>
      </c>
    </row>
    <row r="6561" spans="1:4" x14ac:dyDescent="0.35">
      <c r="A6561" s="18">
        <v>37786</v>
      </c>
      <c r="B6561" s="18">
        <v>37866.957795321672</v>
      </c>
      <c r="C6561" s="4">
        <v>0.30690407752990723</v>
      </c>
      <c r="D6561" s="4">
        <v>2834.2581146606262</v>
      </c>
    </row>
    <row r="6562" spans="1:4" x14ac:dyDescent="0.35">
      <c r="A6562" s="18">
        <v>38051</v>
      </c>
      <c r="B6562" s="18">
        <v>38502.388833901576</v>
      </c>
      <c r="C6562" s="4">
        <v>0.63393962383270264</v>
      </c>
      <c r="D6562" s="4">
        <v>3084.7644574080045</v>
      </c>
    </row>
    <row r="6563" spans="1:4" x14ac:dyDescent="0.35">
      <c r="A6563" s="18">
        <v>37400</v>
      </c>
      <c r="B6563" s="18">
        <v>38459.97782209023</v>
      </c>
      <c r="C6563" s="4">
        <v>0.82164430618286133</v>
      </c>
      <c r="D6563" s="4">
        <v>3268.7566364624126</v>
      </c>
    </row>
    <row r="6564" spans="1:4" x14ac:dyDescent="0.35">
      <c r="A6564" s="18">
        <v>37163</v>
      </c>
      <c r="B6564" s="18">
        <v>37622.733586643408</v>
      </c>
      <c r="C6564" s="4">
        <v>0.21044933795928955</v>
      </c>
      <c r="D6564" s="4">
        <v>2750.4331534118596</v>
      </c>
    </row>
    <row r="6565" spans="1:4" x14ac:dyDescent="0.35">
      <c r="A6565" s="18">
        <v>37239</v>
      </c>
      <c r="B6565" s="18">
        <v>37665.523900184729</v>
      </c>
      <c r="C6565" s="4">
        <v>0.50486063957214355</v>
      </c>
      <c r="D6565" s="4">
        <v>2984.5922349956427</v>
      </c>
    </row>
    <row r="6566" spans="1:4" x14ac:dyDescent="0.35">
      <c r="A6566" s="18">
        <v>37077</v>
      </c>
      <c r="B6566" s="18">
        <v>37225.27772809755</v>
      </c>
      <c r="C6566" s="4">
        <v>0.81105649471282959</v>
      </c>
      <c r="D6566" s="4">
        <v>3255.7554702613647</v>
      </c>
    </row>
    <row r="6567" spans="1:4" x14ac:dyDescent="0.35">
      <c r="A6567" s="18">
        <v>37604</v>
      </c>
      <c r="B6567" s="18">
        <v>37630.896215021581</v>
      </c>
      <c r="C6567" s="4">
        <v>0.97526645660400391</v>
      </c>
      <c r="D6567" s="4">
        <v>3628.0636626305954</v>
      </c>
    </row>
    <row r="6568" spans="1:4" x14ac:dyDescent="0.35">
      <c r="A6568" s="18">
        <v>37176</v>
      </c>
      <c r="B6568" s="18">
        <v>37258.279630822472</v>
      </c>
      <c r="C6568" s="4">
        <v>0.62918150424957275</v>
      </c>
      <c r="D6568" s="4">
        <v>3080.8740925533816</v>
      </c>
    </row>
    <row r="6569" spans="1:4" x14ac:dyDescent="0.35">
      <c r="A6569" s="18">
        <v>37284</v>
      </c>
      <c r="B6569" s="18">
        <v>37648.755973303822</v>
      </c>
      <c r="C6569" s="4">
        <v>0.59864544868469238</v>
      </c>
      <c r="D6569" s="4">
        <v>3056.3731788143787</v>
      </c>
    </row>
    <row r="6570" spans="1:4" x14ac:dyDescent="0.35">
      <c r="A6570" s="18">
        <v>37113</v>
      </c>
      <c r="B6570" s="18">
        <v>37663.428984380203</v>
      </c>
      <c r="C6570" s="4">
        <v>0.58187758922576904</v>
      </c>
      <c r="D6570" s="4">
        <v>3043.2153457185655</v>
      </c>
    </row>
    <row r="6571" spans="1:4" x14ac:dyDescent="0.35">
      <c r="A6571" s="18">
        <v>37066</v>
      </c>
      <c r="B6571" s="18">
        <v>37434.01871481938</v>
      </c>
      <c r="C6571" s="4">
        <v>0.25347661972045898</v>
      </c>
      <c r="D6571" s="4">
        <v>2789.5653523556271</v>
      </c>
    </row>
    <row r="6572" spans="1:4" x14ac:dyDescent="0.35">
      <c r="A6572" s="18">
        <v>37206</v>
      </c>
      <c r="B6572" s="18">
        <v>41141.28062003207</v>
      </c>
      <c r="C6572" s="4">
        <v>0.20045578479766846</v>
      </c>
      <c r="D6572" s="4">
        <v>2740.7875023583219</v>
      </c>
    </row>
    <row r="6573" spans="1:4" x14ac:dyDescent="0.35">
      <c r="A6573" s="18">
        <v>37865</v>
      </c>
      <c r="B6573" s="18">
        <v>38174.340407379364</v>
      </c>
      <c r="C6573" s="4">
        <v>0.34655928611755371</v>
      </c>
      <c r="D6573" s="4">
        <v>2865.6123829890098</v>
      </c>
    </row>
    <row r="6574" spans="1:4" x14ac:dyDescent="0.35">
      <c r="A6574" s="18">
        <v>37991</v>
      </c>
      <c r="B6574" s="18">
        <v>38179.794566340133</v>
      </c>
      <c r="C6574" s="4">
        <v>0.771109938621521</v>
      </c>
      <c r="D6574" s="4">
        <v>3210.7207215574967</v>
      </c>
    </row>
    <row r="6575" spans="1:4" x14ac:dyDescent="0.35">
      <c r="A6575" s="18">
        <v>37693</v>
      </c>
      <c r="B6575" s="18">
        <v>38056.616767811283</v>
      </c>
      <c r="C6575" s="4">
        <v>7.8638076782226563E-2</v>
      </c>
      <c r="D6575" s="4">
        <v>2587.8191923406398</v>
      </c>
    </row>
    <row r="6576" spans="1:4" x14ac:dyDescent="0.35">
      <c r="A6576" s="18">
        <v>37841</v>
      </c>
      <c r="B6576" s="18">
        <v>38238.915774143483</v>
      </c>
      <c r="C6576" s="4">
        <v>0.72554171085357666</v>
      </c>
      <c r="D6576" s="4">
        <v>3165.0952846619075</v>
      </c>
    </row>
    <row r="6577" spans="1:4" x14ac:dyDescent="0.35">
      <c r="A6577" s="18">
        <v>37851</v>
      </c>
      <c r="B6577" s="18">
        <v>38182.072836363506</v>
      </c>
      <c r="C6577" s="4">
        <v>0.96002793312072754</v>
      </c>
      <c r="D6577" s="4">
        <v>3551.4137094124258</v>
      </c>
    </row>
    <row r="6578" spans="1:4" x14ac:dyDescent="0.35">
      <c r="A6578" s="18">
        <v>38492</v>
      </c>
      <c r="B6578" s="18">
        <v>39534.496530576143</v>
      </c>
      <c r="C6578" s="4">
        <v>0.28158557415008545</v>
      </c>
      <c r="D6578" s="4">
        <v>2813.5047547872355</v>
      </c>
    </row>
    <row r="6579" spans="1:4" x14ac:dyDescent="0.35">
      <c r="A6579" s="18">
        <v>38202</v>
      </c>
      <c r="B6579" s="18">
        <v>38912.181300765747</v>
      </c>
      <c r="C6579" s="4">
        <v>0.57623910903930664</v>
      </c>
      <c r="D6579" s="4">
        <v>3038.8308775399705</v>
      </c>
    </row>
    <row r="6580" spans="1:4" x14ac:dyDescent="0.35">
      <c r="A6580" s="18">
        <v>37388</v>
      </c>
      <c r="B6580" s="18">
        <v>40436.179542039943</v>
      </c>
      <c r="C6580" s="4">
        <v>0.33383381366729736</v>
      </c>
      <c r="D6580" s="4">
        <v>2855.6788660210987</v>
      </c>
    </row>
    <row r="6581" spans="1:4" x14ac:dyDescent="0.35">
      <c r="A6581" s="18">
        <v>38566</v>
      </c>
      <c r="B6581" s="18">
        <v>39186.138378246185</v>
      </c>
      <c r="C6581" s="4">
        <v>0.60360217094421387</v>
      </c>
      <c r="D6581" s="4">
        <v>3060.2999234654621</v>
      </c>
    </row>
    <row r="6582" spans="1:4" x14ac:dyDescent="0.35">
      <c r="A6582" s="18">
        <v>37123</v>
      </c>
      <c r="B6582" s="18">
        <v>37401.10248292474</v>
      </c>
      <c r="C6582" s="4">
        <v>0.5942615270614624</v>
      </c>
      <c r="D6582" s="4">
        <v>3052.9148776470879</v>
      </c>
    </row>
    <row r="6583" spans="1:4" x14ac:dyDescent="0.35">
      <c r="A6583" s="18">
        <v>37845</v>
      </c>
      <c r="B6583" s="18">
        <v>38042.28854633087</v>
      </c>
      <c r="C6583" s="4">
        <v>7.4892997741699219E-2</v>
      </c>
      <c r="D6583" s="4">
        <v>2581.100716870199</v>
      </c>
    </row>
    <row r="6584" spans="1:4" x14ac:dyDescent="0.35">
      <c r="A6584" s="18">
        <v>38240</v>
      </c>
      <c r="B6584" s="18">
        <v>38807.679601820586</v>
      </c>
      <c r="C6584" s="4">
        <v>0.98285162448883057</v>
      </c>
      <c r="D6584" s="4">
        <v>3683.6395032576393</v>
      </c>
    </row>
    <row r="6585" spans="1:4" x14ac:dyDescent="0.35">
      <c r="A6585" s="18">
        <v>37146</v>
      </c>
      <c r="B6585" s="18">
        <v>37908.445898092614</v>
      </c>
      <c r="C6585" s="4">
        <v>0.8949577808380127</v>
      </c>
      <c r="D6585" s="4">
        <v>3378.9940604334224</v>
      </c>
    </row>
    <row r="6586" spans="1:4" x14ac:dyDescent="0.35">
      <c r="A6586" s="18">
        <v>38643</v>
      </c>
      <c r="B6586" s="18">
        <v>39109.506561087888</v>
      </c>
      <c r="C6586" s="4">
        <v>0.26821982860565186</v>
      </c>
      <c r="D6586" s="4">
        <v>2802.2541208135381</v>
      </c>
    </row>
    <row r="6587" spans="1:4" x14ac:dyDescent="0.35">
      <c r="A6587" s="18">
        <v>38325</v>
      </c>
      <c r="B6587" s="18">
        <v>40357.162138132589</v>
      </c>
      <c r="C6587" s="4">
        <v>0.6063380241394043</v>
      </c>
      <c r="D6587" s="4">
        <v>3062.475094682341</v>
      </c>
    </row>
    <row r="6588" spans="1:4" x14ac:dyDescent="0.35">
      <c r="A6588" s="18">
        <v>37826</v>
      </c>
      <c r="B6588" s="18">
        <v>37948.721583701212</v>
      </c>
      <c r="C6588" s="4">
        <v>0.95823967456817627</v>
      </c>
      <c r="D6588" s="4">
        <v>3544.1774818481344</v>
      </c>
    </row>
    <row r="6589" spans="1:4" x14ac:dyDescent="0.35">
      <c r="A6589" s="18">
        <v>37141</v>
      </c>
      <c r="B6589" s="18">
        <v>37352.018770251721</v>
      </c>
      <c r="C6589" s="4">
        <v>0.40489554405212402</v>
      </c>
      <c r="D6589" s="4">
        <v>2910.0642675502363</v>
      </c>
    </row>
    <row r="6590" spans="1:4" x14ac:dyDescent="0.35">
      <c r="A6590" s="18">
        <v>38478</v>
      </c>
      <c r="B6590" s="18">
        <v>38649.384864053136</v>
      </c>
      <c r="C6590" s="4">
        <v>0.44066751003265381</v>
      </c>
      <c r="D6590" s="4">
        <v>2936.7896106296248</v>
      </c>
    </row>
    <row r="6591" spans="1:4" x14ac:dyDescent="0.35">
      <c r="A6591" s="18">
        <v>38448</v>
      </c>
      <c r="B6591" s="18">
        <v>39269.918744692208</v>
      </c>
      <c r="C6591" s="4">
        <v>0.40543746948242188</v>
      </c>
      <c r="D6591" s="4">
        <v>2910.4711507470893</v>
      </c>
    </row>
    <row r="6592" spans="1:4" x14ac:dyDescent="0.35">
      <c r="A6592" s="18">
        <v>38026</v>
      </c>
      <c r="B6592" s="18">
        <v>38139.996581096515</v>
      </c>
      <c r="C6592" s="4">
        <v>0.37376749515533447</v>
      </c>
      <c r="D6592" s="4">
        <v>2886.5314294559726</v>
      </c>
    </row>
    <row r="6593" spans="1:4" x14ac:dyDescent="0.35">
      <c r="A6593" s="18">
        <v>37754</v>
      </c>
      <c r="B6593" s="18">
        <v>38080.718083722342</v>
      </c>
      <c r="C6593" s="4">
        <v>0.15734124183654785</v>
      </c>
      <c r="D6593" s="4">
        <v>2695.8139811251413</v>
      </c>
    </row>
    <row r="6594" spans="1:4" x14ac:dyDescent="0.35">
      <c r="A6594" s="18">
        <v>37177</v>
      </c>
      <c r="B6594" s="18">
        <v>37793.942321184419</v>
      </c>
      <c r="C6594" s="4">
        <v>0.32693660259246826</v>
      </c>
      <c r="D6594" s="4">
        <v>2850.2477537481927</v>
      </c>
    </row>
    <row r="6595" spans="1:4" x14ac:dyDescent="0.35">
      <c r="A6595" s="18">
        <v>37172</v>
      </c>
      <c r="B6595" s="18">
        <v>37793.924696267335</v>
      </c>
      <c r="C6595" s="4">
        <v>0.41017961502075195</v>
      </c>
      <c r="D6595" s="4">
        <v>2914.0283147402802</v>
      </c>
    </row>
    <row r="6596" spans="1:4" x14ac:dyDescent="0.35">
      <c r="A6596" s="18">
        <v>37370</v>
      </c>
      <c r="B6596" s="18">
        <v>37585.030572548319</v>
      </c>
      <c r="C6596" s="4">
        <v>0.67132961750030518</v>
      </c>
      <c r="D6596" s="4">
        <v>3116.1662556177703</v>
      </c>
    </row>
    <row r="6597" spans="1:4" x14ac:dyDescent="0.35">
      <c r="A6597" s="18">
        <v>37544</v>
      </c>
      <c r="B6597" s="18">
        <v>37850.652562428084</v>
      </c>
      <c r="C6597" s="4">
        <v>0.12934565544128418</v>
      </c>
      <c r="D6597" s="4">
        <v>2662.5804611165122</v>
      </c>
    </row>
    <row r="6598" spans="1:4" x14ac:dyDescent="0.35">
      <c r="A6598" s="18">
        <v>37892</v>
      </c>
      <c r="B6598" s="18">
        <v>38345.714754437446</v>
      </c>
      <c r="C6598" s="4">
        <v>0.72048413753509521</v>
      </c>
      <c r="D6598" s="4">
        <v>3160.3183109619276</v>
      </c>
    </row>
    <row r="6599" spans="1:4" x14ac:dyDescent="0.35">
      <c r="A6599" s="18">
        <v>38139</v>
      </c>
      <c r="B6599" s="18">
        <v>39033.937036935808</v>
      </c>
      <c r="C6599" s="4">
        <v>0.76167774200439453</v>
      </c>
      <c r="D6599" s="4">
        <v>3200.8477547838665</v>
      </c>
    </row>
    <row r="6600" spans="1:4" x14ac:dyDescent="0.35">
      <c r="A6600" s="18">
        <v>37903</v>
      </c>
      <c r="B6600" s="18">
        <v>38735.992056500501</v>
      </c>
      <c r="C6600" s="4">
        <v>0.12094557285308838</v>
      </c>
      <c r="D6600" s="4">
        <v>2651.743707567698</v>
      </c>
    </row>
    <row r="6601" spans="1:4" x14ac:dyDescent="0.35">
      <c r="A6601" s="18">
        <v>36978</v>
      </c>
      <c r="B6601" s="18">
        <v>38749.346692342267</v>
      </c>
      <c r="C6601" s="4">
        <v>0.75108456611633301</v>
      </c>
      <c r="D6601" s="4">
        <v>3190.0461649676854</v>
      </c>
    </row>
    <row r="6602" spans="1:4" x14ac:dyDescent="0.35">
      <c r="A6602" s="18">
        <v>38372</v>
      </c>
      <c r="B6602" s="18">
        <v>38487.624333115666</v>
      </c>
      <c r="C6602" s="4">
        <v>0.49289214611053467</v>
      </c>
      <c r="D6602" s="4">
        <v>2975.6513374513438</v>
      </c>
    </row>
    <row r="6603" spans="1:4" x14ac:dyDescent="0.35">
      <c r="A6603" s="18">
        <v>37831</v>
      </c>
      <c r="B6603" s="18">
        <v>37864.642957868353</v>
      </c>
      <c r="C6603" s="4">
        <v>0.30417013168334961</v>
      </c>
      <c r="D6603" s="4">
        <v>2832.0485393620716</v>
      </c>
    </row>
    <row r="6604" spans="1:4" x14ac:dyDescent="0.35">
      <c r="A6604" s="18">
        <v>36930</v>
      </c>
      <c r="B6604" s="18">
        <v>37307.099378256578</v>
      </c>
      <c r="C6604" s="4">
        <v>0.32075989246368408</v>
      </c>
      <c r="D6604" s="4">
        <v>2845.3532558627803</v>
      </c>
    </row>
    <row r="6605" spans="1:4" x14ac:dyDescent="0.35">
      <c r="A6605" s="18">
        <v>37808</v>
      </c>
      <c r="B6605" s="18">
        <v>38255.051679113851</v>
      </c>
      <c r="C6605" s="4">
        <v>0.40585875511169434</v>
      </c>
      <c r="D6605" s="4">
        <v>2910.7874015655689</v>
      </c>
    </row>
    <row r="6606" spans="1:4" x14ac:dyDescent="0.35">
      <c r="A6606" s="18">
        <v>38271</v>
      </c>
      <c r="B6606" s="18">
        <v>38753.990800501888</v>
      </c>
      <c r="C6606" s="4">
        <v>9.3867659568786621E-2</v>
      </c>
      <c r="D6606" s="4">
        <v>2613.0389573423131</v>
      </c>
    </row>
    <row r="6607" spans="1:4" x14ac:dyDescent="0.35">
      <c r="A6607" s="18">
        <v>37271</v>
      </c>
      <c r="B6607" s="18">
        <v>37517.684707049128</v>
      </c>
      <c r="C6607" s="4">
        <v>8.5020065307617188E-2</v>
      </c>
      <c r="D6607" s="4">
        <v>2598.7673428180042</v>
      </c>
    </row>
    <row r="6608" spans="1:4" x14ac:dyDescent="0.35">
      <c r="A6608" s="18">
        <v>38223</v>
      </c>
      <c r="B6608" s="18">
        <v>39492.131331047727</v>
      </c>
      <c r="C6608" s="4">
        <v>0.69704210758209229</v>
      </c>
      <c r="D6608" s="4">
        <v>3138.7854746078433</v>
      </c>
    </row>
    <row r="6609" spans="1:4" x14ac:dyDescent="0.35">
      <c r="A6609" s="18">
        <v>38432</v>
      </c>
      <c r="B6609" s="18">
        <v>39022.434485191989</v>
      </c>
      <c r="C6609" s="4">
        <v>0.93009400367736816</v>
      </c>
      <c r="D6609" s="4">
        <v>3455.2467470646238</v>
      </c>
    </row>
    <row r="6610" spans="1:4" x14ac:dyDescent="0.35">
      <c r="A6610" s="18">
        <v>37709</v>
      </c>
      <c r="B6610" s="18">
        <v>37810.837001238906</v>
      </c>
      <c r="C6610" s="4">
        <v>5.1242709159851074E-2</v>
      </c>
      <c r="D6610" s="4">
        <v>2531.8557415314422</v>
      </c>
    </row>
    <row r="6611" spans="1:4" x14ac:dyDescent="0.35">
      <c r="A6611" s="18">
        <v>38630</v>
      </c>
      <c r="B6611" s="18">
        <v>39928.812352718385</v>
      </c>
      <c r="C6611" s="4">
        <v>0.85471582412719727</v>
      </c>
      <c r="D6611" s="4">
        <v>3313.2589566445513</v>
      </c>
    </row>
    <row r="6612" spans="1:4" x14ac:dyDescent="0.35">
      <c r="A6612" s="18">
        <v>38717</v>
      </c>
      <c r="B6612" s="18">
        <v>38816.827138458735</v>
      </c>
      <c r="C6612" s="4">
        <v>4.1867494583129883E-3</v>
      </c>
      <c r="D6612" s="4">
        <v>2290.0692968548892</v>
      </c>
    </row>
    <row r="6613" spans="1:4" x14ac:dyDescent="0.35">
      <c r="A6613" s="18">
        <v>38332</v>
      </c>
      <c r="B6613" s="18">
        <v>38641.293293480754</v>
      </c>
      <c r="C6613" s="4">
        <v>0.11334109306335449</v>
      </c>
      <c r="D6613" s="4">
        <v>2641.5074423690612</v>
      </c>
    </row>
    <row r="6614" spans="1:4" x14ac:dyDescent="0.35">
      <c r="A6614" s="18">
        <v>38120</v>
      </c>
      <c r="B6614" s="18">
        <v>38664.745152206102</v>
      </c>
      <c r="C6614" s="4">
        <v>0.47097432613372803</v>
      </c>
      <c r="D6614" s="4">
        <v>2959.3292343689727</v>
      </c>
    </row>
    <row r="6615" spans="1:4" x14ac:dyDescent="0.35">
      <c r="A6615" s="18">
        <v>37101</v>
      </c>
      <c r="B6615" s="18">
        <v>37738.54079252058</v>
      </c>
      <c r="C6615" s="4">
        <v>0.56687068939208984</v>
      </c>
      <c r="D6615" s="4">
        <v>3031.5862293173068</v>
      </c>
    </row>
    <row r="6616" spans="1:4" x14ac:dyDescent="0.35">
      <c r="A6616" s="18">
        <v>37598</v>
      </c>
      <c r="B6616" s="18">
        <v>38459.101742417639</v>
      </c>
      <c r="C6616" s="4">
        <v>0.82471334934234619</v>
      </c>
      <c r="D6616" s="4">
        <v>3272.6252975192415</v>
      </c>
    </row>
    <row r="6617" spans="1:4" x14ac:dyDescent="0.35">
      <c r="A6617" s="18">
        <v>37223</v>
      </c>
      <c r="B6617" s="18">
        <v>37706.190301576207</v>
      </c>
      <c r="C6617" s="4">
        <v>0.19827580451965332</v>
      </c>
      <c r="D6617" s="4">
        <v>2738.6500711453959</v>
      </c>
    </row>
    <row r="6618" spans="1:4" x14ac:dyDescent="0.35">
      <c r="A6618" s="18">
        <v>37155</v>
      </c>
      <c r="B6618" s="18">
        <v>37265.023346557246</v>
      </c>
      <c r="C6618" s="4">
        <v>0.53714454174041748</v>
      </c>
      <c r="D6618" s="4">
        <v>3008.8831709689598</v>
      </c>
    </row>
    <row r="6619" spans="1:4" x14ac:dyDescent="0.35">
      <c r="A6619" s="18">
        <v>37633</v>
      </c>
      <c r="B6619" s="18">
        <v>38549.68025835458</v>
      </c>
      <c r="C6619" s="4">
        <v>0.87822294235229492</v>
      </c>
      <c r="D6619" s="4">
        <v>3349.6626658970695</v>
      </c>
    </row>
    <row r="6620" spans="1:4" x14ac:dyDescent="0.35">
      <c r="A6620" s="18">
        <v>37857</v>
      </c>
      <c r="B6620" s="18">
        <v>38248.111505555906</v>
      </c>
      <c r="C6620" s="4">
        <v>6.9266438484191895E-2</v>
      </c>
      <c r="D6620" s="4">
        <v>2570.542739668665</v>
      </c>
    </row>
    <row r="6621" spans="1:4" x14ac:dyDescent="0.35">
      <c r="A6621" s="18">
        <v>37910</v>
      </c>
      <c r="B6621" s="18">
        <v>37941.159218086257</v>
      </c>
      <c r="C6621" s="4">
        <v>0.38069891929626465</v>
      </c>
      <c r="D6621" s="4">
        <v>2891.8029103815161</v>
      </c>
    </row>
    <row r="6622" spans="1:4" x14ac:dyDescent="0.35">
      <c r="A6622" s="18">
        <v>38566</v>
      </c>
      <c r="B6622" s="18">
        <v>38798.614479692384</v>
      </c>
      <c r="C6622" s="4">
        <v>1.1960387229919434E-2</v>
      </c>
      <c r="D6622" s="4">
        <v>2378.344810596463</v>
      </c>
    </row>
    <row r="6623" spans="1:4" x14ac:dyDescent="0.35">
      <c r="A6623" s="18">
        <v>38094</v>
      </c>
      <c r="B6623" s="18">
        <v>38359.929830109686</v>
      </c>
      <c r="C6623" s="4">
        <v>0.6486358642578125</v>
      </c>
      <c r="D6623" s="4">
        <v>3096.9220765263535</v>
      </c>
    </row>
    <row r="6624" spans="1:4" x14ac:dyDescent="0.35">
      <c r="A6624" s="18">
        <v>38600</v>
      </c>
      <c r="B6624" s="18">
        <v>38773.175653430924</v>
      </c>
      <c r="C6624" s="4">
        <v>0.4766155481338501</v>
      </c>
      <c r="D6624" s="4">
        <v>2963.5259168157181</v>
      </c>
    </row>
    <row r="6625" spans="1:4" x14ac:dyDescent="0.35">
      <c r="A6625" s="18">
        <v>37715</v>
      </c>
      <c r="B6625" s="18">
        <v>38549.076173659458</v>
      </c>
      <c r="C6625" s="4">
        <v>0.30953621864318848</v>
      </c>
      <c r="D6625" s="4">
        <v>2836.3788439918962</v>
      </c>
    </row>
    <row r="6626" spans="1:4" x14ac:dyDescent="0.35">
      <c r="A6626" s="18">
        <v>37715</v>
      </c>
      <c r="B6626" s="18">
        <v>39328.809464548249</v>
      </c>
      <c r="C6626" s="4">
        <v>0.73575389385223389</v>
      </c>
      <c r="D6626" s="4">
        <v>3174.8984741101053</v>
      </c>
    </row>
    <row r="6627" spans="1:4" x14ac:dyDescent="0.35">
      <c r="A6627" s="18">
        <v>37268</v>
      </c>
      <c r="B6627" s="18">
        <v>37556.80911484002</v>
      </c>
      <c r="C6627" s="4">
        <v>0.44109773635864258</v>
      </c>
      <c r="D6627" s="4">
        <v>2937.1098590526108</v>
      </c>
    </row>
    <row r="6628" spans="1:4" x14ac:dyDescent="0.35">
      <c r="A6628" s="18">
        <v>38472</v>
      </c>
      <c r="B6628" s="18">
        <v>39060.922298131271</v>
      </c>
      <c r="C6628" s="4">
        <v>0.1136552095413208</v>
      </c>
      <c r="D6628" s="4">
        <v>2641.9389741828932</v>
      </c>
    </row>
    <row r="6629" spans="1:4" x14ac:dyDescent="0.35">
      <c r="A6629" s="18">
        <v>37712</v>
      </c>
      <c r="B6629" s="18">
        <v>37966.322167847175</v>
      </c>
      <c r="C6629" s="4">
        <v>0.5868384838104248</v>
      </c>
      <c r="D6629" s="4">
        <v>3047.0889827597234</v>
      </c>
    </row>
    <row r="6630" spans="1:4" x14ac:dyDescent="0.35">
      <c r="A6630" s="18">
        <v>37799</v>
      </c>
      <c r="B6630" s="18">
        <v>38160.318997566144</v>
      </c>
      <c r="C6630" s="4">
        <v>0.12698209285736084</v>
      </c>
      <c r="D6630" s="4">
        <v>2659.5777503884074</v>
      </c>
    </row>
    <row r="6631" spans="1:4" x14ac:dyDescent="0.35">
      <c r="A6631" s="18">
        <v>38364</v>
      </c>
      <c r="B6631" s="18">
        <v>38496.98274468186</v>
      </c>
      <c r="C6631" s="4">
        <v>2.1721839904785156E-2</v>
      </c>
      <c r="D6631" s="4">
        <v>2435.8671512748674</v>
      </c>
    </row>
    <row r="6632" spans="1:4" x14ac:dyDescent="0.35">
      <c r="A6632" s="18">
        <v>37856</v>
      </c>
      <c r="B6632" s="18">
        <v>37966.08228540713</v>
      </c>
      <c r="C6632" s="4">
        <v>0.875404953956604</v>
      </c>
      <c r="D6632" s="4">
        <v>3345.0331423741786</v>
      </c>
    </row>
    <row r="6633" spans="1:4" x14ac:dyDescent="0.35">
      <c r="A6633" s="18">
        <v>38394</v>
      </c>
      <c r="B6633" s="18">
        <v>38777.101446939771</v>
      </c>
      <c r="C6633" s="4">
        <v>0.26778149604797363</v>
      </c>
      <c r="D6633" s="4">
        <v>2801.8812657636995</v>
      </c>
    </row>
    <row r="6634" spans="1:4" x14ac:dyDescent="0.35">
      <c r="A6634" s="18">
        <v>37575</v>
      </c>
      <c r="B6634" s="18">
        <v>37909.255754722544</v>
      </c>
      <c r="C6634" s="4">
        <v>0.68222701549530029</v>
      </c>
      <c r="D6634" s="4">
        <v>3125.6374980893979</v>
      </c>
    </row>
    <row r="6635" spans="1:4" x14ac:dyDescent="0.35">
      <c r="A6635" s="18">
        <v>37051</v>
      </c>
      <c r="B6635" s="18">
        <v>37506.71391077459</v>
      </c>
      <c r="C6635" s="4">
        <v>0.85974645614624023</v>
      </c>
      <c r="D6635" s="4">
        <v>3320.6575219144388</v>
      </c>
    </row>
    <row r="6636" spans="1:4" x14ac:dyDescent="0.35">
      <c r="A6636" s="18">
        <v>37370</v>
      </c>
      <c r="B6636" s="18">
        <v>37806.258655448451</v>
      </c>
      <c r="C6636" s="4">
        <v>0.98500931262969971</v>
      </c>
      <c r="D6636" s="4">
        <v>3703.5001393875327</v>
      </c>
    </row>
    <row r="6637" spans="1:4" x14ac:dyDescent="0.35">
      <c r="A6637" s="18">
        <v>37094</v>
      </c>
      <c r="B6637" s="18">
        <v>37201.655269826864</v>
      </c>
      <c r="C6637" s="4">
        <v>0.36066603660583496</v>
      </c>
      <c r="D6637" s="4">
        <v>2876.5072957409848</v>
      </c>
    </row>
    <row r="6638" spans="1:4" x14ac:dyDescent="0.35">
      <c r="A6638" s="18">
        <v>37598</v>
      </c>
      <c r="B6638" s="18">
        <v>37802.466343032247</v>
      </c>
      <c r="C6638" s="4">
        <v>0.47619569301605225</v>
      </c>
      <c r="D6638" s="4">
        <v>2963.2134990871073</v>
      </c>
    </row>
    <row r="6639" spans="1:4" x14ac:dyDescent="0.35">
      <c r="A6639" s="18">
        <v>38329</v>
      </c>
      <c r="B6639" s="18">
        <v>38399.65173049795</v>
      </c>
      <c r="C6639" s="4">
        <v>0.62753486633300781</v>
      </c>
      <c r="D6639" s="4">
        <v>3079.5326891653831</v>
      </c>
    </row>
    <row r="6640" spans="1:4" x14ac:dyDescent="0.35">
      <c r="A6640" s="18">
        <v>37480</v>
      </c>
      <c r="B6640" s="18">
        <v>37932.303556852072</v>
      </c>
      <c r="C6640" s="4">
        <v>0.49373781681060791</v>
      </c>
      <c r="D6640" s="4">
        <v>2976.2822662612775</v>
      </c>
    </row>
    <row r="6641" spans="1:4" x14ac:dyDescent="0.35">
      <c r="A6641" s="18">
        <v>37891</v>
      </c>
      <c r="B6641" s="18">
        <v>38185.040470292428</v>
      </c>
      <c r="C6641" s="4">
        <v>0.32691788673400879</v>
      </c>
      <c r="D6641" s="4">
        <v>2850.2329679741451</v>
      </c>
    </row>
    <row r="6642" spans="1:4" x14ac:dyDescent="0.35">
      <c r="A6642" s="18">
        <v>38121</v>
      </c>
      <c r="B6642" s="18">
        <v>38207.756952511736</v>
      </c>
      <c r="C6642" s="4">
        <v>0.6617201566696167</v>
      </c>
      <c r="D6642" s="4">
        <v>3107.9425651060337</v>
      </c>
    </row>
    <row r="6643" spans="1:4" x14ac:dyDescent="0.35">
      <c r="A6643" s="18">
        <v>37740</v>
      </c>
      <c r="B6643" s="18">
        <v>38083.020532474206</v>
      </c>
      <c r="C6643" s="4">
        <v>0.70057535171508789</v>
      </c>
      <c r="D6643" s="4">
        <v>3141.9710355662728</v>
      </c>
    </row>
    <row r="6644" spans="1:4" x14ac:dyDescent="0.35">
      <c r="A6644" s="18">
        <v>38366</v>
      </c>
      <c r="B6644" s="18">
        <v>38738.633862921153</v>
      </c>
      <c r="C6644" s="4">
        <v>0.78098499774932861</v>
      </c>
      <c r="D6644" s="4">
        <v>3221.3390765638492</v>
      </c>
    </row>
    <row r="6645" spans="1:4" x14ac:dyDescent="0.35">
      <c r="A6645" s="18">
        <v>37393</v>
      </c>
      <c r="B6645" s="18">
        <v>38632.18858316206</v>
      </c>
      <c r="C6645" s="4">
        <v>0.58108782768249512</v>
      </c>
      <c r="D6645" s="4">
        <v>3042.6000813701667</v>
      </c>
    </row>
    <row r="6646" spans="1:4" x14ac:dyDescent="0.35">
      <c r="A6646" s="18">
        <v>37408</v>
      </c>
      <c r="B6646" s="18">
        <v>37486.561942469474</v>
      </c>
      <c r="C6646" s="4">
        <v>0.96975743770599365</v>
      </c>
      <c r="D6646" s="4">
        <v>3596.527445787679</v>
      </c>
    </row>
    <row r="6647" spans="1:4" x14ac:dyDescent="0.35">
      <c r="A6647" s="18">
        <v>38419</v>
      </c>
      <c r="B6647" s="18">
        <v>38619.852512071986</v>
      </c>
      <c r="C6647" s="4">
        <v>0.65748119354248047</v>
      </c>
      <c r="D6647" s="4">
        <v>3104.3506823599359</v>
      </c>
    </row>
    <row r="6648" spans="1:4" x14ac:dyDescent="0.35">
      <c r="A6648" s="18">
        <v>37175</v>
      </c>
      <c r="B6648" s="18">
        <v>37293.145318885479</v>
      </c>
      <c r="C6648" s="4">
        <v>5.4270386695861816E-2</v>
      </c>
      <c r="D6648" s="4">
        <v>2538.9892274153253</v>
      </c>
    </row>
    <row r="6649" spans="1:4" x14ac:dyDescent="0.35">
      <c r="A6649" s="18">
        <v>37214</v>
      </c>
      <c r="B6649" s="18">
        <v>37429.881683312953</v>
      </c>
      <c r="C6649" s="4">
        <v>0.99085164070129395</v>
      </c>
      <c r="D6649" s="4">
        <v>3774.245611814476</v>
      </c>
    </row>
    <row r="6650" spans="1:4" x14ac:dyDescent="0.35">
      <c r="A6650" s="18">
        <v>37691</v>
      </c>
      <c r="B6650" s="18">
        <v>37816.833323364401</v>
      </c>
      <c r="C6650" s="4">
        <v>0.20938956737518311</v>
      </c>
      <c r="D6650" s="4">
        <v>2749.4217238221245</v>
      </c>
    </row>
    <row r="6651" spans="1:4" x14ac:dyDescent="0.35">
      <c r="A6651" s="18">
        <v>37468</v>
      </c>
      <c r="B6651" s="18">
        <v>37809.797560245192</v>
      </c>
      <c r="C6651" s="4">
        <v>0.77999067306518555</v>
      </c>
      <c r="D6651" s="4">
        <v>3220.2561061968108</v>
      </c>
    </row>
    <row r="6652" spans="1:4" x14ac:dyDescent="0.35">
      <c r="A6652" s="18">
        <v>38578</v>
      </c>
      <c r="B6652" s="18">
        <v>38663.472629615513</v>
      </c>
      <c r="C6652" s="4">
        <v>0.84923851490020752</v>
      </c>
      <c r="D6652" s="4">
        <v>3305.4149440411225</v>
      </c>
    </row>
    <row r="6653" spans="1:4" x14ac:dyDescent="0.35">
      <c r="A6653" s="18">
        <v>37015</v>
      </c>
      <c r="B6653" s="18">
        <v>37521.21962499529</v>
      </c>
      <c r="C6653" s="4">
        <v>0.37701010704040527</v>
      </c>
      <c r="D6653" s="4">
        <v>2889.0000479327086</v>
      </c>
    </row>
    <row r="6654" spans="1:4" x14ac:dyDescent="0.35">
      <c r="A6654" s="18">
        <v>38123</v>
      </c>
      <c r="B6654" s="18">
        <v>38385.562414778135</v>
      </c>
      <c r="C6654" s="4">
        <v>0.76782357692718506</v>
      </c>
      <c r="D6654" s="4">
        <v>3207.2521185326336</v>
      </c>
    </row>
    <row r="6655" spans="1:4" x14ac:dyDescent="0.35">
      <c r="A6655" s="18">
        <v>37500</v>
      </c>
      <c r="B6655" s="18">
        <v>37801.246028850364</v>
      </c>
      <c r="C6655" s="4">
        <v>0.55296707153320313</v>
      </c>
      <c r="D6655" s="4">
        <v>3020.9182633624278</v>
      </c>
    </row>
    <row r="6656" spans="1:4" x14ac:dyDescent="0.35">
      <c r="A6656" s="18">
        <v>38230</v>
      </c>
      <c r="B6656" s="18">
        <v>38481.946730302785</v>
      </c>
      <c r="C6656" s="4">
        <v>0.52965891361236572</v>
      </c>
      <c r="D6656" s="4">
        <v>3003.2227731006528</v>
      </c>
    </row>
    <row r="6657" spans="1:4" x14ac:dyDescent="0.35">
      <c r="A6657" s="18">
        <v>37670</v>
      </c>
      <c r="B6657" s="18">
        <v>37857.400548122685</v>
      </c>
      <c r="C6657" s="4">
        <v>1.3489007949829102E-2</v>
      </c>
      <c r="D6657" s="4">
        <v>2389.4450586123498</v>
      </c>
    </row>
    <row r="6658" spans="1:4" x14ac:dyDescent="0.35">
      <c r="A6658" s="18">
        <v>38451</v>
      </c>
      <c r="B6658" s="18">
        <v>38766.126171766016</v>
      </c>
      <c r="C6658" s="4">
        <v>0.11039149761199951</v>
      </c>
      <c r="D6658" s="4">
        <v>2637.4165217861332</v>
      </c>
    </row>
    <row r="6659" spans="1:4" x14ac:dyDescent="0.35">
      <c r="A6659" s="18">
        <v>37876</v>
      </c>
      <c r="B6659" s="18">
        <v>38051.949501047799</v>
      </c>
      <c r="C6659" s="4">
        <v>0.1643986701965332</v>
      </c>
      <c r="D6659" s="4">
        <v>2703.6178018087667</v>
      </c>
    </row>
    <row r="6660" spans="1:4" x14ac:dyDescent="0.35">
      <c r="A6660" s="18">
        <v>38277</v>
      </c>
      <c r="B6660" s="18">
        <v>38324.332878744863</v>
      </c>
      <c r="C6660" s="4">
        <v>0.78742611408233643</v>
      </c>
      <c r="D6660" s="4">
        <v>3228.4332203270283</v>
      </c>
    </row>
    <row r="6661" spans="1:4" x14ac:dyDescent="0.35">
      <c r="A6661" s="18">
        <v>38059</v>
      </c>
      <c r="B6661" s="18">
        <v>38522.076024006252</v>
      </c>
      <c r="C6661" s="4">
        <v>0.12733912467956543</v>
      </c>
      <c r="D6661" s="4">
        <v>2660.0335878592027</v>
      </c>
    </row>
    <row r="6662" spans="1:4" x14ac:dyDescent="0.35">
      <c r="A6662" s="18">
        <v>37161</v>
      </c>
      <c r="B6662" s="18">
        <v>37303.294963128035</v>
      </c>
      <c r="C6662" s="4">
        <v>0.28055036067962646</v>
      </c>
      <c r="D6662" s="4">
        <v>2812.6412458669956</v>
      </c>
    </row>
    <row r="6663" spans="1:4" x14ac:dyDescent="0.35">
      <c r="A6663" s="18">
        <v>38470</v>
      </c>
      <c r="B6663" s="18">
        <v>38657.406672900157</v>
      </c>
      <c r="C6663" s="4">
        <v>5.3987503051757813E-3</v>
      </c>
      <c r="D6663" s="4">
        <v>2310.1817966535218</v>
      </c>
    </row>
    <row r="6664" spans="1:4" x14ac:dyDescent="0.35">
      <c r="A6664" s="18">
        <v>37553</v>
      </c>
      <c r="B6664" s="18">
        <v>37737.159046231864</v>
      </c>
      <c r="C6664" s="4">
        <v>0.14255964756011963</v>
      </c>
      <c r="D6664" s="4">
        <v>2678.7646414939231</v>
      </c>
    </row>
    <row r="6665" spans="1:4" x14ac:dyDescent="0.35">
      <c r="A6665" s="18">
        <v>38708</v>
      </c>
      <c r="B6665" s="18">
        <v>39177.914916262525</v>
      </c>
      <c r="C6665" s="4">
        <v>0.39873623847961426</v>
      </c>
      <c r="D6665" s="4">
        <v>2905.4339671250445</v>
      </c>
    </row>
    <row r="6666" spans="1:4" x14ac:dyDescent="0.35">
      <c r="A6666" s="18">
        <v>38214</v>
      </c>
      <c r="B6666" s="18">
        <v>38264.646559699038</v>
      </c>
      <c r="C6666" s="4">
        <v>0.39988219738006592</v>
      </c>
      <c r="D6666" s="4">
        <v>2906.2962894248049</v>
      </c>
    </row>
    <row r="6667" spans="1:4" x14ac:dyDescent="0.35">
      <c r="A6667" s="18">
        <v>37441</v>
      </c>
      <c r="B6667" s="18">
        <v>37947.459208210807</v>
      </c>
      <c r="C6667" s="4">
        <v>0.17020559310913086</v>
      </c>
      <c r="D6667" s="4">
        <v>2709.8937003071128</v>
      </c>
    </row>
    <row r="6668" spans="1:4" x14ac:dyDescent="0.35">
      <c r="A6668" s="18">
        <v>37711</v>
      </c>
      <c r="B6668" s="18">
        <v>37966.391072320483</v>
      </c>
      <c r="C6668" s="4">
        <v>0.44320404529571533</v>
      </c>
      <c r="D6668" s="4">
        <v>2938.6775007803908</v>
      </c>
    </row>
    <row r="6669" spans="1:4" x14ac:dyDescent="0.35">
      <c r="A6669" s="18">
        <v>38307</v>
      </c>
      <c r="B6669" s="18">
        <v>38479.254342870016</v>
      </c>
      <c r="C6669" s="4">
        <v>0.46098113059997559</v>
      </c>
      <c r="D6669" s="4">
        <v>2951.8984182989047</v>
      </c>
    </row>
    <row r="6670" spans="1:4" x14ac:dyDescent="0.35">
      <c r="A6670" s="18">
        <v>38516</v>
      </c>
      <c r="B6670" s="18">
        <v>38891.709652567231</v>
      </c>
      <c r="C6670" s="4">
        <v>0.16809403896331787</v>
      </c>
      <c r="D6670" s="4">
        <v>2707.6261297480592</v>
      </c>
    </row>
    <row r="6671" spans="1:4" x14ac:dyDescent="0.35">
      <c r="A6671" s="18">
        <v>38078</v>
      </c>
      <c r="B6671" s="18">
        <v>38850.613259583864</v>
      </c>
      <c r="C6671" s="4">
        <v>0.95618247985839844</v>
      </c>
      <c r="D6671" s="4">
        <v>3536.1742514541643</v>
      </c>
    </row>
    <row r="6672" spans="1:4" x14ac:dyDescent="0.35">
      <c r="A6672" s="18">
        <v>37806</v>
      </c>
      <c r="B6672" s="18">
        <v>42198.279848724138</v>
      </c>
      <c r="C6672" s="4">
        <v>0.36562883853912354</v>
      </c>
      <c r="D6672" s="4">
        <v>2880.3142963250548</v>
      </c>
    </row>
    <row r="6673" spans="1:4" x14ac:dyDescent="0.35">
      <c r="A6673" s="18">
        <v>38195</v>
      </c>
      <c r="B6673" s="18">
        <v>40717.059868823584</v>
      </c>
      <c r="C6673" s="4">
        <v>0.40049958229064941</v>
      </c>
      <c r="D6673" s="4">
        <v>2906.7607018345234</v>
      </c>
    </row>
    <row r="6674" spans="1:4" x14ac:dyDescent="0.35">
      <c r="A6674" s="18">
        <v>38533</v>
      </c>
      <c r="B6674" s="18">
        <v>38585.978413637567</v>
      </c>
      <c r="C6674" s="4">
        <v>0.36301791667938232</v>
      </c>
      <c r="D6674" s="4">
        <v>2878.3130100568956</v>
      </c>
    </row>
    <row r="6675" spans="1:4" x14ac:dyDescent="0.35">
      <c r="A6675" s="18">
        <v>38191</v>
      </c>
      <c r="B6675" s="18">
        <v>39165.385999311969</v>
      </c>
      <c r="C6675" s="4">
        <v>0.36381769180297852</v>
      </c>
      <c r="D6675" s="4">
        <v>2878.9264078652809</v>
      </c>
    </row>
    <row r="6676" spans="1:4" x14ac:dyDescent="0.35">
      <c r="A6676" s="18">
        <v>37439</v>
      </c>
      <c r="B6676" s="18">
        <v>37795.732880793134</v>
      </c>
      <c r="C6676" s="4">
        <v>0.91422855854034424</v>
      </c>
      <c r="D6676" s="4">
        <v>3417.7109754789067</v>
      </c>
    </row>
    <row r="6677" spans="1:4" x14ac:dyDescent="0.35">
      <c r="A6677" s="18">
        <v>37087</v>
      </c>
      <c r="B6677" s="18">
        <v>37256.183932320368</v>
      </c>
      <c r="C6677" s="4">
        <v>0.25684237480163574</v>
      </c>
      <c r="D6677" s="4">
        <v>2792.4898728925914</v>
      </c>
    </row>
    <row r="6678" spans="1:4" x14ac:dyDescent="0.35">
      <c r="A6678" s="18">
        <v>38359</v>
      </c>
      <c r="B6678" s="18">
        <v>39234.629122031627</v>
      </c>
      <c r="C6678" s="4">
        <v>0.34061086177825928</v>
      </c>
      <c r="D6678" s="4">
        <v>2860.9824106433311</v>
      </c>
    </row>
    <row r="6679" spans="1:4" x14ac:dyDescent="0.35">
      <c r="A6679" s="18">
        <v>38546</v>
      </c>
      <c r="B6679" s="18">
        <v>38721.568767689831</v>
      </c>
      <c r="C6679" s="4">
        <v>0.59672451019287109</v>
      </c>
      <c r="D6679" s="4">
        <v>3054.8561668850575</v>
      </c>
    </row>
    <row r="6680" spans="1:4" x14ac:dyDescent="0.35">
      <c r="A6680" s="18">
        <v>37410</v>
      </c>
      <c r="B6680" s="18">
        <v>38975.609305520193</v>
      </c>
      <c r="C6680" s="4">
        <v>0.92152273654937744</v>
      </c>
      <c r="D6680" s="4">
        <v>3434.1986288441167</v>
      </c>
    </row>
    <row r="6681" spans="1:4" x14ac:dyDescent="0.35">
      <c r="A6681" s="18">
        <v>37694</v>
      </c>
      <c r="B6681" s="18">
        <v>37794.256683450818</v>
      </c>
      <c r="C6681" s="4">
        <v>0.52268528938293457</v>
      </c>
      <c r="D6681" s="4">
        <v>2997.9662667889788</v>
      </c>
    </row>
    <row r="6682" spans="1:4" x14ac:dyDescent="0.35">
      <c r="A6682" s="18">
        <v>38166</v>
      </c>
      <c r="B6682" s="18">
        <v>41862.23951067181</v>
      </c>
      <c r="C6682" s="4">
        <v>0.53495490550994873</v>
      </c>
      <c r="D6682" s="4">
        <v>3007.2253940663891</v>
      </c>
    </row>
    <row r="6683" spans="1:4" x14ac:dyDescent="0.35">
      <c r="A6683" s="18">
        <v>37866</v>
      </c>
      <c r="B6683" s="18">
        <v>38023.015083869657</v>
      </c>
      <c r="C6683" s="4">
        <v>0.56164121627807617</v>
      </c>
      <c r="D6683" s="4">
        <v>3027.562624381459</v>
      </c>
    </row>
    <row r="6684" spans="1:4" x14ac:dyDescent="0.35">
      <c r="A6684" s="18">
        <v>38094</v>
      </c>
      <c r="B6684" s="18">
        <v>40350.110209651277</v>
      </c>
      <c r="C6684" s="4">
        <v>0.54815590381622314</v>
      </c>
      <c r="D6684" s="4">
        <v>3017.2477654721961</v>
      </c>
    </row>
    <row r="6685" spans="1:4" x14ac:dyDescent="0.35">
      <c r="A6685" s="18">
        <v>37804</v>
      </c>
      <c r="B6685" s="18">
        <v>38198.674079541401</v>
      </c>
      <c r="C6685" s="4">
        <v>0.6438291072845459</v>
      </c>
      <c r="D6685" s="4">
        <v>3092.9211610598327</v>
      </c>
    </row>
    <row r="6686" spans="1:4" x14ac:dyDescent="0.35">
      <c r="A6686" s="18">
        <v>37871</v>
      </c>
      <c r="B6686" s="18">
        <v>38352.637437974117</v>
      </c>
      <c r="C6686" s="4">
        <v>0.95825707912445068</v>
      </c>
      <c r="D6686" s="4">
        <v>3544.2466183171268</v>
      </c>
    </row>
    <row r="6687" spans="1:4" x14ac:dyDescent="0.35">
      <c r="A6687" s="18">
        <v>38372</v>
      </c>
      <c r="B6687" s="18">
        <v>38519.19511013494</v>
      </c>
      <c r="C6687" s="4">
        <v>0.36843109130859375</v>
      </c>
      <c r="D6687" s="4">
        <v>2882.4584816103425</v>
      </c>
    </row>
    <row r="6688" spans="1:4" x14ac:dyDescent="0.35">
      <c r="A6688" s="18">
        <v>37290</v>
      </c>
      <c r="B6688" s="18">
        <v>38060.355866133927</v>
      </c>
      <c r="C6688" s="4">
        <v>0.78289759159088135</v>
      </c>
      <c r="D6688" s="4">
        <v>3223.4311965662</v>
      </c>
    </row>
    <row r="6689" spans="1:4" x14ac:dyDescent="0.35">
      <c r="A6689" s="18">
        <v>37739</v>
      </c>
      <c r="B6689" s="18">
        <v>37859.689590722679</v>
      </c>
      <c r="C6689" s="4">
        <v>0.51919960975646973</v>
      </c>
      <c r="D6689" s="4">
        <v>2995.3443765473476</v>
      </c>
    </row>
    <row r="6690" spans="1:4" x14ac:dyDescent="0.35">
      <c r="A6690" s="18">
        <v>38170</v>
      </c>
      <c r="B6690" s="18">
        <v>38625.947859975146</v>
      </c>
      <c r="C6690" s="4">
        <v>0.70084941387176514</v>
      </c>
      <c r="D6690" s="4">
        <v>3142.2189722117478</v>
      </c>
    </row>
    <row r="6691" spans="1:4" x14ac:dyDescent="0.35">
      <c r="A6691" s="18">
        <v>38214</v>
      </c>
      <c r="B6691" s="18">
        <v>38493.761563947504</v>
      </c>
      <c r="C6691" s="4">
        <v>0.83008241653442383</v>
      </c>
      <c r="D6691" s="4">
        <v>3279.5093415256792</v>
      </c>
    </row>
    <row r="6692" spans="1:4" x14ac:dyDescent="0.35">
      <c r="A6692" s="18">
        <v>37755</v>
      </c>
      <c r="B6692" s="18">
        <v>38079.362267689343</v>
      </c>
      <c r="C6692" s="4">
        <v>0.94264233112335205</v>
      </c>
      <c r="D6692" s="4">
        <v>3490.2716854144246</v>
      </c>
    </row>
    <row r="6693" spans="1:4" x14ac:dyDescent="0.35">
      <c r="A6693" s="18">
        <v>38586</v>
      </c>
      <c r="B6693" s="18">
        <v>38854.41220955985</v>
      </c>
      <c r="C6693" s="4">
        <v>8.4757804870605469E-4</v>
      </c>
      <c r="D6693" s="4">
        <v>2177.860603528407</v>
      </c>
    </row>
    <row r="6694" spans="1:4" x14ac:dyDescent="0.35">
      <c r="A6694" s="18">
        <v>37188</v>
      </c>
      <c r="B6694" s="18">
        <v>38215.945552344689</v>
      </c>
      <c r="C6694" s="4">
        <v>0.43118894100189209</v>
      </c>
      <c r="D6694" s="4">
        <v>2929.7289763508479</v>
      </c>
    </row>
    <row r="6695" spans="1:4" x14ac:dyDescent="0.35">
      <c r="A6695" s="18">
        <v>37737</v>
      </c>
      <c r="B6695" s="18">
        <v>37993.126833534065</v>
      </c>
      <c r="C6695" s="4">
        <v>0.96270847320556641</v>
      </c>
      <c r="D6695" s="4">
        <v>3562.79987471801</v>
      </c>
    </row>
    <row r="6696" spans="1:4" x14ac:dyDescent="0.35">
      <c r="A6696" s="18">
        <v>36942</v>
      </c>
      <c r="B6696" s="18">
        <v>37277.030080256824</v>
      </c>
      <c r="C6696" s="4">
        <v>0.17240965366363525</v>
      </c>
      <c r="D6696" s="4">
        <v>2712.2434689926149</v>
      </c>
    </row>
    <row r="6697" spans="1:4" x14ac:dyDescent="0.35">
      <c r="A6697" s="18">
        <v>37191</v>
      </c>
      <c r="B6697" s="18">
        <v>37463.931414689949</v>
      </c>
      <c r="C6697" s="4">
        <v>0.39394879341125488</v>
      </c>
      <c r="D6697" s="4">
        <v>2901.8270335045054</v>
      </c>
    </row>
    <row r="6698" spans="1:4" x14ac:dyDescent="0.35">
      <c r="A6698" s="18">
        <v>37548</v>
      </c>
      <c r="B6698" s="18">
        <v>39396.172681550481</v>
      </c>
      <c r="C6698" s="4">
        <v>0.89585769176483154</v>
      </c>
      <c r="D6698" s="4">
        <v>3380.6714772006449</v>
      </c>
    </row>
    <row r="6699" spans="1:4" x14ac:dyDescent="0.35">
      <c r="A6699" s="18">
        <v>37197</v>
      </c>
      <c r="B6699" s="18">
        <v>37431.165567619413</v>
      </c>
      <c r="C6699" s="4">
        <v>0.48554754257202148</v>
      </c>
      <c r="D6699" s="4">
        <v>2970.1760715645428</v>
      </c>
    </row>
    <row r="6700" spans="1:4" x14ac:dyDescent="0.35">
      <c r="A6700" s="18">
        <v>36919</v>
      </c>
      <c r="B6700" s="18">
        <v>37049.877037001432</v>
      </c>
      <c r="C6700" s="4">
        <v>0.94534409046173096</v>
      </c>
      <c r="D6700" s="4">
        <v>3498.6392956253217</v>
      </c>
    </row>
    <row r="6701" spans="1:4" x14ac:dyDescent="0.35">
      <c r="A6701" s="18">
        <v>37629</v>
      </c>
      <c r="B6701" s="18">
        <v>37799.931631999163</v>
      </c>
      <c r="C6701" s="4">
        <v>0.95680403709411621</v>
      </c>
      <c r="D6701" s="4">
        <v>3538.5578446327104</v>
      </c>
    </row>
    <row r="6702" spans="1:4" x14ac:dyDescent="0.35">
      <c r="A6702" s="18">
        <v>37377</v>
      </c>
      <c r="B6702" s="18">
        <v>37802.233919930251</v>
      </c>
      <c r="C6702" s="4">
        <v>0.4195626974105835</v>
      </c>
      <c r="D6702" s="4">
        <v>2921.051014534009</v>
      </c>
    </row>
    <row r="6703" spans="1:4" x14ac:dyDescent="0.35">
      <c r="A6703" s="18">
        <v>37552</v>
      </c>
      <c r="B6703" s="18">
        <v>38552.703982354775</v>
      </c>
      <c r="C6703" s="4">
        <v>0.32096290588378906</v>
      </c>
      <c r="D6703" s="4">
        <v>2845.5146080001118</v>
      </c>
    </row>
    <row r="6704" spans="1:4" x14ac:dyDescent="0.35">
      <c r="A6704" s="18">
        <v>38221</v>
      </c>
      <c r="B6704" s="18">
        <v>38382.272674718188</v>
      </c>
      <c r="C6704" s="4">
        <v>0.56271517276763916</v>
      </c>
      <c r="D6704" s="4">
        <v>3028.3878013439762</v>
      </c>
    </row>
    <row r="6705" spans="1:4" x14ac:dyDescent="0.35">
      <c r="A6705" s="18">
        <v>37154</v>
      </c>
      <c r="B6705" s="18">
        <v>37488.536274917446</v>
      </c>
      <c r="C6705" s="4">
        <v>0.40083909034729004</v>
      </c>
      <c r="D6705" s="4">
        <v>2907.0160401581802</v>
      </c>
    </row>
    <row r="6706" spans="1:4" x14ac:dyDescent="0.35">
      <c r="A6706" s="18">
        <v>37781</v>
      </c>
      <c r="B6706" s="18">
        <v>37916.188563512995</v>
      </c>
      <c r="C6706" s="4">
        <v>0.40513598918914795</v>
      </c>
      <c r="D6706" s="4">
        <v>2910.2448060670572</v>
      </c>
    </row>
    <row r="6707" spans="1:4" x14ac:dyDescent="0.35">
      <c r="A6707" s="18">
        <v>38014</v>
      </c>
      <c r="B6707" s="18">
        <v>38140.761467786433</v>
      </c>
      <c r="C6707" s="4">
        <v>9.4442844390869141E-2</v>
      </c>
      <c r="D6707" s="4">
        <v>2613.9342273855445</v>
      </c>
    </row>
    <row r="6708" spans="1:4" x14ac:dyDescent="0.35">
      <c r="A6708" s="18">
        <v>38446</v>
      </c>
      <c r="B6708" s="18">
        <v>38647.456492994868</v>
      </c>
      <c r="C6708" s="4">
        <v>0.65391743183135986</v>
      </c>
      <c r="D6708" s="4">
        <v>3101.3471240942149</v>
      </c>
    </row>
    <row r="6709" spans="1:4" x14ac:dyDescent="0.35">
      <c r="A6709" s="18">
        <v>38343</v>
      </c>
      <c r="B6709" s="18">
        <v>39089.374196247438</v>
      </c>
      <c r="C6709" s="4">
        <v>0.39060473442077637</v>
      </c>
      <c r="D6709" s="4">
        <v>2899.3030991842907</v>
      </c>
    </row>
    <row r="6710" spans="1:4" x14ac:dyDescent="0.35">
      <c r="A6710" s="18">
        <v>38026</v>
      </c>
      <c r="B6710" s="18">
        <v>38174.765613259726</v>
      </c>
      <c r="C6710" s="4">
        <v>0.8335345983505249</v>
      </c>
      <c r="D6710" s="4">
        <v>3284.0173116085211</v>
      </c>
    </row>
    <row r="6711" spans="1:4" x14ac:dyDescent="0.35">
      <c r="A6711" s="18">
        <v>37320</v>
      </c>
      <c r="B6711" s="18">
        <v>38290.308437610656</v>
      </c>
      <c r="C6711" s="4">
        <v>0.63460063934326172</v>
      </c>
      <c r="D6711" s="4">
        <v>3085.3066286236672</v>
      </c>
    </row>
    <row r="6712" spans="1:4" x14ac:dyDescent="0.35">
      <c r="A6712" s="18">
        <v>38333</v>
      </c>
      <c r="B6712" s="18">
        <v>38598.177223125422</v>
      </c>
      <c r="C6712" s="4">
        <v>0.67647039890289307</v>
      </c>
      <c r="D6712" s="4">
        <v>3120.614262395377</v>
      </c>
    </row>
    <row r="6713" spans="1:4" x14ac:dyDescent="0.35">
      <c r="A6713" s="18">
        <v>37805</v>
      </c>
      <c r="B6713" s="18">
        <v>37961.524178588421</v>
      </c>
      <c r="C6713" s="4">
        <v>4.3776750564575195E-2</v>
      </c>
      <c r="D6713" s="4">
        <v>2512.8060023457683</v>
      </c>
    </row>
    <row r="6714" spans="1:4" x14ac:dyDescent="0.35">
      <c r="A6714" s="18">
        <v>36998</v>
      </c>
      <c r="B6714" s="18">
        <v>37870.22288089092</v>
      </c>
      <c r="C6714" s="4">
        <v>0.76384055614471436</v>
      </c>
      <c r="D6714" s="4">
        <v>3203.0895869416563</v>
      </c>
    </row>
    <row r="6715" spans="1:4" x14ac:dyDescent="0.35">
      <c r="A6715" s="18">
        <v>37962</v>
      </c>
      <c r="B6715" s="18">
        <v>38121.444255079783</v>
      </c>
      <c r="C6715" s="4">
        <v>0.4731745719909668</v>
      </c>
      <c r="D6715" s="4">
        <v>2960.9658277179601</v>
      </c>
    </row>
    <row r="6716" spans="1:4" x14ac:dyDescent="0.35">
      <c r="A6716" s="18">
        <v>37511</v>
      </c>
      <c r="B6716" s="18">
        <v>37801.442988883398</v>
      </c>
      <c r="C6716" s="4">
        <v>0.41601860523223877</v>
      </c>
      <c r="D6716" s="4">
        <v>2918.4007296898026</v>
      </c>
    </row>
    <row r="6717" spans="1:4" x14ac:dyDescent="0.35">
      <c r="A6717" s="18">
        <v>38425</v>
      </c>
      <c r="B6717" s="18">
        <v>41094.677538367745</v>
      </c>
      <c r="C6717" s="4">
        <v>0.43115592002868652</v>
      </c>
      <c r="D6717" s="4">
        <v>2929.7043594281467</v>
      </c>
    </row>
    <row r="6718" spans="1:4" x14ac:dyDescent="0.35">
      <c r="A6718" s="18">
        <v>37757</v>
      </c>
      <c r="B6718" s="18">
        <v>37962.279763691346</v>
      </c>
      <c r="C6718" s="4">
        <v>0.83326089382171631</v>
      </c>
      <c r="D6718" s="4">
        <v>3283.6574868481162</v>
      </c>
    </row>
    <row r="6719" spans="1:4" x14ac:dyDescent="0.35">
      <c r="A6719" s="18">
        <v>38022</v>
      </c>
      <c r="B6719" s="18">
        <v>39281.527073717778</v>
      </c>
      <c r="C6719" s="4">
        <v>0.34502792358398438</v>
      </c>
      <c r="D6719" s="4">
        <v>2864.4225975872796</v>
      </c>
    </row>
    <row r="6720" spans="1:4" x14ac:dyDescent="0.35">
      <c r="A6720" s="18">
        <v>38400</v>
      </c>
      <c r="B6720" s="18">
        <v>38986.530700506184</v>
      </c>
      <c r="C6720" s="4">
        <v>0.48633158206939697</v>
      </c>
      <c r="D6720" s="4">
        <v>2970.7602192864629</v>
      </c>
    </row>
    <row r="6721" spans="1:4" x14ac:dyDescent="0.35">
      <c r="A6721" s="18">
        <v>38497</v>
      </c>
      <c r="B6721" s="18">
        <v>39019.332822018834</v>
      </c>
      <c r="C6721" s="4">
        <v>7.6668024063110352E-2</v>
      </c>
      <c r="D6721" s="4">
        <v>2584.3139390506399</v>
      </c>
    </row>
    <row r="6722" spans="1:4" x14ac:dyDescent="0.35">
      <c r="A6722" s="18">
        <v>38340</v>
      </c>
      <c r="B6722" s="18">
        <v>38781.234088278776</v>
      </c>
      <c r="C6722" s="4">
        <v>0.75712764263153076</v>
      </c>
      <c r="D6722" s="4">
        <v>3196.1725053062441</v>
      </c>
    </row>
    <row r="6723" spans="1:4" x14ac:dyDescent="0.35">
      <c r="A6723" s="18">
        <v>38664</v>
      </c>
      <c r="B6723" s="18">
        <v>38810.397244677166</v>
      </c>
      <c r="C6723" s="4">
        <v>0.68814897537231445</v>
      </c>
      <c r="D6723" s="4">
        <v>3130.8538353502213</v>
      </c>
    </row>
    <row r="6724" spans="1:4" x14ac:dyDescent="0.35">
      <c r="A6724" s="18">
        <v>36920</v>
      </c>
      <c r="B6724" s="18">
        <v>37170.169612044228</v>
      </c>
      <c r="C6724" s="4">
        <v>0.82930386066436768</v>
      </c>
      <c r="D6724" s="4">
        <v>3278.5016720563945</v>
      </c>
    </row>
    <row r="6725" spans="1:4" x14ac:dyDescent="0.35">
      <c r="A6725" s="18">
        <v>38148</v>
      </c>
      <c r="B6725" s="18">
        <v>38191.728245875922</v>
      </c>
      <c r="C6725" s="4">
        <v>0.45736384391784668</v>
      </c>
      <c r="D6725" s="4">
        <v>2949.2089890248503</v>
      </c>
    </row>
    <row r="6726" spans="1:4" x14ac:dyDescent="0.35">
      <c r="A6726" s="18">
        <v>37893</v>
      </c>
      <c r="B6726" s="18">
        <v>38620.0241045082</v>
      </c>
      <c r="C6726" s="4">
        <v>0.82889783382415771</v>
      </c>
      <c r="D6726" s="4">
        <v>3277.9774491985249</v>
      </c>
    </row>
    <row r="6727" spans="1:4" x14ac:dyDescent="0.35">
      <c r="A6727" s="18">
        <v>37476</v>
      </c>
      <c r="B6727" s="18">
        <v>38188.96237199942</v>
      </c>
      <c r="C6727" s="4">
        <v>0.14365100860595703</v>
      </c>
      <c r="D6727" s="4">
        <v>2680.0590579648515</v>
      </c>
    </row>
    <row r="6728" spans="1:4" x14ac:dyDescent="0.35">
      <c r="A6728" s="18">
        <v>36908</v>
      </c>
      <c r="B6728" s="18">
        <v>36981.409934861571</v>
      </c>
      <c r="C6728" s="4">
        <v>0.21495497226715088</v>
      </c>
      <c r="D6728" s="4">
        <v>2754.7044092959318</v>
      </c>
    </row>
    <row r="6729" spans="1:4" x14ac:dyDescent="0.35">
      <c r="A6729" s="18">
        <v>37182</v>
      </c>
      <c r="B6729" s="18">
        <v>37313.06179372652</v>
      </c>
      <c r="C6729" s="4">
        <v>0.50341916084289551</v>
      </c>
      <c r="D6729" s="4">
        <v>2983.5139629768246</v>
      </c>
    </row>
    <row r="6730" spans="1:4" x14ac:dyDescent="0.35">
      <c r="A6730" s="18">
        <v>38241</v>
      </c>
      <c r="B6730" s="18">
        <v>38595.869156761051</v>
      </c>
      <c r="C6730" s="4">
        <v>0.42015349864959717</v>
      </c>
      <c r="D6730" s="4">
        <v>2921.4925710868324</v>
      </c>
    </row>
    <row r="6731" spans="1:4" x14ac:dyDescent="0.35">
      <c r="A6731" s="18">
        <v>37335</v>
      </c>
      <c r="B6731" s="18">
        <v>42336.610575550148</v>
      </c>
      <c r="C6731" s="4">
        <v>5.5772304534912109E-2</v>
      </c>
      <c r="D6731" s="4">
        <v>2542.4186356993223</v>
      </c>
    </row>
    <row r="6732" spans="1:4" x14ac:dyDescent="0.35">
      <c r="A6732" s="18">
        <v>38005</v>
      </c>
      <c r="B6732" s="18">
        <v>38141.776830179231</v>
      </c>
      <c r="C6732" s="4">
        <v>0.74142944812774658</v>
      </c>
      <c r="D6732" s="4">
        <v>3180.443268959852</v>
      </c>
    </row>
    <row r="6733" spans="1:4" x14ac:dyDescent="0.35">
      <c r="A6733" s="18">
        <v>38300</v>
      </c>
      <c r="B6733" s="18">
        <v>38537.006578581022</v>
      </c>
      <c r="C6733" s="4">
        <v>9.8134756088256836E-2</v>
      </c>
      <c r="D6733" s="4">
        <v>2619.5941788412133</v>
      </c>
    </row>
    <row r="6734" spans="1:4" x14ac:dyDescent="0.35">
      <c r="A6734" s="18">
        <v>37384</v>
      </c>
      <c r="B6734" s="18">
        <v>37964.003879618613</v>
      </c>
      <c r="C6734" s="4">
        <v>0.48060166835784912</v>
      </c>
      <c r="D6734" s="4">
        <v>2966.4927498389434</v>
      </c>
    </row>
    <row r="6735" spans="1:4" x14ac:dyDescent="0.35">
      <c r="A6735" s="18">
        <v>38524</v>
      </c>
      <c r="B6735" s="18">
        <v>38847.144505181721</v>
      </c>
      <c r="C6735" s="4">
        <v>0.97187614440917969</v>
      </c>
      <c r="D6735" s="4">
        <v>3608.0081813063271</v>
      </c>
    </row>
    <row r="6736" spans="1:4" x14ac:dyDescent="0.35">
      <c r="A6736" s="18">
        <v>38186</v>
      </c>
      <c r="B6736" s="18">
        <v>38650.603233811293</v>
      </c>
      <c r="C6736" s="4">
        <v>0.33499681949615479</v>
      </c>
      <c r="D6736" s="4">
        <v>2856.5912610273108</v>
      </c>
    </row>
    <row r="6737" spans="1:4" x14ac:dyDescent="0.35">
      <c r="A6737" s="18">
        <v>38550</v>
      </c>
      <c r="B6737" s="18">
        <v>38754.874668847347</v>
      </c>
      <c r="C6737" s="4">
        <v>0.57793641090393066</v>
      </c>
      <c r="D6737" s="4">
        <v>3040.1487108520323</v>
      </c>
    </row>
    <row r="6738" spans="1:4" x14ac:dyDescent="0.35">
      <c r="A6738" s="18">
        <v>38292</v>
      </c>
      <c r="B6738" s="18">
        <v>39117.655492908372</v>
      </c>
      <c r="C6738" s="4">
        <v>3.8074374198913574E-2</v>
      </c>
      <c r="D6738" s="4">
        <v>2496.5167151983819</v>
      </c>
    </row>
    <row r="6739" spans="1:4" x14ac:dyDescent="0.35">
      <c r="A6739" s="18">
        <v>37401</v>
      </c>
      <c r="B6739" s="18">
        <v>37982.08046420318</v>
      </c>
      <c r="C6739" s="4">
        <v>0.14245080947875977</v>
      </c>
      <c r="D6739" s="4">
        <v>2678.6352209247907</v>
      </c>
    </row>
    <row r="6740" spans="1:4" x14ac:dyDescent="0.35">
      <c r="A6740" s="18">
        <v>37329</v>
      </c>
      <c r="B6740" s="18">
        <v>37442.233089915666</v>
      </c>
      <c r="C6740" s="4">
        <v>0.25005161762237549</v>
      </c>
      <c r="D6740" s="4">
        <v>2786.5715037626296</v>
      </c>
    </row>
    <row r="6741" spans="1:4" x14ac:dyDescent="0.35">
      <c r="A6741" s="18">
        <v>37688</v>
      </c>
      <c r="B6741" s="18">
        <v>38351.082490192864</v>
      </c>
      <c r="C6741" s="4">
        <v>0.23237490653991699</v>
      </c>
      <c r="D6741" s="4">
        <v>2770.8106130730575</v>
      </c>
    </row>
    <row r="6742" spans="1:4" x14ac:dyDescent="0.35">
      <c r="A6742" s="18">
        <v>37281</v>
      </c>
      <c r="B6742" s="18">
        <v>37588.484377906767</v>
      </c>
      <c r="C6742" s="4">
        <v>0.69852864742279053</v>
      </c>
      <c r="D6742" s="4">
        <v>3140.1232904605999</v>
      </c>
    </row>
    <row r="6743" spans="1:4" x14ac:dyDescent="0.35">
      <c r="A6743" s="18">
        <v>38018</v>
      </c>
      <c r="B6743" s="18">
        <v>38226.233253991973</v>
      </c>
      <c r="C6743" s="4">
        <v>2.1109580993652344E-2</v>
      </c>
      <c r="D6743" s="4">
        <v>2432.9618536617049</v>
      </c>
    </row>
    <row r="6744" spans="1:4" x14ac:dyDescent="0.35">
      <c r="A6744" s="18">
        <v>37258</v>
      </c>
      <c r="B6744" s="18">
        <v>38230.039564698243</v>
      </c>
      <c r="C6744" s="4">
        <v>0.56911337375640869</v>
      </c>
      <c r="D6744" s="4">
        <v>3033.316132373553</v>
      </c>
    </row>
    <row r="6745" spans="1:4" x14ac:dyDescent="0.35">
      <c r="A6745" s="18">
        <v>37354</v>
      </c>
      <c r="B6745" s="18">
        <v>38899.323836929529</v>
      </c>
      <c r="C6745" s="4">
        <v>0.80412602424621582</v>
      </c>
      <c r="D6745" s="4">
        <v>3247.5143743923413</v>
      </c>
    </row>
    <row r="6746" spans="1:4" x14ac:dyDescent="0.35">
      <c r="A6746" s="18">
        <v>36943</v>
      </c>
      <c r="B6746" s="18">
        <v>39032.701629001196</v>
      </c>
      <c r="C6746" s="4">
        <v>0.14604651927947998</v>
      </c>
      <c r="D6746" s="4">
        <v>2682.8793567565281</v>
      </c>
    </row>
    <row r="6747" spans="1:4" x14ac:dyDescent="0.35">
      <c r="A6747" s="18">
        <v>38220</v>
      </c>
      <c r="B6747" s="18">
        <v>38943.273304861061</v>
      </c>
      <c r="C6747" s="4">
        <v>0.76459074020385742</v>
      </c>
      <c r="D6747" s="4">
        <v>3203.8701840127746</v>
      </c>
    </row>
    <row r="6748" spans="1:4" x14ac:dyDescent="0.35">
      <c r="A6748" s="18">
        <v>37430</v>
      </c>
      <c r="B6748" s="18">
        <v>38207.352415347348</v>
      </c>
      <c r="C6748" s="4">
        <v>0.70282661914825439</v>
      </c>
      <c r="D6748" s="4">
        <v>3144.0113484949193</v>
      </c>
    </row>
    <row r="6749" spans="1:4" x14ac:dyDescent="0.35">
      <c r="A6749" s="18">
        <v>38560</v>
      </c>
      <c r="B6749" s="18">
        <v>38660.417294318904</v>
      </c>
      <c r="C6749" s="4">
        <v>0.98899054527282715</v>
      </c>
      <c r="D6749" s="4">
        <v>3748.0993584391031</v>
      </c>
    </row>
    <row r="6750" spans="1:4" x14ac:dyDescent="0.35">
      <c r="A6750" s="18">
        <v>37985</v>
      </c>
      <c r="B6750" s="18">
        <v>38516.093219531424</v>
      </c>
      <c r="C6750" s="4">
        <v>0.64283502101898193</v>
      </c>
      <c r="D6750" s="4">
        <v>3092.0967704848649</v>
      </c>
    </row>
    <row r="6751" spans="1:4" x14ac:dyDescent="0.35">
      <c r="A6751" s="18">
        <v>37722</v>
      </c>
      <c r="B6751" s="18">
        <v>38471.782451022627</v>
      </c>
      <c r="C6751" s="4">
        <v>0.732757568359375</v>
      </c>
      <c r="D6751" s="4">
        <v>3171.999555845558</v>
      </c>
    </row>
    <row r="6752" spans="1:4" x14ac:dyDescent="0.35">
      <c r="A6752" s="18">
        <v>38157</v>
      </c>
      <c r="B6752" s="18">
        <v>38411.317358336521</v>
      </c>
      <c r="C6752" s="4">
        <v>0.8899608850479126</v>
      </c>
      <c r="D6752" s="4">
        <v>3369.8786465311373</v>
      </c>
    </row>
    <row r="6753" spans="1:4" x14ac:dyDescent="0.35">
      <c r="A6753" s="18">
        <v>38328</v>
      </c>
      <c r="B6753" s="18">
        <v>38417.569219955796</v>
      </c>
      <c r="C6753" s="4">
        <v>0.93589425086975098</v>
      </c>
      <c r="D6753" s="4">
        <v>3470.7266680734015</v>
      </c>
    </row>
    <row r="6754" spans="1:4" x14ac:dyDescent="0.35">
      <c r="A6754" s="18">
        <v>37414</v>
      </c>
      <c r="B6754" s="18">
        <v>37969.130232281845</v>
      </c>
      <c r="C6754" s="4">
        <v>0.52922618389129639</v>
      </c>
      <c r="D6754" s="4">
        <v>3002.8961435361621</v>
      </c>
    </row>
    <row r="6755" spans="1:4" x14ac:dyDescent="0.35">
      <c r="A6755" s="18">
        <v>38219</v>
      </c>
      <c r="B6755" s="18">
        <v>39110.404949048032</v>
      </c>
      <c r="C6755" s="4">
        <v>0.98859834671020508</v>
      </c>
      <c r="D6755" s="4">
        <v>3743.1074171554524</v>
      </c>
    </row>
    <row r="6756" spans="1:4" x14ac:dyDescent="0.35">
      <c r="A6756" s="18">
        <v>37772</v>
      </c>
      <c r="B6756" s="18">
        <v>40079.767724009267</v>
      </c>
      <c r="C6756" s="4">
        <v>0.6974107027053833</v>
      </c>
      <c r="D6756" s="4">
        <v>3139.1168646786045</v>
      </c>
    </row>
    <row r="6757" spans="1:4" x14ac:dyDescent="0.35">
      <c r="A6757" s="18">
        <v>38366</v>
      </c>
      <c r="B6757" s="18">
        <v>38871.408904083073</v>
      </c>
      <c r="C6757" s="4">
        <v>0.7468879222869873</v>
      </c>
      <c r="D6757" s="4">
        <v>3185.8450383144168</v>
      </c>
    </row>
    <row r="6758" spans="1:4" x14ac:dyDescent="0.35">
      <c r="A6758" s="18">
        <v>38487</v>
      </c>
      <c r="B6758" s="18">
        <v>38627.715268187523</v>
      </c>
      <c r="C6758" s="4">
        <v>0.72367703914642334</v>
      </c>
      <c r="D6758" s="4">
        <v>3163.3282472785872</v>
      </c>
    </row>
    <row r="6759" spans="1:4" x14ac:dyDescent="0.35">
      <c r="A6759" s="18">
        <v>36962</v>
      </c>
      <c r="B6759" s="18">
        <v>37458.60555796096</v>
      </c>
      <c r="C6759" s="4">
        <v>0.79822635650634766</v>
      </c>
      <c r="D6759" s="4">
        <v>3240.6534543190141</v>
      </c>
    </row>
    <row r="6760" spans="1:4" x14ac:dyDescent="0.35">
      <c r="A6760" s="18">
        <v>37560</v>
      </c>
      <c r="B6760" s="18">
        <v>37700.006792799293</v>
      </c>
      <c r="C6760" s="4">
        <v>0.5201956033706665</v>
      </c>
      <c r="D6760" s="4">
        <v>2996.0931965644359</v>
      </c>
    </row>
    <row r="6761" spans="1:4" x14ac:dyDescent="0.35">
      <c r="A6761" s="18">
        <v>37722</v>
      </c>
      <c r="B6761" s="18">
        <v>37835.087036839781</v>
      </c>
      <c r="C6761" s="4">
        <v>0.97714734077453613</v>
      </c>
      <c r="D6761" s="4">
        <v>3640.2602760712884</v>
      </c>
    </row>
    <row r="6762" spans="1:4" x14ac:dyDescent="0.35">
      <c r="A6762" s="18">
        <v>38160</v>
      </c>
      <c r="B6762" s="18">
        <v>38207.323118385466</v>
      </c>
      <c r="C6762" s="4">
        <v>0.22276961803436279</v>
      </c>
      <c r="D6762" s="4">
        <v>2762.006579521465</v>
      </c>
    </row>
    <row r="6763" spans="1:4" x14ac:dyDescent="0.35">
      <c r="A6763" s="18">
        <v>37322</v>
      </c>
      <c r="B6763" s="18">
        <v>38021.969378489281</v>
      </c>
      <c r="C6763" s="4">
        <v>0.13087987899780273</v>
      </c>
      <c r="D6763" s="4">
        <v>2664.5110443620792</v>
      </c>
    </row>
    <row r="6764" spans="1:4" x14ac:dyDescent="0.35">
      <c r="A6764" s="18">
        <v>38701</v>
      </c>
      <c r="B6764" s="18">
        <v>39240.936592691491</v>
      </c>
      <c r="C6764" s="4">
        <v>8.1460118293762207E-2</v>
      </c>
      <c r="D6764" s="4">
        <v>2592.7342417176033</v>
      </c>
    </row>
    <row r="6765" spans="1:4" x14ac:dyDescent="0.35">
      <c r="A6765" s="18">
        <v>37348</v>
      </c>
      <c r="B6765" s="18">
        <v>38332.18532534135</v>
      </c>
      <c r="C6765" s="4">
        <v>0.13497328758239746</v>
      </c>
      <c r="D6765" s="4">
        <v>2669.5933605958021</v>
      </c>
    </row>
    <row r="6766" spans="1:4" x14ac:dyDescent="0.35">
      <c r="A6766" s="18">
        <v>36942</v>
      </c>
      <c r="B6766" s="18">
        <v>37052.482962492089</v>
      </c>
      <c r="C6766" s="4">
        <v>0.60121095180511475</v>
      </c>
      <c r="D6766" s="4">
        <v>3058.4033425306898</v>
      </c>
    </row>
    <row r="6767" spans="1:4" x14ac:dyDescent="0.35">
      <c r="A6767" s="18">
        <v>38618</v>
      </c>
      <c r="B6767" s="18">
        <v>40454.267333655727</v>
      </c>
      <c r="C6767" s="4">
        <v>0.15892219543457031</v>
      </c>
      <c r="D6767" s="4">
        <v>2697.5797442272155</v>
      </c>
    </row>
    <row r="6768" spans="1:4" x14ac:dyDescent="0.35">
      <c r="A6768" s="18">
        <v>38317</v>
      </c>
      <c r="B6768" s="18">
        <v>38585.050441190244</v>
      </c>
      <c r="C6768" s="4">
        <v>0.93247377872467041</v>
      </c>
      <c r="D6768" s="4">
        <v>3461.4648431131204</v>
      </c>
    </row>
    <row r="6769" spans="1:4" x14ac:dyDescent="0.35">
      <c r="A6769" s="18">
        <v>38422</v>
      </c>
      <c r="B6769" s="18">
        <v>38915.683968372417</v>
      </c>
      <c r="C6769" s="4">
        <v>0.18179154396057129</v>
      </c>
      <c r="D6769" s="4">
        <v>2722.0597256699343</v>
      </c>
    </row>
    <row r="6770" spans="1:4" x14ac:dyDescent="0.35">
      <c r="A6770" s="18">
        <v>37905</v>
      </c>
      <c r="B6770" s="18">
        <v>38029.131138929421</v>
      </c>
      <c r="C6770" s="4">
        <v>0.5118330717086792</v>
      </c>
      <c r="D6770" s="4">
        <v>2989.8142666190506</v>
      </c>
    </row>
    <row r="6771" spans="1:4" x14ac:dyDescent="0.35">
      <c r="A6771" s="18">
        <v>38376</v>
      </c>
      <c r="B6771" s="18">
        <v>38994.123335468663</v>
      </c>
      <c r="C6771" s="4">
        <v>0.75784158706665039</v>
      </c>
      <c r="D6771" s="4">
        <v>3196.9024674375733</v>
      </c>
    </row>
    <row r="6772" spans="1:4" x14ac:dyDescent="0.35">
      <c r="A6772" s="18">
        <v>38148</v>
      </c>
      <c r="B6772" s="18">
        <v>38324.811081902997</v>
      </c>
      <c r="C6772" s="4">
        <v>0.95263111591339111</v>
      </c>
      <c r="D6772" s="4">
        <v>3523.0834117058816</v>
      </c>
    </row>
    <row r="6773" spans="1:4" x14ac:dyDescent="0.35">
      <c r="A6773" s="18">
        <v>37902</v>
      </c>
      <c r="B6773" s="18">
        <v>38156.752628098693</v>
      </c>
      <c r="C6773" s="4">
        <v>3.2152891159057617E-2</v>
      </c>
      <c r="D6773" s="4">
        <v>2477.4736009988605</v>
      </c>
    </row>
    <row r="6774" spans="1:4" x14ac:dyDescent="0.35">
      <c r="A6774" s="18">
        <v>37992</v>
      </c>
      <c r="B6774" s="18">
        <v>38990.364460928613</v>
      </c>
      <c r="C6774" s="4">
        <v>0.18559300899505615</v>
      </c>
      <c r="D6774" s="4">
        <v>2725.9563571362432</v>
      </c>
    </row>
    <row r="6775" spans="1:4" x14ac:dyDescent="0.35">
      <c r="A6775" s="18">
        <v>37751</v>
      </c>
      <c r="B6775" s="18">
        <v>39295.355780345701</v>
      </c>
      <c r="C6775" s="4">
        <v>6.2513351440429688E-3</v>
      </c>
      <c r="D6775" s="4">
        <v>2322.122751390998</v>
      </c>
    </row>
    <row r="6776" spans="1:4" x14ac:dyDescent="0.35">
      <c r="A6776" s="18">
        <v>37571</v>
      </c>
      <c r="B6776" s="18">
        <v>37896.414674278072</v>
      </c>
      <c r="C6776" s="4">
        <v>0.84945166110992432</v>
      </c>
      <c r="D6776" s="4">
        <v>3305.7162522053659</v>
      </c>
    </row>
    <row r="6777" spans="1:4" x14ac:dyDescent="0.35">
      <c r="A6777" s="18">
        <v>38638</v>
      </c>
      <c r="B6777" s="18">
        <v>38941.10972172473</v>
      </c>
      <c r="C6777" s="4">
        <v>5.3733110427856445E-2</v>
      </c>
      <c r="D6777" s="4">
        <v>2537.7453479790051</v>
      </c>
    </row>
    <row r="6778" spans="1:4" x14ac:dyDescent="0.35">
      <c r="A6778" s="18">
        <v>37100</v>
      </c>
      <c r="B6778" s="18">
        <v>37547.555714634691</v>
      </c>
      <c r="C6778" s="4">
        <v>0.93157279491424561</v>
      </c>
      <c r="D6778" s="4">
        <v>3459.0897630292948</v>
      </c>
    </row>
    <row r="6779" spans="1:4" x14ac:dyDescent="0.35">
      <c r="A6779" s="18">
        <v>37718</v>
      </c>
      <c r="B6779" s="18">
        <v>37817.957055337305</v>
      </c>
      <c r="C6779" s="4">
        <v>0.68588972091674805</v>
      </c>
      <c r="D6779" s="4">
        <v>3128.85779290133</v>
      </c>
    </row>
    <row r="6780" spans="1:4" x14ac:dyDescent="0.35">
      <c r="A6780" s="18">
        <v>37267</v>
      </c>
      <c r="B6780" s="18">
        <v>37438.660175506848</v>
      </c>
      <c r="C6780" s="4">
        <v>0.65857994556427002</v>
      </c>
      <c r="D6780" s="4">
        <v>3105.2796753751813</v>
      </c>
    </row>
    <row r="6781" spans="1:4" x14ac:dyDescent="0.35">
      <c r="A6781" s="18">
        <v>38133</v>
      </c>
      <c r="B6781" s="18">
        <v>38301.342758983978</v>
      </c>
      <c r="C6781" s="4">
        <v>0.56733298301696777</v>
      </c>
      <c r="D6781" s="4">
        <v>3031.9426027230875</v>
      </c>
    </row>
    <row r="6782" spans="1:4" x14ac:dyDescent="0.35">
      <c r="A6782" s="18">
        <v>37074</v>
      </c>
      <c r="B6782" s="18">
        <v>40663.399379496237</v>
      </c>
      <c r="C6782" s="4">
        <v>0.63697946071624756</v>
      </c>
      <c r="D6782" s="4">
        <v>3087.2612804693094</v>
      </c>
    </row>
    <row r="6783" spans="1:4" x14ac:dyDescent="0.35">
      <c r="A6783" s="18">
        <v>38140</v>
      </c>
      <c r="B6783" s="18">
        <v>38244.50399159165</v>
      </c>
      <c r="C6783" s="4">
        <v>0.78162002563476563</v>
      </c>
      <c r="D6783" s="4">
        <v>3222.0323892235283</v>
      </c>
    </row>
    <row r="6784" spans="1:4" x14ac:dyDescent="0.35">
      <c r="A6784" s="18">
        <v>37672</v>
      </c>
      <c r="B6784" s="18">
        <v>37765.085796926149</v>
      </c>
      <c r="C6784" s="4">
        <v>0.24378550052642822</v>
      </c>
      <c r="D6784" s="4">
        <v>2781.0456413364882</v>
      </c>
    </row>
    <row r="6785" spans="1:4" x14ac:dyDescent="0.35">
      <c r="A6785" s="18">
        <v>38464</v>
      </c>
      <c r="B6785" s="18">
        <v>38965.330507454659</v>
      </c>
      <c r="C6785" s="4">
        <v>0.3468782901763916</v>
      </c>
      <c r="D6785" s="4">
        <v>2865.8600480257714</v>
      </c>
    </row>
    <row r="6786" spans="1:4" x14ac:dyDescent="0.35">
      <c r="A6786" s="18">
        <v>37158</v>
      </c>
      <c r="B6786" s="18">
        <v>37262.535436312028</v>
      </c>
      <c r="C6786" s="4">
        <v>0.26714503765106201</v>
      </c>
      <c r="D6786" s="4">
        <v>2801.3394211525374</v>
      </c>
    </row>
    <row r="6787" spans="1:4" x14ac:dyDescent="0.35">
      <c r="A6787" s="18">
        <v>37087</v>
      </c>
      <c r="B6787" s="18">
        <v>37471.862823078096</v>
      </c>
      <c r="C6787" s="4">
        <v>0.9814305305480957</v>
      </c>
      <c r="D6787" s="4">
        <v>3671.7488132745693</v>
      </c>
    </row>
    <row r="6788" spans="1:4" x14ac:dyDescent="0.35">
      <c r="A6788" s="18">
        <v>36960</v>
      </c>
      <c r="B6788" s="18">
        <v>37256.005467194882</v>
      </c>
      <c r="C6788" s="4">
        <v>0.79696285724639893</v>
      </c>
      <c r="D6788" s="4">
        <v>3239.2016805552312</v>
      </c>
    </row>
    <row r="6789" spans="1:4" x14ac:dyDescent="0.35">
      <c r="A6789" s="18">
        <v>38275</v>
      </c>
      <c r="B6789" s="18">
        <v>38722.173731226882</v>
      </c>
      <c r="C6789" s="4">
        <v>0.11941981315612793</v>
      </c>
      <c r="D6789" s="4">
        <v>2649.7240734827546</v>
      </c>
    </row>
    <row r="6790" spans="1:4" x14ac:dyDescent="0.35">
      <c r="A6790" s="18">
        <v>37820</v>
      </c>
      <c r="B6790" s="18">
        <v>38052.402386409573</v>
      </c>
      <c r="C6790" s="4">
        <v>0.36552655696868896</v>
      </c>
      <c r="D6790" s="4">
        <v>2880.2359612491573</v>
      </c>
    </row>
    <row r="6791" spans="1:4" x14ac:dyDescent="0.35">
      <c r="A6791" s="18">
        <v>37100</v>
      </c>
      <c r="B6791" s="18">
        <v>37293.297377429168</v>
      </c>
      <c r="C6791" s="4">
        <v>0.17643451690673828</v>
      </c>
      <c r="D6791" s="4">
        <v>2716.4906677748677</v>
      </c>
    </row>
    <row r="6792" spans="1:4" x14ac:dyDescent="0.35">
      <c r="A6792" s="18">
        <v>37547</v>
      </c>
      <c r="B6792" s="18">
        <v>37668.846630499807</v>
      </c>
      <c r="C6792" s="4">
        <v>0.33813154697418213</v>
      </c>
      <c r="D6792" s="4">
        <v>2859.0458041203087</v>
      </c>
    </row>
    <row r="6793" spans="1:4" x14ac:dyDescent="0.35">
      <c r="A6793" s="18">
        <v>38354</v>
      </c>
      <c r="B6793" s="18">
        <v>38743.424391288339</v>
      </c>
      <c r="C6793" s="4">
        <v>6.5133333206176758E-2</v>
      </c>
      <c r="D6793" s="4">
        <v>2562.3879224196316</v>
      </c>
    </row>
    <row r="6794" spans="1:4" x14ac:dyDescent="0.35">
      <c r="A6794" s="18">
        <v>37968</v>
      </c>
      <c r="B6794" s="18">
        <v>38475.465247775297</v>
      </c>
      <c r="C6794" s="4">
        <v>0.55370604991912842</v>
      </c>
      <c r="D6794" s="4">
        <v>3021.482947991577</v>
      </c>
    </row>
    <row r="6795" spans="1:4" x14ac:dyDescent="0.35">
      <c r="A6795" s="18">
        <v>38020</v>
      </c>
      <c r="B6795" s="18">
        <v>40516.241495066904</v>
      </c>
      <c r="C6795" s="4">
        <v>0.96087026596069336</v>
      </c>
      <c r="D6795" s="4">
        <v>3554.9189942892895</v>
      </c>
    </row>
    <row r="6796" spans="1:4" x14ac:dyDescent="0.35">
      <c r="A6796" s="18">
        <v>37926</v>
      </c>
      <c r="B6796" s="18">
        <v>39348.650153248294</v>
      </c>
      <c r="C6796" s="4">
        <v>0.21543610095977783</v>
      </c>
      <c r="D6796" s="4">
        <v>2755.1578048235988</v>
      </c>
    </row>
    <row r="6797" spans="1:4" x14ac:dyDescent="0.35">
      <c r="A6797" s="18">
        <v>37796</v>
      </c>
      <c r="B6797" s="18">
        <v>39895.314307086854</v>
      </c>
      <c r="C6797" s="4">
        <v>0.31731963157653809</v>
      </c>
      <c r="D6797" s="4">
        <v>2842.6138438629114</v>
      </c>
    </row>
    <row r="6798" spans="1:4" x14ac:dyDescent="0.35">
      <c r="A6798" s="18">
        <v>37159</v>
      </c>
      <c r="B6798" s="18">
        <v>37263.680805304568</v>
      </c>
      <c r="C6798" s="4">
        <v>3.1390547752380371E-2</v>
      </c>
      <c r="D6798" s="4">
        <v>2474.8278989630321</v>
      </c>
    </row>
    <row r="6799" spans="1:4" x14ac:dyDescent="0.35">
      <c r="A6799" s="18">
        <v>37736</v>
      </c>
      <c r="B6799" s="18">
        <v>38043.521651738629</v>
      </c>
      <c r="C6799" s="4">
        <v>0.13210105895996094</v>
      </c>
      <c r="D6799" s="4">
        <v>2666.0375496431952</v>
      </c>
    </row>
    <row r="6800" spans="1:4" x14ac:dyDescent="0.35">
      <c r="A6800" s="18">
        <v>37832</v>
      </c>
      <c r="B6800" s="18">
        <v>38778.536408352622</v>
      </c>
      <c r="C6800" s="4">
        <v>0.60514605045318604</v>
      </c>
      <c r="D6800" s="4">
        <v>3061.5267062706939</v>
      </c>
    </row>
    <row r="6801" spans="1:4" x14ac:dyDescent="0.35">
      <c r="A6801" s="18">
        <v>38052</v>
      </c>
      <c r="B6801" s="18">
        <v>38742.941634611132</v>
      </c>
      <c r="C6801" s="4">
        <v>0.46240448951721191</v>
      </c>
      <c r="D6801" s="4">
        <v>2952.9566777636674</v>
      </c>
    </row>
    <row r="6802" spans="1:4" x14ac:dyDescent="0.35">
      <c r="A6802" s="18">
        <v>37898</v>
      </c>
      <c r="B6802" s="18">
        <v>38212.294144222476</v>
      </c>
      <c r="C6802" s="4">
        <v>7.6412081718444824E-2</v>
      </c>
      <c r="D6802" s="4">
        <v>2583.8538956864982</v>
      </c>
    </row>
    <row r="6803" spans="1:4" x14ac:dyDescent="0.35">
      <c r="A6803" s="18">
        <v>37867</v>
      </c>
      <c r="B6803" s="18">
        <v>38179.273387026435</v>
      </c>
      <c r="C6803" s="4">
        <v>0.19061517715454102</v>
      </c>
      <c r="D6803" s="4">
        <v>2731.0374723375148</v>
      </c>
    </row>
    <row r="6804" spans="1:4" x14ac:dyDescent="0.35">
      <c r="A6804" s="18">
        <v>37229</v>
      </c>
      <c r="B6804" s="18">
        <v>38962.066697282113</v>
      </c>
      <c r="C6804" s="4">
        <v>1.1655926704406738E-2</v>
      </c>
      <c r="D6804" s="4">
        <v>2375.9948653479819</v>
      </c>
    </row>
    <row r="6805" spans="1:4" x14ac:dyDescent="0.35">
      <c r="A6805" s="18">
        <v>38648</v>
      </c>
      <c r="B6805" s="18">
        <v>41698.399872388443</v>
      </c>
      <c r="C6805" s="4">
        <v>3.9938688278198242E-2</v>
      </c>
      <c r="D6805" s="4">
        <v>2502.0363006791904</v>
      </c>
    </row>
    <row r="6806" spans="1:4" x14ac:dyDescent="0.35">
      <c r="A6806" s="18">
        <v>37758</v>
      </c>
      <c r="B6806" s="18">
        <v>38207.757570714784</v>
      </c>
      <c r="C6806" s="4">
        <v>0.54472768306732178</v>
      </c>
      <c r="D6806" s="4">
        <v>3014.6383734488963</v>
      </c>
    </row>
    <row r="6807" spans="1:4" x14ac:dyDescent="0.35">
      <c r="A6807" s="18">
        <v>37157</v>
      </c>
      <c r="B6807" s="18">
        <v>38572.024638362156</v>
      </c>
      <c r="C6807" s="4">
        <v>0.84002590179443359</v>
      </c>
      <c r="D6807" s="4">
        <v>3292.67780238463</v>
      </c>
    </row>
    <row r="6808" spans="1:4" x14ac:dyDescent="0.35">
      <c r="A6808" s="18">
        <v>37751</v>
      </c>
      <c r="B6808" s="18">
        <v>38167.585440765186</v>
      </c>
      <c r="C6808" s="4">
        <v>0.76748526096343994</v>
      </c>
      <c r="D6808" s="4">
        <v>3206.8968127532603</v>
      </c>
    </row>
    <row r="6809" spans="1:4" x14ac:dyDescent="0.35">
      <c r="A6809" s="18">
        <v>37069</v>
      </c>
      <c r="B6809" s="18">
        <v>37158.198553572031</v>
      </c>
      <c r="C6809" s="4">
        <v>4.259800910949707E-2</v>
      </c>
      <c r="D6809" s="4">
        <v>2509.5777472231025</v>
      </c>
    </row>
    <row r="6810" spans="1:4" x14ac:dyDescent="0.35">
      <c r="A6810" s="18">
        <v>38565</v>
      </c>
      <c r="B6810" s="18">
        <v>38638.769507432116</v>
      </c>
      <c r="C6810" s="4">
        <v>0.37041938304901123</v>
      </c>
      <c r="D6810" s="4">
        <v>2883.9775655753756</v>
      </c>
    </row>
    <row r="6811" spans="1:4" x14ac:dyDescent="0.35">
      <c r="A6811" s="18">
        <v>36917</v>
      </c>
      <c r="B6811" s="18">
        <v>37236.946252614696</v>
      </c>
      <c r="C6811" s="4">
        <v>0.48707151412963867</v>
      </c>
      <c r="D6811" s="4">
        <v>2971.3115740325329</v>
      </c>
    </row>
    <row r="6812" spans="1:4" x14ac:dyDescent="0.35">
      <c r="A6812" s="18">
        <v>38032</v>
      </c>
      <c r="B6812" s="18">
        <v>38113.390219142406</v>
      </c>
      <c r="C6812" s="4">
        <v>0.53327858448028564</v>
      </c>
      <c r="D6812" s="4">
        <v>3005.9574099554334</v>
      </c>
    </row>
    <row r="6813" spans="1:4" x14ac:dyDescent="0.35">
      <c r="A6813" s="18">
        <v>37473</v>
      </c>
      <c r="B6813" s="18">
        <v>37935.759306852204</v>
      </c>
      <c r="C6813" s="4">
        <v>0.4161832332611084</v>
      </c>
      <c r="D6813" s="4">
        <v>2918.5238971783674</v>
      </c>
    </row>
    <row r="6814" spans="1:4" x14ac:dyDescent="0.35">
      <c r="A6814" s="18">
        <v>37055</v>
      </c>
      <c r="B6814" s="18">
        <v>37359.710248916323</v>
      </c>
      <c r="C6814" s="4">
        <v>6.5694212913513184E-2</v>
      </c>
      <c r="D6814" s="4">
        <v>2563.5160931499472</v>
      </c>
    </row>
    <row r="6815" spans="1:4" x14ac:dyDescent="0.35">
      <c r="A6815" s="18">
        <v>36961</v>
      </c>
      <c r="B6815" s="18">
        <v>37080.260977314298</v>
      </c>
      <c r="C6815" s="4">
        <v>0.74161529541015625</v>
      </c>
      <c r="D6815" s="4">
        <v>3180.6260538148945</v>
      </c>
    </row>
    <row r="6816" spans="1:4" x14ac:dyDescent="0.35">
      <c r="A6816" s="18">
        <v>37687</v>
      </c>
      <c r="B6816" s="18">
        <v>37763.563173428221</v>
      </c>
      <c r="C6816" s="4">
        <v>0.79780542850494385</v>
      </c>
      <c r="D6816" s="4">
        <v>3240.1691289710516</v>
      </c>
    </row>
    <row r="6817" spans="1:4" x14ac:dyDescent="0.35">
      <c r="A6817" s="18">
        <v>38153</v>
      </c>
      <c r="B6817" s="18">
        <v>38610.748619946338</v>
      </c>
      <c r="C6817" s="4">
        <v>0.55962014198303223</v>
      </c>
      <c r="D6817" s="4">
        <v>3026.0112767902633</v>
      </c>
    </row>
    <row r="6818" spans="1:4" x14ac:dyDescent="0.35">
      <c r="A6818" s="18">
        <v>37141</v>
      </c>
      <c r="B6818" s="18">
        <v>37256.233688960281</v>
      </c>
      <c r="C6818" s="4">
        <v>0.22088420391082764</v>
      </c>
      <c r="D6818" s="4">
        <v>2760.2566909977268</v>
      </c>
    </row>
    <row r="6819" spans="1:4" x14ac:dyDescent="0.35">
      <c r="A6819" s="18">
        <v>38048</v>
      </c>
      <c r="B6819" s="18">
        <v>38523.757047537722</v>
      </c>
      <c r="C6819" s="4">
        <v>0.91664552688598633</v>
      </c>
      <c r="D6819" s="4">
        <v>3423.0444542270952</v>
      </c>
    </row>
    <row r="6820" spans="1:4" x14ac:dyDescent="0.35">
      <c r="A6820" s="18">
        <v>37804</v>
      </c>
      <c r="B6820" s="18">
        <v>37909.455051991041</v>
      </c>
      <c r="C6820" s="4">
        <v>0.37796032428741455</v>
      </c>
      <c r="D6820" s="4">
        <v>2889.7225936158925</v>
      </c>
    </row>
    <row r="6821" spans="1:4" x14ac:dyDescent="0.35">
      <c r="A6821" s="18">
        <v>38306</v>
      </c>
      <c r="B6821" s="18">
        <v>38413.585896548255</v>
      </c>
      <c r="C6821" s="4">
        <v>0.82495951652526855</v>
      </c>
      <c r="D6821" s="4">
        <v>3272.9376525942375</v>
      </c>
    </row>
    <row r="6822" spans="1:4" x14ac:dyDescent="0.35">
      <c r="A6822" s="18">
        <v>36917</v>
      </c>
      <c r="B6822" s="18">
        <v>37275.176133787143</v>
      </c>
      <c r="C6822" s="4">
        <v>4.4463872909545898E-3</v>
      </c>
      <c r="D6822" s="4">
        <v>2294.763578756254</v>
      </c>
    </row>
    <row r="6823" spans="1:4" x14ac:dyDescent="0.35">
      <c r="A6823" s="18">
        <v>37517</v>
      </c>
      <c r="B6823" s="18">
        <v>39358.553834301834</v>
      </c>
      <c r="C6823" s="4">
        <v>0.52827548980712891</v>
      </c>
      <c r="D6823" s="4">
        <v>3002.1787639298836</v>
      </c>
    </row>
    <row r="6824" spans="1:4" x14ac:dyDescent="0.35">
      <c r="A6824" s="18">
        <v>38133</v>
      </c>
      <c r="B6824" s="18">
        <v>38275.573746916918</v>
      </c>
      <c r="C6824" s="4">
        <v>0.91876280307769775</v>
      </c>
      <c r="D6824" s="4">
        <v>3427.8200245475518</v>
      </c>
    </row>
    <row r="6825" spans="1:4" x14ac:dyDescent="0.35">
      <c r="A6825" s="18">
        <v>38258</v>
      </c>
      <c r="B6825" s="18">
        <v>38824.45677106022</v>
      </c>
      <c r="C6825" s="4">
        <v>1.7377138137817383E-2</v>
      </c>
      <c r="D6825" s="4">
        <v>2413.6104375998716</v>
      </c>
    </row>
    <row r="6826" spans="1:4" x14ac:dyDescent="0.35">
      <c r="A6826" s="18">
        <v>37631</v>
      </c>
      <c r="B6826" s="18">
        <v>38224.173496175819</v>
      </c>
      <c r="C6826" s="4">
        <v>0.66296279430389404</v>
      </c>
      <c r="D6826" s="4">
        <v>3108.9995748950719</v>
      </c>
    </row>
    <row r="6827" spans="1:4" x14ac:dyDescent="0.35">
      <c r="A6827" s="18">
        <v>38186</v>
      </c>
      <c r="B6827" s="18">
        <v>39070.685763386326</v>
      </c>
      <c r="C6827" s="4">
        <v>0.79574346542358398</v>
      </c>
      <c r="D6827" s="4">
        <v>3237.8063068203205</v>
      </c>
    </row>
    <row r="6828" spans="1:4" x14ac:dyDescent="0.35">
      <c r="A6828" s="18">
        <v>37860</v>
      </c>
      <c r="B6828" s="18">
        <v>37971.370239733675</v>
      </c>
      <c r="C6828" s="4">
        <v>0.39335739612579346</v>
      </c>
      <c r="D6828" s="4">
        <v>2901.3809509407633</v>
      </c>
    </row>
    <row r="6829" spans="1:4" x14ac:dyDescent="0.35">
      <c r="A6829" s="18">
        <v>37241</v>
      </c>
      <c r="B6829" s="18">
        <v>38766.394040147788</v>
      </c>
      <c r="C6829" s="4">
        <v>0.89517378807067871</v>
      </c>
      <c r="D6829" s="4">
        <v>3379.3956657820654</v>
      </c>
    </row>
    <row r="6830" spans="1:4" x14ac:dyDescent="0.35">
      <c r="A6830" s="18">
        <v>37703</v>
      </c>
      <c r="B6830" s="18">
        <v>39192.751725620205</v>
      </c>
      <c r="C6830" s="4">
        <v>2.1140456199645996E-2</v>
      </c>
      <c r="D6830" s="4">
        <v>2433.1099742362021</v>
      </c>
    </row>
    <row r="6831" spans="1:4" x14ac:dyDescent="0.35">
      <c r="A6831" s="18">
        <v>38650</v>
      </c>
      <c r="B6831" s="18">
        <v>38855.947758550159</v>
      </c>
      <c r="C6831" s="4">
        <v>0.14141273498535156</v>
      </c>
      <c r="D6831" s="4">
        <v>2677.3977745248903</v>
      </c>
    </row>
    <row r="6832" spans="1:4" x14ac:dyDescent="0.35">
      <c r="A6832" s="18">
        <v>38677</v>
      </c>
      <c r="B6832" s="18">
        <v>38802.941374897411</v>
      </c>
      <c r="C6832" s="4">
        <v>0.60301363468170166</v>
      </c>
      <c r="D6832" s="4">
        <v>3059.8327365791379</v>
      </c>
    </row>
    <row r="6833" spans="1:4" x14ac:dyDescent="0.35">
      <c r="A6833" s="18">
        <v>38633</v>
      </c>
      <c r="B6833" s="18">
        <v>39889.181361489245</v>
      </c>
      <c r="C6833" s="4">
        <v>0.66977524757385254</v>
      </c>
      <c r="D6833" s="4">
        <v>3114.8281595422641</v>
      </c>
    </row>
    <row r="6834" spans="1:4" x14ac:dyDescent="0.35">
      <c r="A6834" s="18">
        <v>37037</v>
      </c>
      <c r="B6834" s="18">
        <v>37085.190975648824</v>
      </c>
      <c r="C6834" s="4">
        <v>0.98181140422821045</v>
      </c>
      <c r="D6834" s="4">
        <v>3674.8537044642226</v>
      </c>
    </row>
    <row r="6835" spans="1:4" x14ac:dyDescent="0.35">
      <c r="A6835" s="18">
        <v>36916</v>
      </c>
      <c r="B6835" s="18">
        <v>37060.332580396644</v>
      </c>
      <c r="C6835" s="4">
        <v>0.69077157974243164</v>
      </c>
      <c r="D6835" s="4">
        <v>3133.1803669512187</v>
      </c>
    </row>
    <row r="6836" spans="1:4" x14ac:dyDescent="0.35">
      <c r="A6836" s="18">
        <v>37132</v>
      </c>
      <c r="B6836" s="18">
        <v>37396.472138438126</v>
      </c>
      <c r="C6836" s="4">
        <v>0.67712604999542236</v>
      </c>
      <c r="D6836" s="4">
        <v>3121.1840911217841</v>
      </c>
    </row>
    <row r="6837" spans="1:4" x14ac:dyDescent="0.35">
      <c r="A6837" s="18">
        <v>37336</v>
      </c>
      <c r="B6837" s="18">
        <v>37958.818937388445</v>
      </c>
      <c r="C6837" s="4">
        <v>0.50573229789733887</v>
      </c>
      <c r="D6837" s="4">
        <v>2985.2444744025534</v>
      </c>
    </row>
    <row r="6838" spans="1:4" x14ac:dyDescent="0.35">
      <c r="A6838" s="18">
        <v>37164</v>
      </c>
      <c r="B6838" s="18">
        <v>37203.483185279794</v>
      </c>
      <c r="C6838" s="4">
        <v>2.5932669639587402E-2</v>
      </c>
      <c r="D6838" s="4">
        <v>2454.2463896566092</v>
      </c>
    </row>
    <row r="6839" spans="1:4" x14ac:dyDescent="0.35">
      <c r="A6839" s="18">
        <v>38342</v>
      </c>
      <c r="B6839" s="18">
        <v>38707.603717047677</v>
      </c>
      <c r="C6839" s="4">
        <v>0.77243328094482422</v>
      </c>
      <c r="D6839" s="4">
        <v>3212.1263922261196</v>
      </c>
    </row>
    <row r="6840" spans="1:4" x14ac:dyDescent="0.35">
      <c r="A6840" s="18">
        <v>37301</v>
      </c>
      <c r="B6840" s="18">
        <v>37550.9009584831</v>
      </c>
      <c r="C6840" s="4">
        <v>0.57321417331695557</v>
      </c>
      <c r="D6840" s="4">
        <v>3036.4863494638189</v>
      </c>
    </row>
    <row r="6841" spans="1:4" x14ac:dyDescent="0.35">
      <c r="A6841" s="18">
        <v>37357</v>
      </c>
      <c r="B6841" s="18">
        <v>37426.150894851991</v>
      </c>
      <c r="C6841" s="4">
        <v>2.0720720291137695E-2</v>
      </c>
      <c r="D6841" s="4">
        <v>2431.0812479398273</v>
      </c>
    </row>
    <row r="6842" spans="1:4" x14ac:dyDescent="0.35">
      <c r="A6842" s="18">
        <v>37997</v>
      </c>
      <c r="B6842" s="18">
        <v>38359.775200039563</v>
      </c>
      <c r="C6842" s="4">
        <v>0.71258628368377686</v>
      </c>
      <c r="D6842" s="4">
        <v>3152.9557168778647</v>
      </c>
    </row>
    <row r="6843" spans="1:4" x14ac:dyDescent="0.35">
      <c r="A6843" s="18">
        <v>38016</v>
      </c>
      <c r="B6843" s="18">
        <v>38135.378794084099</v>
      </c>
      <c r="C6843" s="4">
        <v>0.4181361198425293</v>
      </c>
      <c r="D6843" s="4">
        <v>2919.9845249540999</v>
      </c>
    </row>
    <row r="6844" spans="1:4" x14ac:dyDescent="0.35">
      <c r="A6844" s="18">
        <v>37795</v>
      </c>
      <c r="B6844" s="18">
        <v>38129.554378153749</v>
      </c>
      <c r="C6844" s="4">
        <v>0.57692253589630127</v>
      </c>
      <c r="D6844" s="4">
        <v>3039.3613073186229</v>
      </c>
    </row>
    <row r="6845" spans="1:4" x14ac:dyDescent="0.35">
      <c r="A6845" s="18">
        <v>38511</v>
      </c>
      <c r="B6845" s="18">
        <v>38843.764075817475</v>
      </c>
      <c r="C6845" s="4">
        <v>0.78554129600524902</v>
      </c>
      <c r="D6845" s="4">
        <v>3226.3429320466503</v>
      </c>
    </row>
    <row r="6846" spans="1:4" x14ac:dyDescent="0.35">
      <c r="A6846" s="18">
        <v>37194</v>
      </c>
      <c r="B6846" s="18">
        <v>37446.769831821599</v>
      </c>
      <c r="C6846" s="4">
        <v>0.17897927761077881</v>
      </c>
      <c r="D6846" s="4">
        <v>2719.1477996379199</v>
      </c>
    </row>
    <row r="6847" spans="1:4" x14ac:dyDescent="0.35">
      <c r="A6847" s="18">
        <v>37597</v>
      </c>
      <c r="B6847" s="18">
        <v>37704.833694348934</v>
      </c>
      <c r="C6847" s="4">
        <v>0.86274337768554688</v>
      </c>
      <c r="D6847" s="4">
        <v>3325.1590929586241</v>
      </c>
    </row>
    <row r="6848" spans="1:4" x14ac:dyDescent="0.35">
      <c r="A6848" s="18">
        <v>38440</v>
      </c>
      <c r="B6848" s="18">
        <v>38815.743892511418</v>
      </c>
      <c r="C6848" s="4">
        <v>0.80202066898345947</v>
      </c>
      <c r="D6848" s="4">
        <v>3245.0501918389873</v>
      </c>
    </row>
    <row r="6849" spans="1:4" x14ac:dyDescent="0.35">
      <c r="A6849" s="18">
        <v>36970</v>
      </c>
      <c r="B6849" s="18">
        <v>37134.203998204161</v>
      </c>
      <c r="C6849" s="4">
        <v>0.82411980628967285</v>
      </c>
      <c r="D6849" s="4">
        <v>3271.8734304617842</v>
      </c>
    </row>
    <row r="6850" spans="1:4" x14ac:dyDescent="0.35">
      <c r="A6850" s="18">
        <v>37306</v>
      </c>
      <c r="B6850" s="18">
        <v>37348.234181798631</v>
      </c>
      <c r="C6850" s="4">
        <v>0.64044368267059326</v>
      </c>
      <c r="D6850" s="4">
        <v>3090.1178211382048</v>
      </c>
    </row>
    <row r="6851" spans="1:4" x14ac:dyDescent="0.35">
      <c r="A6851" s="18">
        <v>37025</v>
      </c>
      <c r="B6851" s="18">
        <v>37233.197715727838</v>
      </c>
      <c r="C6851" s="4">
        <v>4.4243335723876953E-2</v>
      </c>
      <c r="D6851" s="4">
        <v>2514.0656152918946</v>
      </c>
    </row>
    <row r="6852" spans="1:4" x14ac:dyDescent="0.35">
      <c r="A6852" s="18">
        <v>36983</v>
      </c>
      <c r="B6852" s="18">
        <v>37132.636339750505</v>
      </c>
      <c r="C6852" s="4">
        <v>0.69040310382843018</v>
      </c>
      <c r="D6852" s="4">
        <v>3132.852867562181</v>
      </c>
    </row>
    <row r="6853" spans="1:4" x14ac:dyDescent="0.35">
      <c r="A6853" s="18">
        <v>38584</v>
      </c>
      <c r="B6853" s="18">
        <v>38871.066524201437</v>
      </c>
      <c r="C6853" s="4">
        <v>0.11350703239440918</v>
      </c>
      <c r="D6853" s="4">
        <v>2641.7355064063022</v>
      </c>
    </row>
    <row r="6854" spans="1:4" x14ac:dyDescent="0.35">
      <c r="A6854" s="18">
        <v>37512</v>
      </c>
      <c r="B6854" s="18">
        <v>39471.870558821967</v>
      </c>
      <c r="C6854" s="4">
        <v>0.89043653011322021</v>
      </c>
      <c r="D6854" s="4">
        <v>3370.7322894350941</v>
      </c>
    </row>
    <row r="6855" spans="1:4" x14ac:dyDescent="0.35">
      <c r="A6855" s="18">
        <v>36920</v>
      </c>
      <c r="B6855" s="18">
        <v>37904.521294989958</v>
      </c>
      <c r="C6855" s="4">
        <v>0.10374927520751953</v>
      </c>
      <c r="D6855" s="4">
        <v>2627.9323460860533</v>
      </c>
    </row>
    <row r="6856" spans="1:4" x14ac:dyDescent="0.35">
      <c r="A6856" s="18">
        <v>37254</v>
      </c>
      <c r="B6856" s="18">
        <v>37649.765341777929</v>
      </c>
      <c r="C6856" s="4">
        <v>0.51208937168121338</v>
      </c>
      <c r="D6856" s="4">
        <v>2990.0064394239935</v>
      </c>
    </row>
    <row r="6857" spans="1:4" x14ac:dyDescent="0.35">
      <c r="A6857" s="18">
        <v>37423</v>
      </c>
      <c r="B6857" s="18">
        <v>38208.365106878642</v>
      </c>
      <c r="C6857" s="4">
        <v>8.3878755569458008E-2</v>
      </c>
      <c r="D6857" s="4">
        <v>2596.8526551025134</v>
      </c>
    </row>
    <row r="6858" spans="1:4" x14ac:dyDescent="0.35">
      <c r="A6858" s="18">
        <v>38679</v>
      </c>
      <c r="B6858" s="18">
        <v>38953.70876633234</v>
      </c>
      <c r="C6858" s="4">
        <v>0.80053985118865967</v>
      </c>
      <c r="D6858" s="4">
        <v>3243.3275726185193</v>
      </c>
    </row>
    <row r="6859" spans="1:4" x14ac:dyDescent="0.35">
      <c r="A6859" s="18">
        <v>37922</v>
      </c>
      <c r="B6859" s="18">
        <v>38359.684041897824</v>
      </c>
      <c r="C6859" s="4">
        <v>0.88549947738647461</v>
      </c>
      <c r="D6859" s="4">
        <v>3362.0077227075167</v>
      </c>
    </row>
    <row r="6860" spans="1:4" x14ac:dyDescent="0.35">
      <c r="A6860" s="18">
        <v>37270</v>
      </c>
      <c r="B6860" s="18">
        <v>37685.314093380861</v>
      </c>
      <c r="C6860" s="4">
        <v>0.86522400379180908</v>
      </c>
      <c r="D6860" s="4">
        <v>3328.9409042255065</v>
      </c>
    </row>
    <row r="6861" spans="1:4" x14ac:dyDescent="0.35">
      <c r="A6861" s="18">
        <v>36897</v>
      </c>
      <c r="B6861" s="18">
        <v>36942.687244271692</v>
      </c>
      <c r="C6861" s="4">
        <v>0.11853575706481934</v>
      </c>
      <c r="D6861" s="4">
        <v>2648.5462273336666</v>
      </c>
    </row>
    <row r="6862" spans="1:4" x14ac:dyDescent="0.35">
      <c r="A6862" s="18">
        <v>37053</v>
      </c>
      <c r="B6862" s="18">
        <v>37805.492949734617</v>
      </c>
      <c r="C6862" s="4">
        <v>0.82046067714691162</v>
      </c>
      <c r="D6862" s="4">
        <v>3267.2770579825819</v>
      </c>
    </row>
    <row r="6863" spans="1:4" x14ac:dyDescent="0.35">
      <c r="A6863" s="18">
        <v>37412</v>
      </c>
      <c r="B6863" s="18">
        <v>38044.361669880505</v>
      </c>
      <c r="C6863" s="4">
        <v>0.43685722351074219</v>
      </c>
      <c r="D6863" s="4">
        <v>2933.9525449303287</v>
      </c>
    </row>
    <row r="6864" spans="1:4" x14ac:dyDescent="0.35">
      <c r="A6864" s="18">
        <v>37131</v>
      </c>
      <c r="B6864" s="18">
        <v>37590.207697519247</v>
      </c>
      <c r="C6864" s="4">
        <v>0.17607653141021729</v>
      </c>
      <c r="D6864" s="4">
        <v>2716.1151459750099</v>
      </c>
    </row>
    <row r="6865" spans="1:4" x14ac:dyDescent="0.35">
      <c r="A6865" s="18">
        <v>38025</v>
      </c>
      <c r="B6865" s="18">
        <v>38225.54175287723</v>
      </c>
      <c r="C6865" s="4">
        <v>5.3903818130493164E-2</v>
      </c>
      <c r="D6865" s="4">
        <v>2538.1415601828744</v>
      </c>
    </row>
    <row r="6866" spans="1:4" x14ac:dyDescent="0.35">
      <c r="A6866" s="18">
        <v>38213</v>
      </c>
      <c r="B6866" s="18">
        <v>38266.451556411826</v>
      </c>
      <c r="C6866" s="4">
        <v>0.47803103923797607</v>
      </c>
      <c r="D6866" s="4">
        <v>2964.5792980456399</v>
      </c>
    </row>
    <row r="6867" spans="1:4" x14ac:dyDescent="0.35">
      <c r="A6867" s="18">
        <v>36944</v>
      </c>
      <c r="B6867" s="18">
        <v>37065.070541416033</v>
      </c>
      <c r="C6867" s="4">
        <v>0.50831079483032227</v>
      </c>
      <c r="D6867" s="4">
        <v>2987.1748635430895</v>
      </c>
    </row>
    <row r="6868" spans="1:4" x14ac:dyDescent="0.35">
      <c r="A6868" s="18">
        <v>38534</v>
      </c>
      <c r="B6868" s="18">
        <v>40142.301520355475</v>
      </c>
      <c r="C6868" s="4">
        <v>0.19904148578643799</v>
      </c>
      <c r="D6868" s="4">
        <v>2739.4022226998923</v>
      </c>
    </row>
    <row r="6869" spans="1:4" x14ac:dyDescent="0.35">
      <c r="A6869" s="18">
        <v>37332</v>
      </c>
      <c r="B6869" s="18">
        <v>38786.449727856765</v>
      </c>
      <c r="C6869" s="4">
        <v>0.67953372001647949</v>
      </c>
      <c r="D6869" s="4">
        <v>3123.2816286916682</v>
      </c>
    </row>
    <row r="6870" spans="1:4" x14ac:dyDescent="0.35">
      <c r="A6870" s="18">
        <v>37920</v>
      </c>
      <c r="B6870" s="18">
        <v>38099.32105337971</v>
      </c>
      <c r="C6870" s="4">
        <v>0.87920796871185303</v>
      </c>
      <c r="D6870" s="4">
        <v>3351.3001728380764</v>
      </c>
    </row>
    <row r="6871" spans="1:4" x14ac:dyDescent="0.35">
      <c r="A6871" s="18">
        <v>37861</v>
      </c>
      <c r="B6871" s="18">
        <v>37926.720423818791</v>
      </c>
      <c r="C6871" s="4">
        <v>5.3473472595214844E-2</v>
      </c>
      <c r="D6871" s="4">
        <v>2537.140932684214</v>
      </c>
    </row>
    <row r="6872" spans="1:4" x14ac:dyDescent="0.35">
      <c r="A6872" s="18">
        <v>38378</v>
      </c>
      <c r="B6872" s="18">
        <v>38494.010219209311</v>
      </c>
      <c r="C6872" s="4">
        <v>0.51663839817047119</v>
      </c>
      <c r="D6872" s="4">
        <v>2993.4200368270999</v>
      </c>
    </row>
    <row r="6873" spans="1:4" x14ac:dyDescent="0.35">
      <c r="A6873" s="18">
        <v>37767</v>
      </c>
      <c r="B6873" s="18">
        <v>38195.603384381626</v>
      </c>
      <c r="C6873" s="4">
        <v>0.23810124397277832</v>
      </c>
      <c r="D6873" s="4">
        <v>2775.9758919122892</v>
      </c>
    </row>
    <row r="6874" spans="1:4" x14ac:dyDescent="0.35">
      <c r="A6874" s="18">
        <v>37578</v>
      </c>
      <c r="B6874" s="18">
        <v>37770.39101872591</v>
      </c>
      <c r="C6874" s="4">
        <v>0.20807349681854248</v>
      </c>
      <c r="D6874" s="4">
        <v>2748.1620026938258</v>
      </c>
    </row>
    <row r="6875" spans="1:4" x14ac:dyDescent="0.35">
      <c r="A6875" s="18">
        <v>37743</v>
      </c>
      <c r="B6875" s="18">
        <v>37971.661865464193</v>
      </c>
      <c r="C6875" s="4">
        <v>0.72908353805541992</v>
      </c>
      <c r="D6875" s="4">
        <v>3168.4708231909717</v>
      </c>
    </row>
    <row r="6876" spans="1:4" x14ac:dyDescent="0.35">
      <c r="A6876" s="18">
        <v>38331</v>
      </c>
      <c r="B6876" s="18">
        <v>39100.178840919965</v>
      </c>
      <c r="C6876" s="4">
        <v>3.9511799812316895E-2</v>
      </c>
      <c r="D6876" s="4">
        <v>2500.7901770028261</v>
      </c>
    </row>
    <row r="6877" spans="1:4" x14ac:dyDescent="0.35">
      <c r="A6877" s="18">
        <v>37961</v>
      </c>
      <c r="B6877" s="18">
        <v>38064.15090379805</v>
      </c>
      <c r="C6877" s="4">
        <v>0.92540717124938965</v>
      </c>
      <c r="D6877" s="4">
        <v>3443.4921162633373</v>
      </c>
    </row>
    <row r="6878" spans="1:4" x14ac:dyDescent="0.35">
      <c r="A6878" s="18">
        <v>37663</v>
      </c>
      <c r="B6878" s="18">
        <v>37705.502447927793</v>
      </c>
      <c r="C6878" s="4">
        <v>0.22683465480804443</v>
      </c>
      <c r="D6878" s="4">
        <v>2765.7546938521573</v>
      </c>
    </row>
    <row r="6879" spans="1:4" x14ac:dyDescent="0.35">
      <c r="A6879" s="18">
        <v>37135</v>
      </c>
      <c r="B6879" s="18">
        <v>37331.050305587181</v>
      </c>
      <c r="C6879" s="4">
        <v>0.3950042724609375</v>
      </c>
      <c r="D6879" s="4">
        <v>2902.622879099436</v>
      </c>
    </row>
    <row r="6880" spans="1:4" x14ac:dyDescent="0.35">
      <c r="A6880" s="18">
        <v>37484</v>
      </c>
      <c r="B6880" s="18">
        <v>38272.430155402253</v>
      </c>
      <c r="C6880" s="4">
        <v>0.5064312219619751</v>
      </c>
      <c r="D6880" s="4">
        <v>2985.7675788397928</v>
      </c>
    </row>
    <row r="6881" spans="1:4" x14ac:dyDescent="0.35">
      <c r="A6881" s="18">
        <v>38349</v>
      </c>
      <c r="B6881" s="18">
        <v>39024.833518347157</v>
      </c>
      <c r="C6881" s="4">
        <v>0.39037728309631348</v>
      </c>
      <c r="D6881" s="4">
        <v>2899.1312901712677</v>
      </c>
    </row>
    <row r="6882" spans="1:4" x14ac:dyDescent="0.35">
      <c r="A6882" s="18">
        <v>37328</v>
      </c>
      <c r="B6882" s="18">
        <v>40118.608094075287</v>
      </c>
      <c r="C6882" s="4">
        <v>0.77582347393035889</v>
      </c>
      <c r="D6882" s="4">
        <v>3215.751506737854</v>
      </c>
    </row>
    <row r="6883" spans="1:4" x14ac:dyDescent="0.35">
      <c r="A6883" s="18">
        <v>38094</v>
      </c>
      <c r="B6883" s="18">
        <v>39095.016566377722</v>
      </c>
      <c r="C6883" s="4">
        <v>0.61422395706176758</v>
      </c>
      <c r="D6883" s="4">
        <v>3068.7774301712584</v>
      </c>
    </row>
    <row r="6884" spans="1:4" x14ac:dyDescent="0.35">
      <c r="A6884" s="18">
        <v>37279</v>
      </c>
      <c r="B6884" s="18">
        <v>40453.606361716164</v>
      </c>
      <c r="C6884" s="4">
        <v>0.9842911958694458</v>
      </c>
      <c r="D6884" s="4">
        <v>3696.620457289449</v>
      </c>
    </row>
    <row r="6885" spans="1:4" x14ac:dyDescent="0.35">
      <c r="A6885" s="18">
        <v>37104</v>
      </c>
      <c r="B6885" s="18">
        <v>37941.059428847781</v>
      </c>
      <c r="C6885" s="4">
        <v>0.2350623607635498</v>
      </c>
      <c r="D6885" s="4">
        <v>2773.2422064463094</v>
      </c>
    </row>
    <row r="6886" spans="1:4" x14ac:dyDescent="0.35">
      <c r="A6886" s="18">
        <v>37334</v>
      </c>
      <c r="B6886" s="18">
        <v>38405.884111794083</v>
      </c>
      <c r="C6886" s="4">
        <v>0.27349698543548584</v>
      </c>
      <c r="D6886" s="4">
        <v>2806.723117482562</v>
      </c>
    </row>
    <row r="6887" spans="1:4" x14ac:dyDescent="0.35">
      <c r="A6887" s="18">
        <v>37170</v>
      </c>
      <c r="B6887" s="18">
        <v>37349.828791171487</v>
      </c>
      <c r="C6887" s="4">
        <v>0.15285587310791016</v>
      </c>
      <c r="D6887" s="4">
        <v>2690.7462309427328</v>
      </c>
    </row>
    <row r="6888" spans="1:4" x14ac:dyDescent="0.35">
      <c r="A6888" s="18">
        <v>37482</v>
      </c>
      <c r="B6888" s="18">
        <v>37830.473281684594</v>
      </c>
      <c r="C6888" s="4">
        <v>0.368111252784729</v>
      </c>
      <c r="D6888" s="4">
        <v>2882.2139449183496</v>
      </c>
    </row>
    <row r="6889" spans="1:4" x14ac:dyDescent="0.35">
      <c r="A6889" s="18">
        <v>36907</v>
      </c>
      <c r="B6889" s="18">
        <v>37006.334055841377</v>
      </c>
      <c r="C6889" s="4">
        <v>0.51463818550109863</v>
      </c>
      <c r="D6889" s="4">
        <v>2991.9184200509039</v>
      </c>
    </row>
    <row r="6890" spans="1:4" x14ac:dyDescent="0.35">
      <c r="A6890" s="18">
        <v>37838</v>
      </c>
      <c r="B6890" s="18">
        <v>37903.070800855421</v>
      </c>
      <c r="C6890" s="4">
        <v>0.21643722057342529</v>
      </c>
      <c r="D6890" s="4">
        <v>2756.0995781109209</v>
      </c>
    </row>
    <row r="6891" spans="1:4" x14ac:dyDescent="0.35">
      <c r="A6891" s="18">
        <v>37392</v>
      </c>
      <c r="B6891" s="18">
        <v>37769.94220449472</v>
      </c>
      <c r="C6891" s="4">
        <v>0.48013830184936523</v>
      </c>
      <c r="D6891" s="4">
        <v>2966.1477977265727</v>
      </c>
    </row>
    <row r="6892" spans="1:4" x14ac:dyDescent="0.35">
      <c r="A6892" s="18">
        <v>37784</v>
      </c>
      <c r="B6892" s="18">
        <v>38138.665179604366</v>
      </c>
      <c r="C6892" s="4">
        <v>0.88103592395782471</v>
      </c>
      <c r="D6892" s="4">
        <v>3354.3662038564003</v>
      </c>
    </row>
    <row r="6893" spans="1:4" x14ac:dyDescent="0.35">
      <c r="A6893" s="18">
        <v>37056</v>
      </c>
      <c r="B6893" s="18">
        <v>37363.247172576994</v>
      </c>
      <c r="C6893" s="4">
        <v>0.23740553855895996</v>
      </c>
      <c r="D6893" s="4">
        <v>2775.3515205192475</v>
      </c>
    </row>
    <row r="6894" spans="1:4" x14ac:dyDescent="0.35">
      <c r="A6894" s="18">
        <v>37877</v>
      </c>
      <c r="B6894" s="18">
        <v>40400.413081020342</v>
      </c>
      <c r="C6894" s="4">
        <v>0.67935121059417725</v>
      </c>
      <c r="D6894" s="4">
        <v>3123.1223496877542</v>
      </c>
    </row>
    <row r="6895" spans="1:4" x14ac:dyDescent="0.35">
      <c r="A6895" s="18">
        <v>37495</v>
      </c>
      <c r="B6895" s="18">
        <v>40756.156813030932</v>
      </c>
      <c r="C6895" s="4">
        <v>0.26843452453613281</v>
      </c>
      <c r="D6895" s="4">
        <v>2802.4366519661698</v>
      </c>
    </row>
    <row r="6896" spans="1:4" x14ac:dyDescent="0.35">
      <c r="A6896" s="18">
        <v>38140</v>
      </c>
      <c r="B6896" s="18">
        <v>38454.003178797968</v>
      </c>
      <c r="C6896" s="4">
        <v>0.57433474063873291</v>
      </c>
      <c r="D6896" s="4">
        <v>3037.3542565056046</v>
      </c>
    </row>
    <row r="6897" spans="1:4" x14ac:dyDescent="0.35">
      <c r="A6897" s="18">
        <v>38385</v>
      </c>
      <c r="B6897" s="18">
        <v>38549.938265476245</v>
      </c>
      <c r="C6897" s="4">
        <v>0.86479020118713379</v>
      </c>
      <c r="D6897" s="4">
        <v>3328.2758241116908</v>
      </c>
    </row>
    <row r="6898" spans="1:4" x14ac:dyDescent="0.35">
      <c r="A6898" s="18">
        <v>38356</v>
      </c>
      <c r="B6898" s="18">
        <v>39022.601276320711</v>
      </c>
      <c r="C6898" s="4">
        <v>0.8150709867477417</v>
      </c>
      <c r="D6898" s="4">
        <v>3260.6242161960381</v>
      </c>
    </row>
    <row r="6899" spans="1:4" x14ac:dyDescent="0.35">
      <c r="A6899" s="18">
        <v>38427</v>
      </c>
      <c r="B6899" s="18">
        <v>38838.860814427484</v>
      </c>
      <c r="C6899" s="4">
        <v>0.89323282241821289</v>
      </c>
      <c r="D6899" s="4">
        <v>3375.8099078443006</v>
      </c>
    </row>
    <row r="6900" spans="1:4" x14ac:dyDescent="0.35">
      <c r="A6900" s="18">
        <v>37226</v>
      </c>
      <c r="B6900" s="18">
        <v>37885.954495375205</v>
      </c>
      <c r="C6900" s="4">
        <v>0.82740223407745361</v>
      </c>
      <c r="D6900" s="4">
        <v>3276.0540216979798</v>
      </c>
    </row>
    <row r="6901" spans="1:4" x14ac:dyDescent="0.35">
      <c r="A6901" s="18">
        <v>37247</v>
      </c>
      <c r="B6901" s="18">
        <v>38001.458604789681</v>
      </c>
      <c r="C6901" s="4">
        <v>0.81134295463562012</v>
      </c>
      <c r="D6901" s="4">
        <v>3256.1005167303674</v>
      </c>
    </row>
    <row r="6902" spans="1:4" x14ac:dyDescent="0.35">
      <c r="A6902" s="18">
        <v>37351</v>
      </c>
      <c r="B6902" s="18">
        <v>37854.510779383141</v>
      </c>
      <c r="C6902" s="4">
        <v>0.35455358028411865</v>
      </c>
      <c r="D6902" s="4">
        <v>2871.8004687572461</v>
      </c>
    </row>
    <row r="6903" spans="1:4" x14ac:dyDescent="0.35">
      <c r="A6903" s="18">
        <v>37937</v>
      </c>
      <c r="B6903" s="18">
        <v>38479.616910707111</v>
      </c>
      <c r="C6903" s="4">
        <v>0.93314647674560547</v>
      </c>
      <c r="D6903" s="4">
        <v>3463.2552331058587</v>
      </c>
    </row>
    <row r="6904" spans="1:4" x14ac:dyDescent="0.35">
      <c r="A6904" s="18">
        <v>37545</v>
      </c>
      <c r="B6904" s="18">
        <v>37640.758958813007</v>
      </c>
      <c r="C6904" s="4">
        <v>0.84775793552398682</v>
      </c>
      <c r="D6904" s="4">
        <v>3303.3304985072832</v>
      </c>
    </row>
    <row r="6905" spans="1:4" x14ac:dyDescent="0.35">
      <c r="A6905" s="18">
        <v>36970</v>
      </c>
      <c r="B6905" s="18">
        <v>43898.864485885715</v>
      </c>
      <c r="C6905" s="4">
        <v>0.94473958015441895</v>
      </c>
      <c r="D6905" s="4">
        <v>3496.737423716685</v>
      </c>
    </row>
    <row r="6906" spans="1:4" x14ac:dyDescent="0.35">
      <c r="A6906" s="18">
        <v>37977</v>
      </c>
      <c r="B6906" s="18">
        <v>38387.846160009234</v>
      </c>
      <c r="C6906" s="4">
        <v>0.10688102245330811</v>
      </c>
      <c r="D6906" s="4">
        <v>2632.4527284780252</v>
      </c>
    </row>
    <row r="6907" spans="1:4" x14ac:dyDescent="0.35">
      <c r="A6907" s="18">
        <v>38391</v>
      </c>
      <c r="B6907" s="18">
        <v>38616.602980766387</v>
      </c>
      <c r="C6907" s="4">
        <v>0.66991376876831055</v>
      </c>
      <c r="D6907" s="4">
        <v>3114.9472809163562</v>
      </c>
    </row>
    <row r="6908" spans="1:4" x14ac:dyDescent="0.35">
      <c r="A6908" s="18">
        <v>37828</v>
      </c>
      <c r="B6908" s="18">
        <v>37968.334497097174</v>
      </c>
      <c r="C6908" s="4">
        <v>0.17104637622833252</v>
      </c>
      <c r="D6908" s="4">
        <v>2710.7921087266855</v>
      </c>
    </row>
    <row r="6909" spans="1:4" x14ac:dyDescent="0.35">
      <c r="A6909" s="18">
        <v>37641</v>
      </c>
      <c r="B6909" s="18">
        <v>38255.638208168813</v>
      </c>
      <c r="C6909" s="4">
        <v>8.5780858993530273E-2</v>
      </c>
      <c r="D6909" s="4">
        <v>2600.0337649253124</v>
      </c>
    </row>
    <row r="6910" spans="1:4" x14ac:dyDescent="0.35">
      <c r="A6910" s="18">
        <v>38193</v>
      </c>
      <c r="B6910" s="18">
        <v>38582.764525373008</v>
      </c>
      <c r="C6910" s="4">
        <v>0.45926034450531006</v>
      </c>
      <c r="D6910" s="4">
        <v>2950.6190324325821</v>
      </c>
    </row>
    <row r="6911" spans="1:4" x14ac:dyDescent="0.35">
      <c r="A6911" s="18">
        <v>37686</v>
      </c>
      <c r="B6911" s="18">
        <v>39138.881896086714</v>
      </c>
      <c r="C6911" s="4">
        <v>0.58839797973632813</v>
      </c>
      <c r="D6911" s="4">
        <v>3048.3099187594721</v>
      </c>
    </row>
    <row r="6912" spans="1:4" x14ac:dyDescent="0.35">
      <c r="A6912" s="18">
        <v>37076</v>
      </c>
      <c r="B6912" s="18">
        <v>37153.944054677399</v>
      </c>
      <c r="C6912" s="4">
        <v>0.16103708744049072</v>
      </c>
      <c r="D6912" s="4">
        <v>2699.9257464120274</v>
      </c>
    </row>
    <row r="6913" spans="1:4" x14ac:dyDescent="0.35">
      <c r="A6913" s="18">
        <v>37080</v>
      </c>
      <c r="B6913" s="18">
        <v>37351.523374743367</v>
      </c>
      <c r="C6913" s="4">
        <v>0.5083925724029541</v>
      </c>
      <c r="D6913" s="4">
        <v>2987.2361104877737</v>
      </c>
    </row>
    <row r="6914" spans="1:4" x14ac:dyDescent="0.35">
      <c r="A6914" s="18">
        <v>38308</v>
      </c>
      <c r="B6914" s="18">
        <v>38491.129537997054</v>
      </c>
      <c r="C6914" s="4">
        <v>0.87702357769012451</v>
      </c>
      <c r="D6914" s="4">
        <v>3347.6824274826113</v>
      </c>
    </row>
    <row r="6915" spans="1:4" x14ac:dyDescent="0.35">
      <c r="A6915" s="18">
        <v>37664</v>
      </c>
      <c r="B6915" s="18">
        <v>37990.918107054022</v>
      </c>
      <c r="C6915" s="4">
        <v>0.8765873908996582</v>
      </c>
      <c r="D6915" s="4">
        <v>3346.9658993902181</v>
      </c>
    </row>
    <row r="6916" spans="1:4" x14ac:dyDescent="0.35">
      <c r="A6916" s="18">
        <v>38513</v>
      </c>
      <c r="B6916" s="18">
        <v>39018.331685958896</v>
      </c>
      <c r="C6916" s="4">
        <v>0.50962460041046143</v>
      </c>
      <c r="D6916" s="4">
        <v>2988.1590177460716</v>
      </c>
    </row>
    <row r="6917" spans="1:4" x14ac:dyDescent="0.35">
      <c r="A6917" s="18">
        <v>37039</v>
      </c>
      <c r="B6917" s="18">
        <v>37365.02912708863</v>
      </c>
      <c r="C6917" s="4">
        <v>0.43962550163269043</v>
      </c>
      <c r="D6917" s="4">
        <v>2936.0138966988011</v>
      </c>
    </row>
    <row r="6918" spans="1:4" x14ac:dyDescent="0.35">
      <c r="A6918" s="18">
        <v>38037</v>
      </c>
      <c r="B6918" s="18">
        <v>38405.822519169713</v>
      </c>
      <c r="C6918" s="4">
        <v>0.40362775325775146</v>
      </c>
      <c r="D6918" s="4">
        <v>2909.1120829779525</v>
      </c>
    </row>
    <row r="6919" spans="1:4" x14ac:dyDescent="0.35">
      <c r="A6919" s="18">
        <v>37055</v>
      </c>
      <c r="B6919" s="18">
        <v>37344.378203623593</v>
      </c>
      <c r="C6919" s="4">
        <v>0.92559528350830078</v>
      </c>
      <c r="D6919" s="4">
        <v>3443.952098361573</v>
      </c>
    </row>
    <row r="6920" spans="1:4" x14ac:dyDescent="0.35">
      <c r="A6920" s="18">
        <v>38668</v>
      </c>
      <c r="B6920" s="18">
        <v>38863.522460298576</v>
      </c>
      <c r="C6920" s="4">
        <v>0.73682844638824463</v>
      </c>
      <c r="D6920" s="4">
        <v>3175.9428097265313</v>
      </c>
    </row>
    <row r="6921" spans="1:4" x14ac:dyDescent="0.35">
      <c r="A6921" s="18">
        <v>37162</v>
      </c>
      <c r="B6921" s="18">
        <v>38306.319415333957</v>
      </c>
      <c r="C6921" s="4">
        <v>0.55965542793273926</v>
      </c>
      <c r="D6921" s="4">
        <v>3026.0383446153373</v>
      </c>
    </row>
    <row r="6922" spans="1:4" x14ac:dyDescent="0.35">
      <c r="A6922" s="18">
        <v>37519</v>
      </c>
      <c r="B6922" s="18">
        <v>38367.950029810687</v>
      </c>
      <c r="C6922" s="4">
        <v>0.16065490245819092</v>
      </c>
      <c r="D6922" s="4">
        <v>2699.503143930493</v>
      </c>
    </row>
    <row r="6923" spans="1:4" x14ac:dyDescent="0.35">
      <c r="A6923" s="18">
        <v>37538</v>
      </c>
      <c r="B6923" s="18">
        <v>38897.769897595499</v>
      </c>
      <c r="C6923" s="4">
        <v>0.82965993881225586</v>
      </c>
      <c r="D6923" s="4">
        <v>3278.9621323994052</v>
      </c>
    </row>
    <row r="6924" spans="1:4" x14ac:dyDescent="0.35">
      <c r="A6924" s="18">
        <v>37868</v>
      </c>
      <c r="B6924" s="18">
        <v>38011.861976472363</v>
      </c>
      <c r="C6924" s="4">
        <v>0.69079315662384033</v>
      </c>
      <c r="D6924" s="4">
        <v>3133.1995507092665</v>
      </c>
    </row>
    <row r="6925" spans="1:4" x14ac:dyDescent="0.35">
      <c r="A6925" s="18">
        <v>37947</v>
      </c>
      <c r="B6925" s="18">
        <v>38318.401703645242</v>
      </c>
      <c r="C6925" s="4">
        <v>0.50178313255310059</v>
      </c>
      <c r="D6925" s="4">
        <v>2982.2906733172813</v>
      </c>
    </row>
    <row r="6926" spans="1:4" x14ac:dyDescent="0.35">
      <c r="A6926" s="18">
        <v>38567</v>
      </c>
      <c r="B6926" s="18">
        <v>39146.990559348502</v>
      </c>
      <c r="C6926" s="4">
        <v>0.84781205654144287</v>
      </c>
      <c r="D6926" s="4">
        <v>3303.4064323469233</v>
      </c>
    </row>
    <row r="6927" spans="1:4" x14ac:dyDescent="0.35">
      <c r="A6927" s="18">
        <v>38462</v>
      </c>
      <c r="B6927" s="18">
        <v>38650.674858743994</v>
      </c>
      <c r="C6927" s="4">
        <v>0.88614463806152344</v>
      </c>
      <c r="D6927" s="4">
        <v>3363.1311017750827</v>
      </c>
    </row>
    <row r="6928" spans="1:4" x14ac:dyDescent="0.35">
      <c r="A6928" s="18">
        <v>37142</v>
      </c>
      <c r="B6928" s="18">
        <v>40143.464533526858</v>
      </c>
      <c r="C6928" s="4">
        <v>4.7788262367248535E-2</v>
      </c>
      <c r="D6928" s="4">
        <v>2523.3211573781932</v>
      </c>
    </row>
    <row r="6929" spans="1:4" x14ac:dyDescent="0.35">
      <c r="A6929" s="18">
        <v>37935</v>
      </c>
      <c r="B6929" s="18">
        <v>39913.537656845037</v>
      </c>
      <c r="C6929" s="4">
        <v>0.35243439674377441</v>
      </c>
      <c r="D6929" s="4">
        <v>2870.1637519850265</v>
      </c>
    </row>
    <row r="6930" spans="1:4" x14ac:dyDescent="0.35">
      <c r="A6930" s="18">
        <v>37133</v>
      </c>
      <c r="B6930" s="18">
        <v>37424.646553893173</v>
      </c>
      <c r="C6930" s="4">
        <v>0.24293124675750732</v>
      </c>
      <c r="D6930" s="4">
        <v>2780.287279101979</v>
      </c>
    </row>
    <row r="6931" spans="1:4" x14ac:dyDescent="0.35">
      <c r="A6931" s="18">
        <v>37738</v>
      </c>
      <c r="B6931" s="18">
        <v>38383.677883196266</v>
      </c>
      <c r="C6931" s="4">
        <v>9.5537662506103516E-2</v>
      </c>
      <c r="D6931" s="4">
        <v>2615.6280945842841</v>
      </c>
    </row>
    <row r="6932" spans="1:4" x14ac:dyDescent="0.35">
      <c r="A6932" s="18">
        <v>37258</v>
      </c>
      <c r="B6932" s="18">
        <v>37359.840394513478</v>
      </c>
      <c r="C6932" s="4">
        <v>0.81220829486846924</v>
      </c>
      <c r="D6932" s="4">
        <v>3257.1450249172408</v>
      </c>
    </row>
    <row r="6933" spans="1:4" x14ac:dyDescent="0.35">
      <c r="A6933" s="18">
        <v>37679</v>
      </c>
      <c r="B6933" s="18">
        <v>38094.075772198317</v>
      </c>
      <c r="C6933" s="4">
        <v>0.15116000175476074</v>
      </c>
      <c r="D6933" s="4">
        <v>2688.80705587701</v>
      </c>
    </row>
    <row r="6934" spans="1:4" x14ac:dyDescent="0.35">
      <c r="A6934" s="18">
        <v>36990</v>
      </c>
      <c r="B6934" s="18">
        <v>37263.892917324527</v>
      </c>
      <c r="C6934" s="4">
        <v>0.70196950435638428</v>
      </c>
      <c r="D6934" s="4">
        <v>3143.2335661608377</v>
      </c>
    </row>
    <row r="6935" spans="1:4" x14ac:dyDescent="0.35">
      <c r="A6935" s="18">
        <v>38128</v>
      </c>
      <c r="B6935" s="18">
        <v>38710.818820209221</v>
      </c>
      <c r="C6935" s="4">
        <v>0.66145229339599609</v>
      </c>
      <c r="D6935" s="4">
        <v>3107.7149595803735</v>
      </c>
    </row>
    <row r="6936" spans="1:4" x14ac:dyDescent="0.35">
      <c r="A6936" s="18">
        <v>37993</v>
      </c>
      <c r="B6936" s="18">
        <v>38337.681775984776</v>
      </c>
      <c r="C6936" s="4">
        <v>0.81657278537750244</v>
      </c>
      <c r="D6936" s="4">
        <v>3262.4643204762847</v>
      </c>
    </row>
    <row r="6937" spans="1:4" x14ac:dyDescent="0.35">
      <c r="A6937" s="18">
        <v>36998</v>
      </c>
      <c r="B6937" s="18">
        <v>37295.897584213206</v>
      </c>
      <c r="C6937" s="4">
        <v>0.39063572883605957</v>
      </c>
      <c r="D6937" s="4">
        <v>2899.3265099116443</v>
      </c>
    </row>
    <row r="6938" spans="1:4" x14ac:dyDescent="0.35">
      <c r="A6938" s="18">
        <v>37808</v>
      </c>
      <c r="B6938" s="18">
        <v>38307.285643815332</v>
      </c>
      <c r="C6938" s="4">
        <v>0.65900886058807373</v>
      </c>
      <c r="D6938" s="4">
        <v>3105.6427058147983</v>
      </c>
    </row>
    <row r="6939" spans="1:4" x14ac:dyDescent="0.35">
      <c r="A6939" s="18">
        <v>37933</v>
      </c>
      <c r="B6939" s="18">
        <v>38180.560744693292</v>
      </c>
      <c r="C6939" s="4">
        <v>0.49062681198120117</v>
      </c>
      <c r="D6939" s="4">
        <v>2973.9617753177745</v>
      </c>
    </row>
    <row r="6940" spans="1:4" x14ac:dyDescent="0.35">
      <c r="A6940" s="18">
        <v>37665</v>
      </c>
      <c r="B6940" s="18">
        <v>39735.294807857434</v>
      </c>
      <c r="C6940" s="4">
        <v>0.22152626514434814</v>
      </c>
      <c r="D6940" s="4">
        <v>2760.8534303916404</v>
      </c>
    </row>
    <row r="6941" spans="1:4" x14ac:dyDescent="0.35">
      <c r="A6941" s="18">
        <v>38474</v>
      </c>
      <c r="B6941" s="18">
        <v>38880.253755546066</v>
      </c>
      <c r="C6941" s="4">
        <v>0.5166623592376709</v>
      </c>
      <c r="D6941" s="4">
        <v>2993.438031482362</v>
      </c>
    </row>
    <row r="6942" spans="1:4" x14ac:dyDescent="0.35">
      <c r="A6942" s="18">
        <v>37667</v>
      </c>
      <c r="B6942" s="18">
        <v>37866.35327426625</v>
      </c>
      <c r="C6942" s="4">
        <v>0.12625634670257568</v>
      </c>
      <c r="D6942" s="4">
        <v>2658.6486443742783</v>
      </c>
    </row>
    <row r="6943" spans="1:4" x14ac:dyDescent="0.35">
      <c r="A6943" s="18">
        <v>37363</v>
      </c>
      <c r="B6943" s="18">
        <v>37524.028278874561</v>
      </c>
      <c r="C6943" s="4">
        <v>0.69292449951171875</v>
      </c>
      <c r="D6943" s="4">
        <v>3135.0979845883303</v>
      </c>
    </row>
    <row r="6944" spans="1:4" x14ac:dyDescent="0.35">
      <c r="A6944" s="18">
        <v>37911</v>
      </c>
      <c r="B6944" s="18">
        <v>38341.625723525831</v>
      </c>
      <c r="C6944" s="4">
        <v>1.5838265419006348E-2</v>
      </c>
      <c r="D6944" s="4">
        <v>2404.6343127652253</v>
      </c>
    </row>
    <row r="6945" spans="1:4" x14ac:dyDescent="0.35">
      <c r="A6945" s="18">
        <v>38689</v>
      </c>
      <c r="B6945" s="18">
        <v>39008.96461355919</v>
      </c>
      <c r="C6945" s="4">
        <v>0.42816567420959473</v>
      </c>
      <c r="D6945" s="4">
        <v>2927.474498850976</v>
      </c>
    </row>
    <row r="6946" spans="1:4" x14ac:dyDescent="0.35">
      <c r="A6946" s="18">
        <v>37078</v>
      </c>
      <c r="B6946" s="18">
        <v>37210.32918126438</v>
      </c>
      <c r="C6946" s="4">
        <v>0.19404399394989014</v>
      </c>
      <c r="D6946" s="4">
        <v>2734.4647733701731</v>
      </c>
    </row>
    <row r="6947" spans="1:4" x14ac:dyDescent="0.35">
      <c r="A6947" s="18">
        <v>37391</v>
      </c>
      <c r="B6947" s="18">
        <v>37710.017596293663</v>
      </c>
      <c r="C6947" s="4">
        <v>8.1333637237548828E-2</v>
      </c>
      <c r="D6947" s="4">
        <v>2592.5165330419613</v>
      </c>
    </row>
    <row r="6948" spans="1:4" x14ac:dyDescent="0.35">
      <c r="A6948" s="18">
        <v>38206</v>
      </c>
      <c r="B6948" s="18">
        <v>38553.795954396206</v>
      </c>
      <c r="C6948" s="4">
        <v>0.51640331745147705</v>
      </c>
      <c r="D6948" s="4">
        <v>2993.2435003686501</v>
      </c>
    </row>
    <row r="6949" spans="1:4" x14ac:dyDescent="0.35">
      <c r="A6949" s="18">
        <v>37069</v>
      </c>
      <c r="B6949" s="18">
        <v>37683.757044283549</v>
      </c>
      <c r="C6949" s="4">
        <v>0.97719645500183105</v>
      </c>
      <c r="D6949" s="4">
        <v>3640.5904831517591</v>
      </c>
    </row>
    <row r="6950" spans="1:4" x14ac:dyDescent="0.35">
      <c r="A6950" s="18">
        <v>37897</v>
      </c>
      <c r="B6950" s="18">
        <v>38047.727921734433</v>
      </c>
      <c r="C6950" s="4">
        <v>0.53082883358001709</v>
      </c>
      <c r="D6950" s="4">
        <v>3004.1061540718265</v>
      </c>
    </row>
    <row r="6951" spans="1:4" x14ac:dyDescent="0.35">
      <c r="A6951" s="18">
        <v>37628</v>
      </c>
      <c r="B6951" s="18">
        <v>38094.171707809161</v>
      </c>
      <c r="C6951" s="4">
        <v>0.67196750640869141</v>
      </c>
      <c r="D6951" s="4">
        <v>3116.7162930023624</v>
      </c>
    </row>
    <row r="6952" spans="1:4" x14ac:dyDescent="0.35">
      <c r="A6952" s="18">
        <v>38448</v>
      </c>
      <c r="B6952" s="18">
        <v>38570.66736836412</v>
      </c>
      <c r="C6952" s="4">
        <v>0.86824095249176025</v>
      </c>
      <c r="D6952" s="4">
        <v>3333.6112333628244</v>
      </c>
    </row>
    <row r="6953" spans="1:4" x14ac:dyDescent="0.35">
      <c r="A6953" s="18">
        <v>38595</v>
      </c>
      <c r="B6953" s="18">
        <v>38830.742970592779</v>
      </c>
      <c r="C6953" s="4">
        <v>0.46893048286437988</v>
      </c>
      <c r="D6953" s="4">
        <v>2957.8091982623578</v>
      </c>
    </row>
    <row r="6954" spans="1:4" x14ac:dyDescent="0.35">
      <c r="A6954" s="18">
        <v>37540</v>
      </c>
      <c r="B6954" s="18">
        <v>37575.562681355172</v>
      </c>
      <c r="C6954" s="4">
        <v>0.88319289684295654</v>
      </c>
      <c r="D6954" s="4">
        <v>3358.0308730657862</v>
      </c>
    </row>
    <row r="6955" spans="1:4" x14ac:dyDescent="0.35">
      <c r="A6955" s="18">
        <v>38398</v>
      </c>
      <c r="B6955" s="18">
        <v>40046.499883026714</v>
      </c>
      <c r="C6955" s="4">
        <v>0.18406438827514648</v>
      </c>
      <c r="D6955" s="4">
        <v>2724.3948310348155</v>
      </c>
    </row>
    <row r="6956" spans="1:4" x14ac:dyDescent="0.35">
      <c r="A6956" s="18">
        <v>37921</v>
      </c>
      <c r="B6956" s="18">
        <v>38938.708449772646</v>
      </c>
      <c r="C6956" s="4">
        <v>0.54449570178985596</v>
      </c>
      <c r="D6956" s="4">
        <v>3014.461976057245</v>
      </c>
    </row>
    <row r="6957" spans="1:4" x14ac:dyDescent="0.35">
      <c r="A6957" s="18">
        <v>37138</v>
      </c>
      <c r="B6957" s="18">
        <v>37459.126001198063</v>
      </c>
      <c r="C6957" s="4">
        <v>0.16166853904724121</v>
      </c>
      <c r="D6957" s="4">
        <v>2700.6226893367634</v>
      </c>
    </row>
    <row r="6958" spans="1:4" x14ac:dyDescent="0.35">
      <c r="A6958" s="18">
        <v>37642</v>
      </c>
      <c r="B6958" s="18">
        <v>37818.132199081854</v>
      </c>
      <c r="C6958" s="4">
        <v>0.5758432149887085</v>
      </c>
      <c r="D6958" s="4">
        <v>3038.5237351498313</v>
      </c>
    </row>
    <row r="6959" spans="1:4" x14ac:dyDescent="0.35">
      <c r="A6959" s="18">
        <v>38181</v>
      </c>
      <c r="B6959" s="18">
        <v>39632.315569972387</v>
      </c>
      <c r="C6959" s="4">
        <v>0.53998756408691406</v>
      </c>
      <c r="D6959" s="4">
        <v>3011.0382718354231</v>
      </c>
    </row>
    <row r="6960" spans="1:4" x14ac:dyDescent="0.35">
      <c r="A6960" s="18">
        <v>37221</v>
      </c>
      <c r="B6960" s="18">
        <v>37451.752858648906</v>
      </c>
      <c r="C6960" s="4">
        <v>0.84643709659576416</v>
      </c>
      <c r="D6960" s="4">
        <v>3301.4833745261121</v>
      </c>
    </row>
    <row r="6961" spans="1:4" x14ac:dyDescent="0.35">
      <c r="A6961" s="18">
        <v>37038</v>
      </c>
      <c r="B6961" s="18">
        <v>37577.834684613626</v>
      </c>
      <c r="C6961" s="4">
        <v>0.76683640480041504</v>
      </c>
      <c r="D6961" s="4">
        <v>3206.2162850265213</v>
      </c>
    </row>
    <row r="6962" spans="1:4" x14ac:dyDescent="0.35">
      <c r="A6962" s="18">
        <v>38075</v>
      </c>
      <c r="B6962" s="18">
        <v>38310.217962546041</v>
      </c>
      <c r="C6962" s="4">
        <v>1.1611819267272949E-2</v>
      </c>
      <c r="D6962" s="4">
        <v>2375.6502155967919</v>
      </c>
    </row>
    <row r="6963" spans="1:4" x14ac:dyDescent="0.35">
      <c r="A6963" s="18">
        <v>38598</v>
      </c>
      <c r="B6963" s="18">
        <v>39712.639036713386</v>
      </c>
      <c r="C6963" s="4">
        <v>0.36522531509399414</v>
      </c>
      <c r="D6963" s="4">
        <v>2880.005216908934</v>
      </c>
    </row>
    <row r="6964" spans="1:4" x14ac:dyDescent="0.35">
      <c r="A6964" s="18">
        <v>37610</v>
      </c>
      <c r="B6964" s="18">
        <v>37794.218767391241</v>
      </c>
      <c r="C6964" s="4">
        <v>0.40345966815948486</v>
      </c>
      <c r="D6964" s="4">
        <v>2908.9858078302718</v>
      </c>
    </row>
    <row r="6965" spans="1:4" x14ac:dyDescent="0.35">
      <c r="A6965" s="18">
        <v>38183</v>
      </c>
      <c r="B6965" s="18">
        <v>38577.182510265484</v>
      </c>
      <c r="C6965" s="4">
        <v>0.94898486137390137</v>
      </c>
      <c r="D6965" s="4">
        <v>3510.4831432516521</v>
      </c>
    </row>
    <row r="6966" spans="1:4" x14ac:dyDescent="0.35">
      <c r="A6966" s="18">
        <v>37841</v>
      </c>
      <c r="B6966" s="18">
        <v>38681.606323626802</v>
      </c>
      <c r="C6966" s="4">
        <v>0.1714557409286499</v>
      </c>
      <c r="D6966" s="4">
        <v>2711.2286152115453</v>
      </c>
    </row>
    <row r="6967" spans="1:4" x14ac:dyDescent="0.35">
      <c r="A6967" s="18">
        <v>37082</v>
      </c>
      <c r="B6967" s="18">
        <v>37317.910471706891</v>
      </c>
      <c r="C6967" s="4">
        <v>0.48839092254638672</v>
      </c>
      <c r="D6967" s="4">
        <v>2972.2948940148831</v>
      </c>
    </row>
    <row r="6968" spans="1:4" x14ac:dyDescent="0.35">
      <c r="A6968" s="18">
        <v>38710</v>
      </c>
      <c r="B6968" s="18">
        <v>39177.402425405729</v>
      </c>
      <c r="C6968" s="4">
        <v>0.67308294773101807</v>
      </c>
      <c r="D6968" s="4">
        <v>3117.6793881999793</v>
      </c>
    </row>
    <row r="6969" spans="1:4" x14ac:dyDescent="0.35">
      <c r="A6969" s="18">
        <v>37444</v>
      </c>
      <c r="B6969" s="18">
        <v>37622.115131316648</v>
      </c>
      <c r="C6969" s="4">
        <v>0.8257896900177002</v>
      </c>
      <c r="D6969" s="4">
        <v>3273.9933187231845</v>
      </c>
    </row>
    <row r="6970" spans="1:4" x14ac:dyDescent="0.35">
      <c r="A6970" s="18">
        <v>37735</v>
      </c>
      <c r="B6970" s="18">
        <v>38420.969373654654</v>
      </c>
      <c r="C6970" s="4">
        <v>0.11445701122283936</v>
      </c>
      <c r="D6970" s="4">
        <v>2643.0369628357316</v>
      </c>
    </row>
    <row r="6971" spans="1:4" x14ac:dyDescent="0.35">
      <c r="A6971" s="18">
        <v>37753</v>
      </c>
      <c r="B6971" s="18">
        <v>38338.125569535747</v>
      </c>
      <c r="C6971" s="4">
        <v>0.4412226676940918</v>
      </c>
      <c r="D6971" s="4">
        <v>2937.2028512691054</v>
      </c>
    </row>
    <row r="6972" spans="1:4" x14ac:dyDescent="0.35">
      <c r="A6972" s="18">
        <v>37081</v>
      </c>
      <c r="B6972" s="18">
        <v>37291.252645425091</v>
      </c>
      <c r="C6972" s="4">
        <v>0.44095146656036377</v>
      </c>
      <c r="D6972" s="4">
        <v>2937.0009818199514</v>
      </c>
    </row>
    <row r="6973" spans="1:4" x14ac:dyDescent="0.35">
      <c r="A6973" s="18">
        <v>37716</v>
      </c>
      <c r="B6973" s="18">
        <v>39238.802577938332</v>
      </c>
      <c r="C6973" s="4">
        <v>0.46805167198181152</v>
      </c>
      <c r="D6973" s="4">
        <v>2957.1556690340435</v>
      </c>
    </row>
    <row r="6974" spans="1:4" x14ac:dyDescent="0.35">
      <c r="A6974" s="18">
        <v>37673</v>
      </c>
      <c r="B6974" s="18">
        <v>37993.698075129476</v>
      </c>
      <c r="C6974" s="4">
        <v>0.47782266139984131</v>
      </c>
      <c r="D6974" s="4">
        <v>2964.4242170375933</v>
      </c>
    </row>
    <row r="6975" spans="1:4" x14ac:dyDescent="0.35">
      <c r="A6975" s="18">
        <v>38184</v>
      </c>
      <c r="B6975" s="18">
        <v>38512.414434424456</v>
      </c>
      <c r="C6975" s="4">
        <v>0.95858383178710938</v>
      </c>
      <c r="D6975" s="4">
        <v>3545.549191063426</v>
      </c>
    </row>
    <row r="6976" spans="1:4" x14ac:dyDescent="0.35">
      <c r="A6976" s="18">
        <v>37124</v>
      </c>
      <c r="B6976" s="18">
        <v>37617.904778989017</v>
      </c>
      <c r="C6976" s="4">
        <v>0.32083475589752197</v>
      </c>
      <c r="D6976" s="4">
        <v>2845.4127601302462</v>
      </c>
    </row>
    <row r="6977" spans="1:4" x14ac:dyDescent="0.35">
      <c r="A6977" s="18">
        <v>37724</v>
      </c>
      <c r="B6977" s="18">
        <v>37867.489881480367</v>
      </c>
      <c r="C6977" s="4">
        <v>0.39969658851623535</v>
      </c>
      <c r="D6977" s="4">
        <v>2906.1566475422073</v>
      </c>
    </row>
    <row r="6978" spans="1:4" x14ac:dyDescent="0.35">
      <c r="A6978" s="18">
        <v>37910</v>
      </c>
      <c r="B6978" s="18">
        <v>39406.889678787404</v>
      </c>
      <c r="C6978" s="4">
        <v>0.97688472270965576</v>
      </c>
      <c r="D6978" s="4">
        <v>3638.5052105480486</v>
      </c>
    </row>
    <row r="6979" spans="1:4" x14ac:dyDescent="0.35">
      <c r="A6979" s="18">
        <v>38071</v>
      </c>
      <c r="B6979" s="18">
        <v>38154.235308445721</v>
      </c>
      <c r="C6979" s="4">
        <v>0.47846269607543945</v>
      </c>
      <c r="D6979" s="4">
        <v>2964.9005615883134</v>
      </c>
    </row>
    <row r="6980" spans="1:4" x14ac:dyDescent="0.35">
      <c r="A6980" s="18">
        <v>38065</v>
      </c>
      <c r="B6980" s="18">
        <v>38853.766001291326</v>
      </c>
      <c r="C6980" s="4">
        <v>0.25462734699249268</v>
      </c>
      <c r="D6980" s="4">
        <v>2790.5671528178696</v>
      </c>
    </row>
    <row r="6981" spans="1:4" x14ac:dyDescent="0.35">
      <c r="A6981" s="18">
        <v>37049</v>
      </c>
      <c r="B6981" s="18">
        <v>37747.531317828405</v>
      </c>
      <c r="C6981" s="4">
        <v>9.777522087097168E-2</v>
      </c>
      <c r="D6981" s="4">
        <v>2619.049397618845</v>
      </c>
    </row>
    <row r="6982" spans="1:4" x14ac:dyDescent="0.35">
      <c r="A6982" s="18">
        <v>38269</v>
      </c>
      <c r="B6982" s="18">
        <v>38381.992085880542</v>
      </c>
      <c r="C6982" s="4">
        <v>0.90510022640228271</v>
      </c>
      <c r="D6982" s="4">
        <v>3398.5944679701447</v>
      </c>
    </row>
    <row r="6983" spans="1:4" x14ac:dyDescent="0.35">
      <c r="A6983" s="18">
        <v>38085</v>
      </c>
      <c r="B6983" s="18">
        <v>38166.738682721101</v>
      </c>
      <c r="C6983" s="4">
        <v>0.64197254180908203</v>
      </c>
      <c r="D6983" s="4">
        <v>3091.3823501141296</v>
      </c>
    </row>
    <row r="6984" spans="1:4" x14ac:dyDescent="0.35">
      <c r="A6984" s="18">
        <v>38218</v>
      </c>
      <c r="B6984" s="18">
        <v>38440.254236872803</v>
      </c>
      <c r="C6984" s="4">
        <v>1.2348771095275879E-2</v>
      </c>
      <c r="D6984" s="4">
        <v>2381.2715875801841</v>
      </c>
    </row>
    <row r="6985" spans="1:4" x14ac:dyDescent="0.35">
      <c r="A6985" s="18">
        <v>37749</v>
      </c>
      <c r="B6985" s="18">
        <v>38580.588303088531</v>
      </c>
      <c r="C6985" s="4">
        <v>0.49246335029602051</v>
      </c>
      <c r="D6985" s="4">
        <v>2975.331468304651</v>
      </c>
    </row>
    <row r="6986" spans="1:4" x14ac:dyDescent="0.35">
      <c r="A6986" s="18">
        <v>37851</v>
      </c>
      <c r="B6986" s="18">
        <v>38782.067506797983</v>
      </c>
      <c r="C6986" s="4">
        <v>0.63405120372772217</v>
      </c>
      <c r="D6986" s="4">
        <v>3084.8559466935912</v>
      </c>
    </row>
    <row r="6987" spans="1:4" x14ac:dyDescent="0.35">
      <c r="A6987" s="18">
        <v>37773</v>
      </c>
      <c r="B6987" s="18">
        <v>38858.227022335079</v>
      </c>
      <c r="C6987" s="4">
        <v>0.79335165023803711</v>
      </c>
      <c r="D6987" s="4">
        <v>3235.0853620707057</v>
      </c>
    </row>
    <row r="6988" spans="1:4" x14ac:dyDescent="0.35">
      <c r="A6988" s="18">
        <v>37332</v>
      </c>
      <c r="B6988" s="18">
        <v>38004.455917653475</v>
      </c>
      <c r="C6988" s="4">
        <v>0.69214355945587158</v>
      </c>
      <c r="D6988" s="4">
        <v>3134.40158116162</v>
      </c>
    </row>
    <row r="6989" spans="1:4" x14ac:dyDescent="0.35">
      <c r="A6989" s="18">
        <v>37783</v>
      </c>
      <c r="B6989" s="18">
        <v>38157.998897384896</v>
      </c>
      <c r="C6989" s="4">
        <v>0.46706175804138184</v>
      </c>
      <c r="D6989" s="4">
        <v>2956.4195519658979</v>
      </c>
    </row>
    <row r="6990" spans="1:4" x14ac:dyDescent="0.35">
      <c r="A6990" s="18">
        <v>37680</v>
      </c>
      <c r="B6990" s="18">
        <v>38823.370781413447</v>
      </c>
      <c r="C6990" s="4">
        <v>0.11344468593597412</v>
      </c>
      <c r="D6990" s="4">
        <v>2641.6498441478525</v>
      </c>
    </row>
    <row r="6991" spans="1:4" x14ac:dyDescent="0.35">
      <c r="A6991" s="18">
        <v>37647</v>
      </c>
      <c r="B6991" s="18">
        <v>37752.602111623419</v>
      </c>
      <c r="C6991" s="4">
        <v>0.47996330261230469</v>
      </c>
      <c r="D6991" s="4">
        <v>2966.0175252175359</v>
      </c>
    </row>
    <row r="6992" spans="1:4" x14ac:dyDescent="0.35">
      <c r="A6992" s="18">
        <v>38026</v>
      </c>
      <c r="B6992" s="18">
        <v>39199.050195656608</v>
      </c>
      <c r="C6992" s="4">
        <v>0.22028124332427979</v>
      </c>
      <c r="D6992" s="4">
        <v>2759.6955050964348</v>
      </c>
    </row>
    <row r="6993" spans="1:4" x14ac:dyDescent="0.35">
      <c r="A6993" s="18">
        <v>37017</v>
      </c>
      <c r="B6993" s="18">
        <v>37568.546397799204</v>
      </c>
      <c r="C6993" s="4">
        <v>0.35799622535705566</v>
      </c>
      <c r="D6993" s="4">
        <v>2874.4539455175391</v>
      </c>
    </row>
    <row r="6994" spans="1:4" x14ac:dyDescent="0.35">
      <c r="A6994" s="18">
        <v>38446</v>
      </c>
      <c r="B6994" s="18">
        <v>39114.474112154232</v>
      </c>
      <c r="C6994" s="4">
        <v>0.37111270427703857</v>
      </c>
      <c r="D6994" s="4">
        <v>2884.5068370804483</v>
      </c>
    </row>
    <row r="6995" spans="1:4" x14ac:dyDescent="0.35">
      <c r="A6995" s="18">
        <v>37408</v>
      </c>
      <c r="B6995" s="18">
        <v>37572.203627898889</v>
      </c>
      <c r="C6995" s="4">
        <v>0.95229578018188477</v>
      </c>
      <c r="D6995" s="4">
        <v>3521.8909089069393</v>
      </c>
    </row>
    <row r="6996" spans="1:4" x14ac:dyDescent="0.35">
      <c r="A6996" s="18">
        <v>38675</v>
      </c>
      <c r="B6996" s="18">
        <v>38998.209027347315</v>
      </c>
      <c r="C6996" s="4">
        <v>0.85115635395050049</v>
      </c>
      <c r="D6996" s="4">
        <v>3308.1373350545109</v>
      </c>
    </row>
    <row r="6997" spans="1:4" x14ac:dyDescent="0.35">
      <c r="A6997" s="18">
        <v>36954</v>
      </c>
      <c r="B6997" s="18">
        <v>40618.587797645909</v>
      </c>
      <c r="C6997" s="4">
        <v>0.45481753349304199</v>
      </c>
      <c r="D6997" s="4">
        <v>2947.315732799897</v>
      </c>
    </row>
    <row r="6998" spans="1:4" x14ac:dyDescent="0.35">
      <c r="A6998" s="18">
        <v>37796</v>
      </c>
      <c r="B6998" s="18">
        <v>37882.555104957239</v>
      </c>
      <c r="C6998" s="4">
        <v>1.3012290000915527E-2</v>
      </c>
      <c r="D6998" s="4">
        <v>2386.1000210086245</v>
      </c>
    </row>
    <row r="6999" spans="1:4" x14ac:dyDescent="0.35">
      <c r="A6999" s="18">
        <v>37579</v>
      </c>
      <c r="B6999" s="18">
        <v>38930.027382212735</v>
      </c>
      <c r="C6999" s="4">
        <v>0.66396236419677734</v>
      </c>
      <c r="D6999" s="4">
        <v>3109.8511860893705</v>
      </c>
    </row>
    <row r="7000" spans="1:4" x14ac:dyDescent="0.35">
      <c r="A7000" s="18">
        <v>36944</v>
      </c>
      <c r="B7000" s="18">
        <v>37515.622438640676</v>
      </c>
      <c r="C7000" s="4">
        <v>0.66728842258453369</v>
      </c>
      <c r="D7000" s="4">
        <v>3112.6937664048232</v>
      </c>
    </row>
    <row r="7001" spans="1:4" x14ac:dyDescent="0.35">
      <c r="A7001" s="18">
        <v>36901</v>
      </c>
      <c r="B7001" s="18">
        <v>37410.636697174916</v>
      </c>
      <c r="C7001" s="4">
        <v>0.50020146369934082</v>
      </c>
      <c r="D7001" s="4">
        <v>2981.1085276193458</v>
      </c>
    </row>
    <row r="7002" spans="1:4" x14ac:dyDescent="0.35">
      <c r="A7002" s="18">
        <v>37375</v>
      </c>
      <c r="B7002" s="18">
        <v>37492.866199801138</v>
      </c>
      <c r="C7002" s="4">
        <v>0.72322547435760498</v>
      </c>
      <c r="D7002" s="4">
        <v>3162.9013564492143</v>
      </c>
    </row>
    <row r="7003" spans="1:4" x14ac:dyDescent="0.35">
      <c r="A7003" s="18">
        <v>38169</v>
      </c>
      <c r="B7003" s="18">
        <v>38571.687670713916</v>
      </c>
      <c r="C7003" s="4">
        <v>0.77170133590698242</v>
      </c>
      <c r="D7003" s="4">
        <v>3211.3482689230991</v>
      </c>
    </row>
    <row r="7004" spans="1:4" x14ac:dyDescent="0.35">
      <c r="A7004" s="18">
        <v>38481</v>
      </c>
      <c r="B7004" s="18">
        <v>38863.574743042205</v>
      </c>
      <c r="C7004" s="4">
        <v>7.9321980476379395E-2</v>
      </c>
      <c r="D7004" s="4">
        <v>2589.0215581445091</v>
      </c>
    </row>
    <row r="7005" spans="1:4" x14ac:dyDescent="0.35">
      <c r="A7005" s="18">
        <v>36930</v>
      </c>
      <c r="B7005" s="18">
        <v>36975.897423445829</v>
      </c>
      <c r="C7005" s="4">
        <v>0.18994879722595215</v>
      </c>
      <c r="D7005" s="4">
        <v>2730.3675159673812</v>
      </c>
    </row>
    <row r="7006" spans="1:4" x14ac:dyDescent="0.35">
      <c r="A7006" s="18">
        <v>38478</v>
      </c>
      <c r="B7006" s="18">
        <v>38706.993455611948</v>
      </c>
      <c r="C7006" s="4">
        <v>0.76395928859710693</v>
      </c>
      <c r="D7006" s="4">
        <v>3203.2130290894579</v>
      </c>
    </row>
    <row r="7007" spans="1:4" x14ac:dyDescent="0.35">
      <c r="A7007" s="18">
        <v>38364</v>
      </c>
      <c r="B7007" s="18">
        <v>40439.878981754802</v>
      </c>
      <c r="C7007" s="4">
        <v>0.6353759765625</v>
      </c>
      <c r="D7007" s="4">
        <v>3085.9431073413812</v>
      </c>
    </row>
    <row r="7008" spans="1:4" x14ac:dyDescent="0.35">
      <c r="A7008" s="18">
        <v>38419</v>
      </c>
      <c r="B7008" s="18">
        <v>38725.899162014066</v>
      </c>
      <c r="C7008" s="4">
        <v>0.3260265588760376</v>
      </c>
      <c r="D7008" s="4">
        <v>2849.528496888694</v>
      </c>
    </row>
    <row r="7009" spans="1:4" x14ac:dyDescent="0.35">
      <c r="A7009" s="18">
        <v>38382</v>
      </c>
      <c r="B7009" s="18">
        <v>39211.60769141285</v>
      </c>
      <c r="C7009" s="4">
        <v>0.67298531532287598</v>
      </c>
      <c r="D7009" s="4">
        <v>3117.595025288168</v>
      </c>
    </row>
    <row r="7010" spans="1:4" x14ac:dyDescent="0.35">
      <c r="A7010" s="18">
        <v>37169</v>
      </c>
      <c r="B7010" s="18">
        <v>37860.450448148949</v>
      </c>
      <c r="C7010" s="4">
        <v>0.47554576396942139</v>
      </c>
      <c r="D7010" s="4">
        <v>2962.7299074605767</v>
      </c>
    </row>
    <row r="7011" spans="1:4" x14ac:dyDescent="0.35">
      <c r="A7011" s="18">
        <v>38397</v>
      </c>
      <c r="B7011" s="18">
        <v>38748.578352973644</v>
      </c>
      <c r="C7011" s="4">
        <v>0.31797456741333008</v>
      </c>
      <c r="D7011" s="4">
        <v>2843.1361122225544</v>
      </c>
    </row>
    <row r="7012" spans="1:4" x14ac:dyDescent="0.35">
      <c r="A7012" s="18">
        <v>37671</v>
      </c>
      <c r="B7012" s="18">
        <v>38342.061434732757</v>
      </c>
      <c r="C7012" s="4">
        <v>0.9742966890335083</v>
      </c>
      <c r="D7012" s="4">
        <v>3622.0917576220372</v>
      </c>
    </row>
    <row r="7013" spans="1:4" x14ac:dyDescent="0.35">
      <c r="A7013" s="18">
        <v>37105</v>
      </c>
      <c r="B7013" s="18">
        <v>38127.727970406428</v>
      </c>
      <c r="C7013" s="4">
        <v>5.1361799240112305E-2</v>
      </c>
      <c r="D7013" s="4">
        <v>2532.1421835514716</v>
      </c>
    </row>
    <row r="7014" spans="1:4" x14ac:dyDescent="0.35">
      <c r="A7014" s="18">
        <v>38083</v>
      </c>
      <c r="B7014" s="18">
        <v>38471.524151990641</v>
      </c>
      <c r="C7014" s="4">
        <v>0.77644193172454834</v>
      </c>
      <c r="D7014" s="4">
        <v>3216.4166067750593</v>
      </c>
    </row>
    <row r="7015" spans="1:4" x14ac:dyDescent="0.35">
      <c r="A7015" s="18">
        <v>37990</v>
      </c>
      <c r="B7015" s="18">
        <v>38045.015324777305</v>
      </c>
      <c r="C7015" s="4">
        <v>8.5610389709472656E-2</v>
      </c>
      <c r="D7015" s="4">
        <v>2599.7506805866997</v>
      </c>
    </row>
    <row r="7016" spans="1:4" x14ac:dyDescent="0.35">
      <c r="A7016" s="18">
        <v>38615</v>
      </c>
      <c r="B7016" s="18">
        <v>38715.399652282169</v>
      </c>
      <c r="C7016" s="4">
        <v>0.4191519021987915</v>
      </c>
      <c r="D7016" s="4">
        <v>2920.7439514896473</v>
      </c>
    </row>
    <row r="7017" spans="1:4" x14ac:dyDescent="0.35">
      <c r="A7017" s="18">
        <v>37067</v>
      </c>
      <c r="B7017" s="18">
        <v>37376.084355814681</v>
      </c>
      <c r="C7017" s="4">
        <v>0.88025403022766113</v>
      </c>
      <c r="D7017" s="4">
        <v>3353.0503524418505</v>
      </c>
    </row>
    <row r="7018" spans="1:4" x14ac:dyDescent="0.35">
      <c r="A7018" s="18">
        <v>37035</v>
      </c>
      <c r="B7018" s="18">
        <v>37450.169706510278</v>
      </c>
      <c r="C7018" s="4">
        <v>0.66322982311248779</v>
      </c>
      <c r="D7018" s="4">
        <v>3109.2269583751536</v>
      </c>
    </row>
    <row r="7019" spans="1:4" x14ac:dyDescent="0.35">
      <c r="A7019" s="18">
        <v>37183</v>
      </c>
      <c r="B7019" s="18">
        <v>40566.600231320394</v>
      </c>
      <c r="C7019" s="4">
        <v>0.90752172470092773</v>
      </c>
      <c r="D7019" s="4">
        <v>3403.5174846522436</v>
      </c>
    </row>
    <row r="7020" spans="1:4" x14ac:dyDescent="0.35">
      <c r="A7020" s="18">
        <v>38018</v>
      </c>
      <c r="B7020" s="18">
        <v>38129.663966944929</v>
      </c>
      <c r="C7020" s="4">
        <v>0.38373672962188721</v>
      </c>
      <c r="D7020" s="4">
        <v>2894.1069647034442</v>
      </c>
    </row>
    <row r="7021" spans="1:4" x14ac:dyDescent="0.35">
      <c r="A7021" s="18">
        <v>38314</v>
      </c>
      <c r="B7021" s="18">
        <v>41812.003714412414</v>
      </c>
      <c r="C7021" s="4">
        <v>0.66796278953552246</v>
      </c>
      <c r="D7021" s="4">
        <v>3113.2717887367417</v>
      </c>
    </row>
    <row r="7022" spans="1:4" x14ac:dyDescent="0.35">
      <c r="A7022" s="18">
        <v>37381</v>
      </c>
      <c r="B7022" s="18">
        <v>38216.066587235699</v>
      </c>
      <c r="C7022" s="4">
        <v>0.71061646938323975</v>
      </c>
      <c r="D7022" s="4">
        <v>3151.1371161806869</v>
      </c>
    </row>
    <row r="7023" spans="1:4" x14ac:dyDescent="0.35">
      <c r="A7023" s="18">
        <v>37729</v>
      </c>
      <c r="B7023" s="18">
        <v>37846.737795874353</v>
      </c>
      <c r="C7023" s="4">
        <v>0.95607185363769531</v>
      </c>
      <c r="D7023" s="4">
        <v>3535.753044960572</v>
      </c>
    </row>
    <row r="7024" spans="1:4" x14ac:dyDescent="0.35">
      <c r="A7024" s="18">
        <v>37330</v>
      </c>
      <c r="B7024" s="18">
        <v>38137.419919616674</v>
      </c>
      <c r="C7024" s="4">
        <v>0.41932070255279541</v>
      </c>
      <c r="D7024" s="4">
        <v>2920.8701311805412</v>
      </c>
    </row>
    <row r="7025" spans="1:4" x14ac:dyDescent="0.35">
      <c r="A7025" s="18">
        <v>38058</v>
      </c>
      <c r="B7025" s="18">
        <v>38213.014813015492</v>
      </c>
      <c r="C7025" s="4">
        <v>0.37591385841369629</v>
      </c>
      <c r="D7025" s="4">
        <v>2888.1659803762868</v>
      </c>
    </row>
    <row r="7026" spans="1:4" x14ac:dyDescent="0.35">
      <c r="A7026" s="18">
        <v>37934</v>
      </c>
      <c r="B7026" s="18">
        <v>38948.756748232307</v>
      </c>
      <c r="C7026" s="4">
        <v>0.5714339017868042</v>
      </c>
      <c r="D7026" s="4">
        <v>3035.1089324585246</v>
      </c>
    </row>
    <row r="7027" spans="1:4" x14ac:dyDescent="0.35">
      <c r="A7027" s="18">
        <v>37972</v>
      </c>
      <c r="B7027" s="18">
        <v>38057.005745397721</v>
      </c>
      <c r="C7027" s="4">
        <v>0.10674905776977539</v>
      </c>
      <c r="D7027" s="4">
        <v>2632.2640404438484</v>
      </c>
    </row>
    <row r="7028" spans="1:4" x14ac:dyDescent="0.35">
      <c r="A7028" s="18">
        <v>37543</v>
      </c>
      <c r="B7028" s="18">
        <v>37576.499170524519</v>
      </c>
      <c r="C7028" s="4">
        <v>0.40529835224151611</v>
      </c>
      <c r="D7028" s="4">
        <v>2910.3667076806332</v>
      </c>
    </row>
    <row r="7029" spans="1:4" x14ac:dyDescent="0.35">
      <c r="A7029" s="18">
        <v>38094</v>
      </c>
      <c r="B7029" s="18">
        <v>38173.276616029092</v>
      </c>
      <c r="C7029" s="4">
        <v>0.91865801811218262</v>
      </c>
      <c r="D7029" s="4">
        <v>3427.5813289428456</v>
      </c>
    </row>
    <row r="7030" spans="1:4" x14ac:dyDescent="0.35">
      <c r="A7030" s="18">
        <v>37173</v>
      </c>
      <c r="B7030" s="18">
        <v>37486.43131896494</v>
      </c>
      <c r="C7030" s="4">
        <v>0.47663915157318115</v>
      </c>
      <c r="D7030" s="4">
        <v>2963.543480734791</v>
      </c>
    </row>
    <row r="7031" spans="1:4" x14ac:dyDescent="0.35">
      <c r="A7031" s="18">
        <v>37301</v>
      </c>
      <c r="B7031" s="18">
        <v>37713.031745636574</v>
      </c>
      <c r="C7031" s="4">
        <v>0.43816661834716797</v>
      </c>
      <c r="D7031" s="4">
        <v>2934.927663919204</v>
      </c>
    </row>
    <row r="7032" spans="1:4" x14ac:dyDescent="0.35">
      <c r="A7032" s="18">
        <v>37002</v>
      </c>
      <c r="B7032" s="18">
        <v>40599.014222277037</v>
      </c>
      <c r="C7032" s="4">
        <v>4.9189209938049316E-2</v>
      </c>
      <c r="D7032" s="4">
        <v>2526.836394959967</v>
      </c>
    </row>
    <row r="7033" spans="1:4" x14ac:dyDescent="0.35">
      <c r="A7033" s="18">
        <v>38652</v>
      </c>
      <c r="B7033" s="18">
        <v>39895.535165122012</v>
      </c>
      <c r="C7033" s="4">
        <v>0.66387104988098145</v>
      </c>
      <c r="D7033" s="4">
        <v>3109.7733377554396</v>
      </c>
    </row>
    <row r="7034" spans="1:4" x14ac:dyDescent="0.35">
      <c r="A7034" s="18">
        <v>37963</v>
      </c>
      <c r="B7034" s="18">
        <v>38040.634470686484</v>
      </c>
      <c r="C7034" s="4">
        <v>0.73531424999237061</v>
      </c>
      <c r="D7034" s="4">
        <v>3174.4719159773031</v>
      </c>
    </row>
    <row r="7035" spans="1:4" x14ac:dyDescent="0.35">
      <c r="A7035" s="18">
        <v>38499</v>
      </c>
      <c r="B7035" s="18">
        <v>38658.260442623665</v>
      </c>
      <c r="C7035" s="4">
        <v>0.73206281661987305</v>
      </c>
      <c r="D7035" s="4">
        <v>3171.3301178160755</v>
      </c>
    </row>
    <row r="7036" spans="1:4" x14ac:dyDescent="0.35">
      <c r="A7036" s="18">
        <v>38082</v>
      </c>
      <c r="B7036" s="18">
        <v>39333.827941568168</v>
      </c>
      <c r="C7036" s="4">
        <v>0.38663780689239502</v>
      </c>
      <c r="D7036" s="4">
        <v>2896.3039648377594</v>
      </c>
    </row>
    <row r="7037" spans="1:4" x14ac:dyDescent="0.35">
      <c r="A7037" s="18">
        <v>37599</v>
      </c>
      <c r="B7037" s="18">
        <v>37691.360540308844</v>
      </c>
      <c r="C7037" s="4">
        <v>0.93235373497009277</v>
      </c>
      <c r="D7037" s="4">
        <v>3461.1468938646049</v>
      </c>
    </row>
    <row r="7038" spans="1:4" x14ac:dyDescent="0.35">
      <c r="A7038" s="18">
        <v>37119</v>
      </c>
      <c r="B7038" s="18">
        <v>37244.931466928479</v>
      </c>
      <c r="C7038" s="4">
        <v>0.23466622829437256</v>
      </c>
      <c r="D7038" s="4">
        <v>2772.8846253863103</v>
      </c>
    </row>
    <row r="7039" spans="1:4" x14ac:dyDescent="0.35">
      <c r="A7039" s="18">
        <v>37663</v>
      </c>
      <c r="B7039" s="18">
        <v>38673.149079278985</v>
      </c>
      <c r="C7039" s="4">
        <v>0.97330093383789063</v>
      </c>
      <c r="D7039" s="4">
        <v>3616.1626984761965</v>
      </c>
    </row>
    <row r="7040" spans="1:4" x14ac:dyDescent="0.35">
      <c r="A7040" s="18">
        <v>37063</v>
      </c>
      <c r="B7040" s="18">
        <v>37260.955073643956</v>
      </c>
      <c r="C7040" s="4">
        <v>0.28141367435455322</v>
      </c>
      <c r="D7040" s="4">
        <v>2813.3614549029753</v>
      </c>
    </row>
    <row r="7041" spans="1:4" x14ac:dyDescent="0.35">
      <c r="A7041" s="18">
        <v>37993</v>
      </c>
      <c r="B7041" s="18">
        <v>38395.683428404926</v>
      </c>
      <c r="C7041" s="4">
        <v>0.4980318546295166</v>
      </c>
      <c r="D7041" s="4">
        <v>2979.4877153332782</v>
      </c>
    </row>
    <row r="7042" spans="1:4" x14ac:dyDescent="0.35">
      <c r="A7042" s="18">
        <v>37329</v>
      </c>
      <c r="B7042" s="18">
        <v>39247.605273723566</v>
      </c>
      <c r="C7042" s="4">
        <v>0.94002711772918701</v>
      </c>
      <c r="D7042" s="4">
        <v>3482.4805757841323</v>
      </c>
    </row>
    <row r="7043" spans="1:4" x14ac:dyDescent="0.35">
      <c r="A7043" s="18">
        <v>36941</v>
      </c>
      <c r="B7043" s="18">
        <v>37020.817692679462</v>
      </c>
      <c r="C7043" s="4">
        <v>0.8498692512512207</v>
      </c>
      <c r="D7043" s="4">
        <v>3306.3074713898086</v>
      </c>
    </row>
    <row r="7044" spans="1:4" x14ac:dyDescent="0.35">
      <c r="A7044" s="18">
        <v>38711</v>
      </c>
      <c r="B7044" s="18">
        <v>39177.212283149842</v>
      </c>
      <c r="C7044" s="4">
        <v>0.92541134357452393</v>
      </c>
      <c r="D7044" s="4">
        <v>3443.5023083816272</v>
      </c>
    </row>
    <row r="7045" spans="1:4" x14ac:dyDescent="0.35">
      <c r="A7045" s="18">
        <v>37482</v>
      </c>
      <c r="B7045" s="18">
        <v>37657.176357283322</v>
      </c>
      <c r="C7045" s="4">
        <v>8.795619010925293E-2</v>
      </c>
      <c r="D7045" s="4">
        <v>2603.6124050756521</v>
      </c>
    </row>
    <row r="7046" spans="1:4" x14ac:dyDescent="0.35">
      <c r="A7046" s="18">
        <v>37632</v>
      </c>
      <c r="B7046" s="18">
        <v>38267.57054424235</v>
      </c>
      <c r="C7046" s="4">
        <v>0.39485394954681396</v>
      </c>
      <c r="D7046" s="4">
        <v>2902.5095558719549</v>
      </c>
    </row>
    <row r="7047" spans="1:4" x14ac:dyDescent="0.35">
      <c r="A7047" s="18">
        <v>37310</v>
      </c>
      <c r="B7047" s="18">
        <v>37947.226302882984</v>
      </c>
      <c r="C7047" s="4">
        <v>0.25288105010986328</v>
      </c>
      <c r="D7047" s="4">
        <v>2789.0460646924193</v>
      </c>
    </row>
    <row r="7048" spans="1:4" x14ac:dyDescent="0.35">
      <c r="A7048" s="18">
        <v>37472</v>
      </c>
      <c r="B7048" s="18">
        <v>38051.781244876925</v>
      </c>
      <c r="C7048" s="4">
        <v>0.33865034580230713</v>
      </c>
      <c r="D7048" s="4">
        <v>2859.4513824893688</v>
      </c>
    </row>
    <row r="7049" spans="1:4" x14ac:dyDescent="0.35">
      <c r="A7049" s="18">
        <v>37768</v>
      </c>
      <c r="B7049" s="18">
        <v>38188.716257626482</v>
      </c>
      <c r="C7049" s="4">
        <v>0.88230252265930176</v>
      </c>
      <c r="D7049" s="4">
        <v>3356.5118974598886</v>
      </c>
    </row>
    <row r="7050" spans="1:4" x14ac:dyDescent="0.35">
      <c r="A7050" s="18">
        <v>37954</v>
      </c>
      <c r="B7050" s="18">
        <v>38278.627104723804</v>
      </c>
      <c r="C7050" s="4">
        <v>0.22072875499725342</v>
      </c>
      <c r="D7050" s="4">
        <v>2760.1120851227638</v>
      </c>
    </row>
    <row r="7051" spans="1:4" x14ac:dyDescent="0.35">
      <c r="A7051" s="18">
        <v>38008</v>
      </c>
      <c r="B7051" s="18">
        <v>38335.839864737412</v>
      </c>
      <c r="C7051" s="4">
        <v>0.77657461166381836</v>
      </c>
      <c r="D7051" s="4">
        <v>3216.5594472133016</v>
      </c>
    </row>
    <row r="7052" spans="1:4" x14ac:dyDescent="0.35">
      <c r="A7052" s="18">
        <v>37103</v>
      </c>
      <c r="B7052" s="18">
        <v>37272.31065523396</v>
      </c>
      <c r="C7052" s="4">
        <v>0.86927521228790283</v>
      </c>
      <c r="D7052" s="4">
        <v>3335.230780488137</v>
      </c>
    </row>
    <row r="7053" spans="1:4" x14ac:dyDescent="0.35">
      <c r="A7053" s="18">
        <v>38158</v>
      </c>
      <c r="B7053" s="18">
        <v>38211.485906766087</v>
      </c>
      <c r="C7053" s="4">
        <v>1.4371633529663086E-2</v>
      </c>
      <c r="D7053" s="4">
        <v>2395.3892383299376</v>
      </c>
    </row>
    <row r="7054" spans="1:4" x14ac:dyDescent="0.35">
      <c r="A7054" s="18">
        <v>38603</v>
      </c>
      <c r="B7054" s="18">
        <v>38805.137654705642</v>
      </c>
      <c r="C7054" s="4">
        <v>0.61735856533050537</v>
      </c>
      <c r="D7054" s="4">
        <v>3071.2965248446808</v>
      </c>
    </row>
    <row r="7055" spans="1:4" x14ac:dyDescent="0.35">
      <c r="A7055" s="18">
        <v>38381</v>
      </c>
      <c r="B7055" s="18">
        <v>38546.739432297065</v>
      </c>
      <c r="C7055" s="4">
        <v>0.21831321716308594</v>
      </c>
      <c r="D7055" s="4">
        <v>2757.8584671109311</v>
      </c>
    </row>
    <row r="7056" spans="1:4" x14ac:dyDescent="0.35">
      <c r="A7056" s="18">
        <v>38334</v>
      </c>
      <c r="B7056" s="18">
        <v>38569.71426660601</v>
      </c>
      <c r="C7056" s="4">
        <v>0.69355547428131104</v>
      </c>
      <c r="D7056" s="4">
        <v>3135.6613397093588</v>
      </c>
    </row>
    <row r="7057" spans="1:4" x14ac:dyDescent="0.35">
      <c r="A7057" s="18">
        <v>37368</v>
      </c>
      <c r="B7057" s="18">
        <v>37724.884287585621</v>
      </c>
      <c r="C7057" s="4">
        <v>7.0589303970336914E-2</v>
      </c>
      <c r="D7057" s="4">
        <v>2573.0786642942212</v>
      </c>
    </row>
    <row r="7058" spans="1:4" x14ac:dyDescent="0.35">
      <c r="A7058" s="18">
        <v>37208</v>
      </c>
      <c r="B7058" s="18">
        <v>38882.710660006269</v>
      </c>
      <c r="C7058" s="4">
        <v>0.86257541179656982</v>
      </c>
      <c r="D7058" s="4">
        <v>3324.9048721483045</v>
      </c>
    </row>
    <row r="7059" spans="1:4" x14ac:dyDescent="0.35">
      <c r="A7059" s="18">
        <v>37008</v>
      </c>
      <c r="B7059" s="18">
        <v>37497.662174401288</v>
      </c>
      <c r="C7059" s="4">
        <v>7.8585147857666016E-2</v>
      </c>
      <c r="D7059" s="4">
        <v>2587.7258319574403</v>
      </c>
    </row>
    <row r="7060" spans="1:4" x14ac:dyDescent="0.35">
      <c r="A7060" s="18">
        <v>37477</v>
      </c>
      <c r="B7060" s="18">
        <v>37549.028148594545</v>
      </c>
      <c r="C7060" s="4">
        <v>0.31588566303253174</v>
      </c>
      <c r="D7060" s="4">
        <v>2841.4690868269931</v>
      </c>
    </row>
    <row r="7061" spans="1:4" x14ac:dyDescent="0.35">
      <c r="A7061" s="18">
        <v>37119</v>
      </c>
      <c r="B7061" s="18">
        <v>37209.578377026679</v>
      </c>
      <c r="C7061" s="4">
        <v>0.59050631523132324</v>
      </c>
      <c r="D7061" s="4">
        <v>3049.9630656836475</v>
      </c>
    </row>
    <row r="7062" spans="1:4" x14ac:dyDescent="0.35">
      <c r="A7062" s="18">
        <v>37138</v>
      </c>
      <c r="B7062" s="18">
        <v>37305.704131024148</v>
      </c>
      <c r="C7062" s="4">
        <v>0.81233632564544678</v>
      </c>
      <c r="D7062" s="4">
        <v>3257.2998449937727</v>
      </c>
    </row>
    <row r="7063" spans="1:4" x14ac:dyDescent="0.35">
      <c r="A7063" s="18">
        <v>37106</v>
      </c>
      <c r="B7063" s="18">
        <v>37588.894656567049</v>
      </c>
      <c r="C7063" s="4">
        <v>6.1003684997558594E-2</v>
      </c>
      <c r="D7063" s="4">
        <v>2553.8562261078741</v>
      </c>
    </row>
    <row r="7064" spans="1:4" x14ac:dyDescent="0.35">
      <c r="A7064" s="18">
        <v>37932</v>
      </c>
      <c r="B7064" s="18">
        <v>38510.8405977211</v>
      </c>
      <c r="C7064" s="4">
        <v>6.8785309791564941E-2</v>
      </c>
      <c r="D7064" s="4">
        <v>2569.6117965862545</v>
      </c>
    </row>
    <row r="7065" spans="1:4" x14ac:dyDescent="0.35">
      <c r="A7065" s="18">
        <v>37957</v>
      </c>
      <c r="B7065" s="18">
        <v>38108.967698675442</v>
      </c>
      <c r="C7065" s="4">
        <v>0.56679844856262207</v>
      </c>
      <c r="D7065" s="4">
        <v>3031.5305503985751</v>
      </c>
    </row>
    <row r="7066" spans="1:4" x14ac:dyDescent="0.35">
      <c r="A7066" s="18">
        <v>37226</v>
      </c>
      <c r="B7066" s="18">
        <v>37929.531120486608</v>
      </c>
      <c r="C7066" s="4">
        <v>0.40072333812713623</v>
      </c>
      <c r="D7066" s="4">
        <v>2906.9289886711522</v>
      </c>
    </row>
    <row r="7067" spans="1:4" x14ac:dyDescent="0.35">
      <c r="A7067" s="18">
        <v>38591</v>
      </c>
      <c r="B7067" s="18">
        <v>40130.498117527983</v>
      </c>
      <c r="C7067" s="4">
        <v>0.57230710983276367</v>
      </c>
      <c r="D7067" s="4">
        <v>3035.7843233471081</v>
      </c>
    </row>
    <row r="7068" spans="1:4" x14ac:dyDescent="0.35">
      <c r="A7068" s="18">
        <v>38290</v>
      </c>
      <c r="B7068" s="18">
        <v>38718.449467448212</v>
      </c>
      <c r="C7068" s="4">
        <v>0.61289894580841064</v>
      </c>
      <c r="D7068" s="4">
        <v>3067.7150306972676</v>
      </c>
    </row>
    <row r="7069" spans="1:4" x14ac:dyDescent="0.35">
      <c r="A7069" s="18">
        <v>37384</v>
      </c>
      <c r="B7069" s="18">
        <v>37655.101754950614</v>
      </c>
      <c r="C7069" s="4">
        <v>0.9452664852142334</v>
      </c>
      <c r="D7069" s="4">
        <v>3498.3941535820159</v>
      </c>
    </row>
    <row r="7070" spans="1:4" x14ac:dyDescent="0.35">
      <c r="A7070" s="18">
        <v>37172</v>
      </c>
      <c r="B7070" s="18">
        <v>37296.181205232795</v>
      </c>
      <c r="C7070" s="4">
        <v>0.13994348049163818</v>
      </c>
      <c r="D7070" s="4">
        <v>2675.6367520766507</v>
      </c>
    </row>
    <row r="7071" spans="1:4" x14ac:dyDescent="0.35">
      <c r="A7071" s="18">
        <v>37710</v>
      </c>
      <c r="B7071" s="18">
        <v>38008.900641446875</v>
      </c>
      <c r="C7071" s="4">
        <v>0.22235870361328125</v>
      </c>
      <c r="D7071" s="4">
        <v>2761.6258304592657</v>
      </c>
    </row>
    <row r="7072" spans="1:4" x14ac:dyDescent="0.35">
      <c r="A7072" s="18">
        <v>37804</v>
      </c>
      <c r="B7072" s="18">
        <v>38063.489710641115</v>
      </c>
      <c r="C7072" s="4">
        <v>0.43699610233306885</v>
      </c>
      <c r="D7072" s="4">
        <v>2934.0559781984484</v>
      </c>
    </row>
    <row r="7073" spans="1:4" x14ac:dyDescent="0.35">
      <c r="A7073" s="18">
        <v>37625</v>
      </c>
      <c r="B7073" s="18">
        <v>38261.807871479126</v>
      </c>
      <c r="C7073" s="4">
        <v>0.12483620643615723</v>
      </c>
      <c r="D7073" s="4">
        <v>2656.8206897549185</v>
      </c>
    </row>
    <row r="7074" spans="1:4" x14ac:dyDescent="0.35">
      <c r="A7074" s="18">
        <v>37077</v>
      </c>
      <c r="B7074" s="18">
        <v>37693.670217124614</v>
      </c>
      <c r="C7074" s="4">
        <v>0.62032878398895264</v>
      </c>
      <c r="D7074" s="4">
        <v>3073.6911293395724</v>
      </c>
    </row>
    <row r="7075" spans="1:4" x14ac:dyDescent="0.35">
      <c r="A7075" s="18">
        <v>38243</v>
      </c>
      <c r="B7075" s="18">
        <v>41120.68552870542</v>
      </c>
      <c r="C7075" s="4">
        <v>0.32414674758911133</v>
      </c>
      <c r="D7075" s="4">
        <v>2848.0407546130114</v>
      </c>
    </row>
    <row r="7076" spans="1:4" x14ac:dyDescent="0.35">
      <c r="A7076" s="18">
        <v>37042</v>
      </c>
      <c r="B7076" s="18">
        <v>37577.814998733709</v>
      </c>
      <c r="C7076" s="4">
        <v>0.35797131061553955</v>
      </c>
      <c r="D7076" s="4">
        <v>2874.4347655359702</v>
      </c>
    </row>
    <row r="7077" spans="1:4" x14ac:dyDescent="0.35">
      <c r="A7077" s="18">
        <v>37870</v>
      </c>
      <c r="B7077" s="18">
        <v>38022.521193236782</v>
      </c>
      <c r="C7077" s="4">
        <v>0.45755839347839355</v>
      </c>
      <c r="D7077" s="4">
        <v>2949.3536377835781</v>
      </c>
    </row>
    <row r="7078" spans="1:4" x14ac:dyDescent="0.35">
      <c r="A7078" s="18">
        <v>38103</v>
      </c>
      <c r="B7078" s="18">
        <v>39499.356631265626</v>
      </c>
      <c r="C7078" s="4">
        <v>1.033627986907959E-2</v>
      </c>
      <c r="D7078" s="4">
        <v>2365.1786051554977</v>
      </c>
    </row>
    <row r="7079" spans="1:4" x14ac:dyDescent="0.35">
      <c r="A7079" s="18">
        <v>37323</v>
      </c>
      <c r="B7079" s="18">
        <v>37621.273611524921</v>
      </c>
      <c r="C7079" s="4">
        <v>0.39378452301025391</v>
      </c>
      <c r="D7079" s="4">
        <v>2901.7031383493736</v>
      </c>
    </row>
    <row r="7080" spans="1:4" x14ac:dyDescent="0.35">
      <c r="A7080" s="18">
        <v>37284</v>
      </c>
      <c r="B7080" s="18">
        <v>37529.601198178105</v>
      </c>
      <c r="C7080" s="4">
        <v>2.0844101905822754E-2</v>
      </c>
      <c r="D7080" s="4">
        <v>2431.6809997975579</v>
      </c>
    </row>
    <row r="7081" spans="1:4" x14ac:dyDescent="0.35">
      <c r="A7081" s="18">
        <v>37810</v>
      </c>
      <c r="B7081" s="18">
        <v>38084.03385882666</v>
      </c>
      <c r="C7081" s="4">
        <v>0.74860882759094238</v>
      </c>
      <c r="D7081" s="4">
        <v>3187.5626223943473</v>
      </c>
    </row>
    <row r="7082" spans="1:4" x14ac:dyDescent="0.35">
      <c r="A7082" s="18">
        <v>37970</v>
      </c>
      <c r="B7082" s="18">
        <v>38767.155928016538</v>
      </c>
      <c r="C7082" s="4">
        <v>0.55654799938201904</v>
      </c>
      <c r="D7082" s="4">
        <v>3023.65693294012</v>
      </c>
    </row>
    <row r="7083" spans="1:4" x14ac:dyDescent="0.35">
      <c r="A7083" s="18">
        <v>38526</v>
      </c>
      <c r="B7083" s="18">
        <v>39059.466405263192</v>
      </c>
      <c r="C7083" s="4">
        <v>0.65051031112670898</v>
      </c>
      <c r="D7083" s="4">
        <v>3098.4890134128937</v>
      </c>
    </row>
    <row r="7084" spans="1:4" x14ac:dyDescent="0.35">
      <c r="A7084" s="18">
        <v>37526</v>
      </c>
      <c r="B7084" s="18">
        <v>37751.95639457339</v>
      </c>
      <c r="C7084" s="4">
        <v>0.39875900745391846</v>
      </c>
      <c r="D7084" s="4">
        <v>2905.4511044223732</v>
      </c>
    </row>
    <row r="7085" spans="1:4" x14ac:dyDescent="0.35">
      <c r="A7085" s="18">
        <v>37970</v>
      </c>
      <c r="B7085" s="18">
        <v>39724.284659229954</v>
      </c>
      <c r="C7085" s="4">
        <v>0.75628829002380371</v>
      </c>
      <c r="D7085" s="4">
        <v>3195.3160171938957</v>
      </c>
    </row>
    <row r="7086" spans="1:4" x14ac:dyDescent="0.35">
      <c r="A7086" s="18">
        <v>38420</v>
      </c>
      <c r="B7086" s="18">
        <v>38872.563995168603</v>
      </c>
      <c r="C7086" s="4">
        <v>8.3670973777770996E-2</v>
      </c>
      <c r="D7086" s="4">
        <v>2596.5021271573428</v>
      </c>
    </row>
    <row r="7087" spans="1:4" x14ac:dyDescent="0.35">
      <c r="A7087" s="18">
        <v>37230</v>
      </c>
      <c r="B7087" s="18">
        <v>37736.321605705554</v>
      </c>
      <c r="C7087" s="4">
        <v>0.51668739318847656</v>
      </c>
      <c r="D7087" s="4">
        <v>2993.4568320322774</v>
      </c>
    </row>
    <row r="7088" spans="1:4" x14ac:dyDescent="0.35">
      <c r="A7088" s="18">
        <v>38637</v>
      </c>
      <c r="B7088" s="18">
        <v>39488.457161281774</v>
      </c>
      <c r="C7088" s="4">
        <v>0.29298555850982666</v>
      </c>
      <c r="D7088" s="4">
        <v>2822.9328346109655</v>
      </c>
    </row>
    <row r="7089" spans="1:4" x14ac:dyDescent="0.35">
      <c r="A7089" s="18">
        <v>37499</v>
      </c>
      <c r="B7089" s="18">
        <v>38514.386207802971</v>
      </c>
      <c r="C7089" s="4">
        <v>0.69202256202697754</v>
      </c>
      <c r="D7089" s="4">
        <v>3134.2937650472104</v>
      </c>
    </row>
    <row r="7090" spans="1:4" x14ac:dyDescent="0.35">
      <c r="A7090" s="18">
        <v>38157</v>
      </c>
      <c r="B7090" s="18">
        <v>38316.444193960764</v>
      </c>
      <c r="C7090" s="4">
        <v>0.49453723430633545</v>
      </c>
      <c r="D7090" s="4">
        <v>2976.878790624492</v>
      </c>
    </row>
    <row r="7091" spans="1:4" x14ac:dyDescent="0.35">
      <c r="A7091" s="18">
        <v>37640</v>
      </c>
      <c r="B7091" s="18">
        <v>37780.883228512052</v>
      </c>
      <c r="C7091" s="4">
        <v>0.11780405044555664</v>
      </c>
      <c r="D7091" s="4">
        <v>2647.5670542586681</v>
      </c>
    </row>
    <row r="7092" spans="1:4" x14ac:dyDescent="0.35">
      <c r="A7092" s="18">
        <v>37028</v>
      </c>
      <c r="B7092" s="18">
        <v>38399.708201602269</v>
      </c>
      <c r="C7092" s="4">
        <v>0.83291828632354736</v>
      </c>
      <c r="D7092" s="4">
        <v>3283.2076711591653</v>
      </c>
    </row>
    <row r="7093" spans="1:4" x14ac:dyDescent="0.35">
      <c r="A7093" s="18">
        <v>38228</v>
      </c>
      <c r="B7093" s="18">
        <v>38421.255438211389</v>
      </c>
      <c r="C7093" s="4">
        <v>0.72036242485046387</v>
      </c>
      <c r="D7093" s="4">
        <v>3160.2039617086766</v>
      </c>
    </row>
    <row r="7094" spans="1:4" x14ac:dyDescent="0.35">
      <c r="A7094" s="18">
        <v>38044</v>
      </c>
      <c r="B7094" s="18">
        <v>38525.494822791436</v>
      </c>
      <c r="C7094" s="4">
        <v>0.2701038122177124</v>
      </c>
      <c r="D7094" s="4">
        <v>2803.8537655566843</v>
      </c>
    </row>
    <row r="7095" spans="1:4" x14ac:dyDescent="0.35">
      <c r="A7095" s="18">
        <v>38296</v>
      </c>
      <c r="B7095" s="18">
        <v>38513.447294018733</v>
      </c>
      <c r="C7095" s="4">
        <v>0.78247356414794922</v>
      </c>
      <c r="D7095" s="4">
        <v>3222.966336122654</v>
      </c>
    </row>
    <row r="7096" spans="1:4" x14ac:dyDescent="0.35">
      <c r="A7096" s="18">
        <v>37744</v>
      </c>
      <c r="B7096" s="18">
        <v>37858.351012197709</v>
      </c>
      <c r="C7096" s="4">
        <v>0.97607672214508057</v>
      </c>
      <c r="D7096" s="4">
        <v>3633.2137772686528</v>
      </c>
    </row>
    <row r="7097" spans="1:4" x14ac:dyDescent="0.35">
      <c r="A7097" s="18">
        <v>36902</v>
      </c>
      <c r="B7097" s="18">
        <v>37993.089326272384</v>
      </c>
      <c r="C7097" s="4">
        <v>0.4589836597442627</v>
      </c>
      <c r="D7097" s="4">
        <v>2950.4133197411984</v>
      </c>
    </row>
    <row r="7098" spans="1:4" x14ac:dyDescent="0.35">
      <c r="A7098" s="18">
        <v>37673</v>
      </c>
      <c r="B7098" s="18">
        <v>38006.121217331827</v>
      </c>
      <c r="C7098" s="4">
        <v>0.96945273876190186</v>
      </c>
      <c r="D7098" s="4">
        <v>3594.9345903610465</v>
      </c>
    </row>
    <row r="7099" spans="1:4" x14ac:dyDescent="0.35">
      <c r="A7099" s="18">
        <v>37864</v>
      </c>
      <c r="B7099" s="18">
        <v>39236.762346224525</v>
      </c>
      <c r="C7099" s="4">
        <v>0.5424342155456543</v>
      </c>
      <c r="D7099" s="4">
        <v>3012.8953849857257</v>
      </c>
    </row>
    <row r="7100" spans="1:4" x14ac:dyDescent="0.35">
      <c r="A7100" s="18">
        <v>37647</v>
      </c>
      <c r="B7100" s="18">
        <v>39023.853867738253</v>
      </c>
      <c r="C7100" s="4">
        <v>8.1053972244262695E-3</v>
      </c>
      <c r="D7100" s="4">
        <v>2343.9352346912333</v>
      </c>
    </row>
    <row r="7101" spans="1:4" x14ac:dyDescent="0.35">
      <c r="A7101" s="18">
        <v>37857</v>
      </c>
      <c r="B7101" s="18">
        <v>38020.399633635374</v>
      </c>
      <c r="C7101" s="4">
        <v>0.47868704795837402</v>
      </c>
      <c r="D7101" s="4">
        <v>2965.0675433049064</v>
      </c>
    </row>
    <row r="7102" spans="1:4" x14ac:dyDescent="0.35">
      <c r="A7102" s="18">
        <v>38178</v>
      </c>
      <c r="B7102" s="18">
        <v>38601.896631085161</v>
      </c>
      <c r="C7102" s="4">
        <v>0.72979104518890381</v>
      </c>
      <c r="D7102" s="4">
        <v>3169.148172023024</v>
      </c>
    </row>
    <row r="7103" spans="1:4" x14ac:dyDescent="0.35">
      <c r="A7103" s="18">
        <v>36938</v>
      </c>
      <c r="B7103" s="18">
        <v>36977.746488932033</v>
      </c>
      <c r="C7103" s="4">
        <v>0.63254928588867188</v>
      </c>
      <c r="D7103" s="4">
        <v>3083.6254607866344</v>
      </c>
    </row>
    <row r="7104" spans="1:4" x14ac:dyDescent="0.35">
      <c r="A7104" s="18">
        <v>37258</v>
      </c>
      <c r="B7104" s="18">
        <v>37308.961391633049</v>
      </c>
      <c r="C7104" s="4">
        <v>4.2773842811584473E-2</v>
      </c>
      <c r="D7104" s="4">
        <v>2510.0635865820045</v>
      </c>
    </row>
    <row r="7105" spans="1:4" x14ac:dyDescent="0.35">
      <c r="A7105" s="18">
        <v>37943</v>
      </c>
      <c r="B7105" s="18">
        <v>38319.2822091989</v>
      </c>
      <c r="C7105" s="4">
        <v>0.80339837074279785</v>
      </c>
      <c r="D7105" s="4">
        <v>3246.6606855640734</v>
      </c>
    </row>
    <row r="7106" spans="1:4" x14ac:dyDescent="0.35">
      <c r="A7106" s="18">
        <v>37526</v>
      </c>
      <c r="B7106" s="18">
        <v>37752.596665840108</v>
      </c>
      <c r="C7106" s="4">
        <v>0.76645076274871826</v>
      </c>
      <c r="D7106" s="4">
        <v>3205.8123856804318</v>
      </c>
    </row>
    <row r="7107" spans="1:4" x14ac:dyDescent="0.35">
      <c r="A7107" s="18">
        <v>37040</v>
      </c>
      <c r="B7107" s="18">
        <v>37350.886102212324</v>
      </c>
      <c r="C7107" s="4">
        <v>0.99080705642700195</v>
      </c>
      <c r="D7107" s="4">
        <v>3773.5646725684151</v>
      </c>
    </row>
    <row r="7108" spans="1:4" x14ac:dyDescent="0.35">
      <c r="A7108" s="18">
        <v>38539</v>
      </c>
      <c r="B7108" s="18">
        <v>38659.773925254747</v>
      </c>
      <c r="C7108" s="4">
        <v>0.52197659015655518</v>
      </c>
      <c r="D7108" s="4">
        <v>2997.4329059274128</v>
      </c>
    </row>
    <row r="7109" spans="1:4" x14ac:dyDescent="0.35">
      <c r="A7109" s="18">
        <v>38156</v>
      </c>
      <c r="B7109" s="18">
        <v>42048.32094035644</v>
      </c>
      <c r="C7109" s="4">
        <v>0.41016840934753418</v>
      </c>
      <c r="D7109" s="4">
        <v>2914.0199158866831</v>
      </c>
    </row>
    <row r="7110" spans="1:4" x14ac:dyDescent="0.35">
      <c r="A7110" s="18">
        <v>38690</v>
      </c>
      <c r="B7110" s="18">
        <v>38909.827560683574</v>
      </c>
      <c r="C7110" s="4">
        <v>0.87288892269134521</v>
      </c>
      <c r="D7110" s="4">
        <v>3340.9664433133398</v>
      </c>
    </row>
    <row r="7111" spans="1:4" x14ac:dyDescent="0.35">
      <c r="A7111" s="18">
        <v>38511</v>
      </c>
      <c r="B7111" s="18">
        <v>38793.563780334356</v>
      </c>
      <c r="C7111" s="4">
        <v>0.75832080841064453</v>
      </c>
      <c r="D7111" s="4">
        <v>3197.3931885103057</v>
      </c>
    </row>
    <row r="7112" spans="1:4" x14ac:dyDescent="0.35">
      <c r="A7112" s="18">
        <v>38419</v>
      </c>
      <c r="B7112" s="18">
        <v>38667.218677762015</v>
      </c>
      <c r="C7112" s="4">
        <v>0.71573317050933838</v>
      </c>
      <c r="D7112" s="4">
        <v>3155.8755179448613</v>
      </c>
    </row>
    <row r="7113" spans="1:4" x14ac:dyDescent="0.35">
      <c r="A7113" s="18">
        <v>37610</v>
      </c>
      <c r="B7113" s="18">
        <v>37763.240955071073</v>
      </c>
      <c r="C7113" s="4">
        <v>0.72917294502258301</v>
      </c>
      <c r="D7113" s="4">
        <v>3168.5563622914492</v>
      </c>
    </row>
    <row r="7114" spans="1:4" x14ac:dyDescent="0.35">
      <c r="A7114" s="18">
        <v>37179</v>
      </c>
      <c r="B7114" s="18">
        <v>37890.108617915605</v>
      </c>
      <c r="C7114" s="4">
        <v>0.92068755626678467</v>
      </c>
      <c r="D7114" s="4">
        <v>3432.2494792757566</v>
      </c>
    </row>
    <row r="7115" spans="1:4" x14ac:dyDescent="0.35">
      <c r="A7115" s="18">
        <v>38068</v>
      </c>
      <c r="B7115" s="18">
        <v>38797.014262710196</v>
      </c>
      <c r="C7115" s="4">
        <v>0.77932882308959961</v>
      </c>
      <c r="D7115" s="4">
        <v>3219.5370087282008</v>
      </c>
    </row>
    <row r="7116" spans="1:4" x14ac:dyDescent="0.35">
      <c r="A7116" s="18">
        <v>37319</v>
      </c>
      <c r="B7116" s="18">
        <v>37865.040357032638</v>
      </c>
      <c r="C7116" s="4">
        <v>0.22218811511993408</v>
      </c>
      <c r="D7116" s="4">
        <v>2761.4676624817148</v>
      </c>
    </row>
    <row r="7117" spans="1:4" x14ac:dyDescent="0.35">
      <c r="A7117" s="18">
        <v>38462</v>
      </c>
      <c r="B7117" s="18">
        <v>41534.869767328237</v>
      </c>
      <c r="C7117" s="4">
        <v>0.14371275901794434</v>
      </c>
      <c r="D7117" s="4">
        <v>2680.1321173203264</v>
      </c>
    </row>
    <row r="7118" spans="1:4" x14ac:dyDescent="0.35">
      <c r="A7118" s="18">
        <v>37645</v>
      </c>
      <c r="B7118" s="18">
        <v>37671.149850844828</v>
      </c>
      <c r="C7118" s="4">
        <v>0.35955369472503662</v>
      </c>
      <c r="D7118" s="4">
        <v>2875.6522575952431</v>
      </c>
    </row>
    <row r="7119" spans="1:4" x14ac:dyDescent="0.35">
      <c r="A7119" s="18">
        <v>38442</v>
      </c>
      <c r="B7119" s="18">
        <v>38932.699294253238</v>
      </c>
      <c r="C7119" s="4">
        <v>0.10119438171386719</v>
      </c>
      <c r="D7119" s="4">
        <v>2624.1766370150713</v>
      </c>
    </row>
    <row r="7120" spans="1:4" x14ac:dyDescent="0.35">
      <c r="A7120" s="18">
        <v>38403</v>
      </c>
      <c r="B7120" s="18">
        <v>38669.263400731623</v>
      </c>
      <c r="C7120" s="4">
        <v>0.46761095523834229</v>
      </c>
      <c r="D7120" s="4">
        <v>2956.8279402504654</v>
      </c>
    </row>
    <row r="7121" spans="1:4" x14ac:dyDescent="0.35">
      <c r="A7121" s="18">
        <v>37796</v>
      </c>
      <c r="B7121" s="18">
        <v>38099.120724295994</v>
      </c>
      <c r="C7121" s="4">
        <v>0.49021363258361816</v>
      </c>
      <c r="D7121" s="4">
        <v>2973.6536930277744</v>
      </c>
    </row>
    <row r="7122" spans="1:4" x14ac:dyDescent="0.35">
      <c r="A7122" s="18">
        <v>38520</v>
      </c>
      <c r="B7122" s="18">
        <v>38551.131945898567</v>
      </c>
      <c r="C7122" s="4">
        <v>0.71731936931610107</v>
      </c>
      <c r="D7122" s="4">
        <v>3157.3541302365534</v>
      </c>
    </row>
    <row r="7123" spans="1:4" x14ac:dyDescent="0.35">
      <c r="A7123" s="18">
        <v>38578</v>
      </c>
      <c r="B7123" s="18">
        <v>41198.669507652296</v>
      </c>
      <c r="C7123" s="4">
        <v>0.47440576553344727</v>
      </c>
      <c r="D7123" s="4">
        <v>2961.8817436449058</v>
      </c>
    </row>
    <row r="7124" spans="1:4" x14ac:dyDescent="0.35">
      <c r="A7124" s="18">
        <v>38382</v>
      </c>
      <c r="B7124" s="18">
        <v>39214.990483305613</v>
      </c>
      <c r="C7124" s="4">
        <v>0.20639622211456299</v>
      </c>
      <c r="D7124" s="4">
        <v>2746.5505476514427</v>
      </c>
    </row>
    <row r="7125" spans="1:4" x14ac:dyDescent="0.35">
      <c r="A7125" s="18">
        <v>37667</v>
      </c>
      <c r="B7125" s="18">
        <v>39235.450334820256</v>
      </c>
      <c r="C7125" s="4">
        <v>0.55822634696960449</v>
      </c>
      <c r="D7125" s="4">
        <v>3024.9425794289227</v>
      </c>
    </row>
    <row r="7126" spans="1:4" x14ac:dyDescent="0.35">
      <c r="A7126" s="18">
        <v>37324</v>
      </c>
      <c r="B7126" s="18">
        <v>38727.869122457516</v>
      </c>
      <c r="C7126" s="4">
        <v>9.9941611289978027E-2</v>
      </c>
      <c r="D7126" s="4">
        <v>2622.3117790285523</v>
      </c>
    </row>
    <row r="7127" spans="1:4" x14ac:dyDescent="0.35">
      <c r="A7127" s="18">
        <v>38447</v>
      </c>
      <c r="B7127" s="18">
        <v>39845.593449945249</v>
      </c>
      <c r="C7127" s="4">
        <v>0.85257625579833984</v>
      </c>
      <c r="D7127" s="4">
        <v>3310.1694938962601</v>
      </c>
    </row>
    <row r="7128" spans="1:4" x14ac:dyDescent="0.35">
      <c r="A7128" s="18">
        <v>37322</v>
      </c>
      <c r="B7128" s="18">
        <v>37677.876283951722</v>
      </c>
      <c r="C7128" s="4">
        <v>2.1063446998596191E-2</v>
      </c>
      <c r="D7128" s="4">
        <v>2432.7402055704706</v>
      </c>
    </row>
    <row r="7129" spans="1:4" x14ac:dyDescent="0.35">
      <c r="A7129" s="18">
        <v>38714</v>
      </c>
      <c r="B7129" s="18">
        <v>38817.233853995036</v>
      </c>
      <c r="C7129" s="4">
        <v>0.59042668342590332</v>
      </c>
      <c r="D7129" s="4">
        <v>3049.9005730662361</v>
      </c>
    </row>
    <row r="7130" spans="1:4" x14ac:dyDescent="0.35">
      <c r="A7130" s="18">
        <v>38656</v>
      </c>
      <c r="B7130" s="18">
        <v>39002.775483939004</v>
      </c>
      <c r="C7130" s="4">
        <v>0.69150245189666748</v>
      </c>
      <c r="D7130" s="4">
        <v>3133.8305688531218</v>
      </c>
    </row>
    <row r="7131" spans="1:4" x14ac:dyDescent="0.35">
      <c r="A7131" s="18">
        <v>37101</v>
      </c>
      <c r="B7131" s="18">
        <v>37383.366029168603</v>
      </c>
      <c r="C7131" s="4">
        <v>0.89244413375854492</v>
      </c>
      <c r="D7131" s="4">
        <v>3374.3673967087875</v>
      </c>
    </row>
    <row r="7132" spans="1:4" x14ac:dyDescent="0.35">
      <c r="A7132" s="18">
        <v>37634</v>
      </c>
      <c r="B7132" s="18">
        <v>37720.733873608136</v>
      </c>
      <c r="C7132" s="4">
        <v>0.82225716114044189</v>
      </c>
      <c r="D7132" s="4">
        <v>3269.5254222704443</v>
      </c>
    </row>
    <row r="7133" spans="1:4" x14ac:dyDescent="0.35">
      <c r="A7133" s="18">
        <v>37233</v>
      </c>
      <c r="B7133" s="18">
        <v>38023.186398127138</v>
      </c>
      <c r="C7133" s="4">
        <v>0.78261542320251465</v>
      </c>
      <c r="D7133" s="4">
        <v>3223.1217901671816</v>
      </c>
    </row>
    <row r="7134" spans="1:4" x14ac:dyDescent="0.35">
      <c r="A7134" s="18">
        <v>37573</v>
      </c>
      <c r="B7134" s="18">
        <v>38172.748398072828</v>
      </c>
      <c r="C7134" s="4">
        <v>0.25420892238616943</v>
      </c>
      <c r="D7134" s="4">
        <v>2790.2031143024287</v>
      </c>
    </row>
    <row r="7135" spans="1:4" x14ac:dyDescent="0.35">
      <c r="A7135" s="18">
        <v>37793</v>
      </c>
      <c r="B7135" s="18">
        <v>38452.862627634051</v>
      </c>
      <c r="C7135" s="4">
        <v>0.4538726806640625</v>
      </c>
      <c r="D7135" s="4">
        <v>2946.6131695117842</v>
      </c>
    </row>
    <row r="7136" spans="1:4" x14ac:dyDescent="0.35">
      <c r="A7136" s="18">
        <v>37900</v>
      </c>
      <c r="B7136" s="18">
        <v>38160.007873973518</v>
      </c>
      <c r="C7136" s="4">
        <v>0.3487468957901001</v>
      </c>
      <c r="D7136" s="4">
        <v>2867.3095212456628</v>
      </c>
    </row>
    <row r="7137" spans="1:4" x14ac:dyDescent="0.35">
      <c r="A7137" s="18">
        <v>38658</v>
      </c>
      <c r="B7137" s="18">
        <v>38832.665408727822</v>
      </c>
      <c r="C7137" s="4">
        <v>0.78371834754943848</v>
      </c>
      <c r="D7137" s="4">
        <v>3224.3326738964292</v>
      </c>
    </row>
    <row r="7138" spans="1:4" x14ac:dyDescent="0.35">
      <c r="A7138" s="18">
        <v>37019</v>
      </c>
      <c r="B7138" s="18">
        <v>37099.099879781548</v>
      </c>
      <c r="C7138" s="4">
        <v>0.62839305400848389</v>
      </c>
      <c r="D7138" s="4">
        <v>3080.2314843787049</v>
      </c>
    </row>
    <row r="7139" spans="1:4" x14ac:dyDescent="0.35">
      <c r="A7139" s="18">
        <v>37253</v>
      </c>
      <c r="B7139" s="18">
        <v>38142.052573533867</v>
      </c>
      <c r="C7139" s="4">
        <v>9.9850177764892578E-2</v>
      </c>
      <c r="D7139" s="4">
        <v>2622.1750578305573</v>
      </c>
    </row>
    <row r="7140" spans="1:4" x14ac:dyDescent="0.35">
      <c r="A7140" s="18">
        <v>38157</v>
      </c>
      <c r="B7140" s="18">
        <v>38352.625481076189</v>
      </c>
      <c r="C7140" s="4">
        <v>0.6674271821975708</v>
      </c>
      <c r="D7140" s="4">
        <v>3112.8126551299783</v>
      </c>
    </row>
    <row r="7141" spans="1:4" x14ac:dyDescent="0.35">
      <c r="A7141" s="18">
        <v>37278</v>
      </c>
      <c r="B7141" s="18">
        <v>38058.504230230661</v>
      </c>
      <c r="C7141" s="4">
        <v>0.1957862377166748</v>
      </c>
      <c r="D7141" s="4">
        <v>2736.193731335994</v>
      </c>
    </row>
    <row r="7142" spans="1:4" x14ac:dyDescent="0.35">
      <c r="A7142" s="18">
        <v>37573</v>
      </c>
      <c r="B7142" s="18">
        <v>37752.358864646572</v>
      </c>
      <c r="C7142" s="4">
        <v>0.23251187801361084</v>
      </c>
      <c r="D7142" s="4">
        <v>2770.9348686057647</v>
      </c>
    </row>
    <row r="7143" spans="1:4" x14ac:dyDescent="0.35">
      <c r="A7143" s="18">
        <v>38572</v>
      </c>
      <c r="B7143" s="18">
        <v>40089.583957463386</v>
      </c>
      <c r="C7143" s="4">
        <v>0.59648990631103516</v>
      </c>
      <c r="D7143" s="4">
        <v>3054.6710731077765</v>
      </c>
    </row>
    <row r="7144" spans="1:4" x14ac:dyDescent="0.35">
      <c r="A7144" s="18">
        <v>38059</v>
      </c>
      <c r="B7144" s="18">
        <v>40820.815798283635</v>
      </c>
      <c r="C7144" s="4">
        <v>0.673317551612854</v>
      </c>
      <c r="D7144" s="4">
        <v>3117.8821576193623</v>
      </c>
    </row>
    <row r="7145" spans="1:4" x14ac:dyDescent="0.35">
      <c r="A7145" s="18">
        <v>37680</v>
      </c>
      <c r="B7145" s="18">
        <v>37836.367652763736</v>
      </c>
      <c r="C7145" s="4">
        <v>7.3994874954223633E-2</v>
      </c>
      <c r="D7145" s="4">
        <v>2579.4542779705002</v>
      </c>
    </row>
    <row r="7146" spans="1:4" x14ac:dyDescent="0.35">
      <c r="A7146" s="18">
        <v>38555</v>
      </c>
      <c r="B7146" s="18">
        <v>39041.887542731587</v>
      </c>
      <c r="C7146" s="4">
        <v>0.56314742565155029</v>
      </c>
      <c r="D7146" s="4">
        <v>3028.7200872212629</v>
      </c>
    </row>
    <row r="7147" spans="1:4" x14ac:dyDescent="0.35">
      <c r="A7147" s="18">
        <v>37477</v>
      </c>
      <c r="B7147" s="18">
        <v>37541.288983319231</v>
      </c>
      <c r="C7147" s="4">
        <v>0.41303014755249023</v>
      </c>
      <c r="D7147" s="4">
        <v>2916.1638608291937</v>
      </c>
    </row>
    <row r="7148" spans="1:4" x14ac:dyDescent="0.35">
      <c r="A7148" s="18">
        <v>38031</v>
      </c>
      <c r="B7148" s="18">
        <v>38370.299891267423</v>
      </c>
      <c r="C7148" s="4">
        <v>0.58956253528594971</v>
      </c>
      <c r="D7148" s="4">
        <v>3049.222685846913</v>
      </c>
    </row>
    <row r="7149" spans="1:4" x14ac:dyDescent="0.35">
      <c r="A7149" s="18">
        <v>38245</v>
      </c>
      <c r="B7149" s="18">
        <v>38486.037298036019</v>
      </c>
      <c r="C7149" s="4">
        <v>0.42664504051208496</v>
      </c>
      <c r="D7149" s="4">
        <v>2926.3400248453186</v>
      </c>
    </row>
    <row r="7150" spans="1:4" x14ac:dyDescent="0.35">
      <c r="A7150" s="18">
        <v>36961</v>
      </c>
      <c r="B7150" s="18">
        <v>37494.371817112202</v>
      </c>
      <c r="C7150" s="4">
        <v>0.69500672817230225</v>
      </c>
      <c r="D7150" s="4">
        <v>3136.9594022148126</v>
      </c>
    </row>
    <row r="7151" spans="1:4" x14ac:dyDescent="0.35">
      <c r="A7151" s="18">
        <v>38189</v>
      </c>
      <c r="B7151" s="18">
        <v>38488.528174373474</v>
      </c>
      <c r="C7151" s="4">
        <v>0.22183418273925781</v>
      </c>
      <c r="D7151" s="4">
        <v>2761.1393075480255</v>
      </c>
    </row>
    <row r="7152" spans="1:4" x14ac:dyDescent="0.35">
      <c r="A7152" s="18">
        <v>37338</v>
      </c>
      <c r="B7152" s="18">
        <v>37594.622626364071</v>
      </c>
      <c r="C7152" s="4">
        <v>0.46743166446685791</v>
      </c>
      <c r="D7152" s="4">
        <v>2956.6946167959422</v>
      </c>
    </row>
    <row r="7153" spans="1:4" x14ac:dyDescent="0.35">
      <c r="A7153" s="18">
        <v>37560</v>
      </c>
      <c r="B7153" s="18">
        <v>37982.21335018723</v>
      </c>
      <c r="C7153" s="4">
        <v>0.71516251564025879</v>
      </c>
      <c r="D7153" s="4">
        <v>3155.3447038706477</v>
      </c>
    </row>
    <row r="7154" spans="1:4" x14ac:dyDescent="0.35">
      <c r="A7154" s="18">
        <v>38052</v>
      </c>
      <c r="B7154" s="18">
        <v>38369.049455457745</v>
      </c>
      <c r="C7154" s="4">
        <v>0.7809218168258667</v>
      </c>
      <c r="D7154" s="4">
        <v>3221.270168156103</v>
      </c>
    </row>
    <row r="7155" spans="1:4" x14ac:dyDescent="0.35">
      <c r="A7155" s="18">
        <v>38250</v>
      </c>
      <c r="B7155" s="18">
        <v>38402.741658411716</v>
      </c>
      <c r="C7155" s="4">
        <v>0.39839029312133789</v>
      </c>
      <c r="D7155" s="4">
        <v>2905.173568361377</v>
      </c>
    </row>
    <row r="7156" spans="1:4" x14ac:dyDescent="0.35">
      <c r="A7156" s="18">
        <v>38467</v>
      </c>
      <c r="B7156" s="18">
        <v>38513.753101644623</v>
      </c>
      <c r="C7156" s="4">
        <v>0.68631947040557861</v>
      </c>
      <c r="D7156" s="4">
        <v>3129.2369000331228</v>
      </c>
    </row>
    <row r="7157" spans="1:4" x14ac:dyDescent="0.35">
      <c r="A7157" s="18">
        <v>38699</v>
      </c>
      <c r="B7157" s="18">
        <v>38864.182862987815</v>
      </c>
      <c r="C7157" s="4">
        <v>0.35409808158874512</v>
      </c>
      <c r="D7157" s="4">
        <v>2871.4488884854445</v>
      </c>
    </row>
    <row r="7158" spans="1:4" x14ac:dyDescent="0.35">
      <c r="A7158" s="18">
        <v>38251</v>
      </c>
      <c r="B7158" s="18">
        <v>38453.893237445482</v>
      </c>
      <c r="C7158" s="4">
        <v>0.55184972286224365</v>
      </c>
      <c r="D7158" s="4">
        <v>3020.0649164939409</v>
      </c>
    </row>
    <row r="7159" spans="1:4" x14ac:dyDescent="0.35">
      <c r="A7159" s="18">
        <v>37648</v>
      </c>
      <c r="B7159" s="18">
        <v>38106.141710080497</v>
      </c>
      <c r="C7159" s="4">
        <v>0.52131175994873047</v>
      </c>
      <c r="D7159" s="4">
        <v>2996.932694329008</v>
      </c>
    </row>
    <row r="7160" spans="1:4" x14ac:dyDescent="0.35">
      <c r="A7160" s="18">
        <v>37961</v>
      </c>
      <c r="B7160" s="18">
        <v>38065.005010465968</v>
      </c>
      <c r="C7160" s="4">
        <v>0.45374548435211182</v>
      </c>
      <c r="D7160" s="4">
        <v>2946.5185883314516</v>
      </c>
    </row>
    <row r="7161" spans="1:4" x14ac:dyDescent="0.35">
      <c r="A7161" s="18">
        <v>38572</v>
      </c>
      <c r="B7161" s="18">
        <v>38714.856384607061</v>
      </c>
      <c r="C7161" s="4">
        <v>0.21112751960754395</v>
      </c>
      <c r="D7161" s="4">
        <v>2751.079026228017</v>
      </c>
    </row>
    <row r="7162" spans="1:4" x14ac:dyDescent="0.35">
      <c r="A7162" s="18">
        <v>38351</v>
      </c>
      <c r="B7162" s="18">
        <v>38428.031716592093</v>
      </c>
      <c r="C7162" s="4">
        <v>0.81687247753143311</v>
      </c>
      <c r="D7162" s="4">
        <v>3262.8327701405337</v>
      </c>
    </row>
    <row r="7163" spans="1:4" x14ac:dyDescent="0.35">
      <c r="A7163" s="18">
        <v>37899</v>
      </c>
      <c r="B7163" s="18">
        <v>38565.233074226482</v>
      </c>
      <c r="C7163" s="4">
        <v>0.87233686447143555</v>
      </c>
      <c r="D7163" s="4">
        <v>3340.0823149370431</v>
      </c>
    </row>
    <row r="7164" spans="1:4" x14ac:dyDescent="0.35">
      <c r="A7164" s="18">
        <v>37671</v>
      </c>
      <c r="B7164" s="18">
        <v>37906.921586704113</v>
      </c>
      <c r="C7164" s="4">
        <v>0.30535423755645752</v>
      </c>
      <c r="D7164" s="4">
        <v>2833.0063986251034</v>
      </c>
    </row>
    <row r="7165" spans="1:4" x14ac:dyDescent="0.35">
      <c r="A7165" s="18">
        <v>38364</v>
      </c>
      <c r="B7165" s="18">
        <v>38592.305285314847</v>
      </c>
      <c r="C7165" s="4">
        <v>0.10705161094665527</v>
      </c>
      <c r="D7165" s="4">
        <v>2632.6964133840424</v>
      </c>
    </row>
    <row r="7166" spans="1:4" x14ac:dyDescent="0.35">
      <c r="A7166" s="18">
        <v>37511</v>
      </c>
      <c r="B7166" s="18">
        <v>38245.995670954522</v>
      </c>
      <c r="C7166" s="4">
        <v>0.96319711208343506</v>
      </c>
      <c r="D7166" s="4">
        <v>3564.9510902775246</v>
      </c>
    </row>
    <row r="7167" spans="1:4" x14ac:dyDescent="0.35">
      <c r="A7167" s="18">
        <v>38671</v>
      </c>
      <c r="B7167" s="18">
        <v>40395.532111281216</v>
      </c>
      <c r="C7167" s="4">
        <v>0.93632888793945313</v>
      </c>
      <c r="D7167" s="4">
        <v>3471.9326619755093</v>
      </c>
    </row>
    <row r="7168" spans="1:4" x14ac:dyDescent="0.35">
      <c r="A7168" s="18">
        <v>38043</v>
      </c>
      <c r="B7168" s="18">
        <v>38846.343946389199</v>
      </c>
      <c r="C7168" s="4">
        <v>0.60491526126861572</v>
      </c>
      <c r="D7168" s="4">
        <v>3061.3432046034663</v>
      </c>
    </row>
    <row r="7169" spans="1:4" x14ac:dyDescent="0.35">
      <c r="A7169" s="18">
        <v>37752</v>
      </c>
      <c r="B7169" s="18">
        <v>37856.862956197743</v>
      </c>
      <c r="C7169" s="4">
        <v>0.3157961368560791</v>
      </c>
      <c r="D7169" s="4">
        <v>2841.3975589956481</v>
      </c>
    </row>
    <row r="7170" spans="1:4" x14ac:dyDescent="0.35">
      <c r="A7170" s="18">
        <v>37618</v>
      </c>
      <c r="B7170" s="18">
        <v>37729.91665954097</v>
      </c>
      <c r="C7170" s="4">
        <v>0.45615565776824951</v>
      </c>
      <c r="D7170" s="4">
        <v>2948.310682820405</v>
      </c>
    </row>
    <row r="7171" spans="1:4" x14ac:dyDescent="0.35">
      <c r="A7171" s="18">
        <v>38442</v>
      </c>
      <c r="B7171" s="18">
        <v>38631.569334426975</v>
      </c>
      <c r="C7171" s="4">
        <v>0.9012761116027832</v>
      </c>
      <c r="D7171" s="4">
        <v>3391.0188747682141</v>
      </c>
    </row>
    <row r="7172" spans="1:4" x14ac:dyDescent="0.35">
      <c r="A7172" s="18">
        <v>38451</v>
      </c>
      <c r="B7172" s="18">
        <v>38686.981867708397</v>
      </c>
      <c r="C7172" s="4">
        <v>4.4323086738586426E-2</v>
      </c>
      <c r="D7172" s="4">
        <v>2514.2799044729172</v>
      </c>
    </row>
    <row r="7173" spans="1:4" x14ac:dyDescent="0.35">
      <c r="A7173" s="18">
        <v>37480</v>
      </c>
      <c r="B7173" s="18">
        <v>38948.909087548258</v>
      </c>
      <c r="C7173" s="4">
        <v>6.441187858581543E-2</v>
      </c>
      <c r="D7173" s="4">
        <v>2560.9263650560706</v>
      </c>
    </row>
    <row r="7174" spans="1:4" x14ac:dyDescent="0.35">
      <c r="A7174" s="18">
        <v>37333</v>
      </c>
      <c r="B7174" s="18">
        <v>39264.94889678184</v>
      </c>
      <c r="C7174" s="4">
        <v>0.33920514583587646</v>
      </c>
      <c r="D7174" s="4">
        <v>2859.8849041911171</v>
      </c>
    </row>
    <row r="7175" spans="1:4" x14ac:dyDescent="0.35">
      <c r="A7175" s="18">
        <v>38325</v>
      </c>
      <c r="B7175" s="18">
        <v>38454.171232235552</v>
      </c>
      <c r="C7175" s="4">
        <v>0.15829181671142578</v>
      </c>
      <c r="D7175" s="4">
        <v>2696.8769253553169</v>
      </c>
    </row>
    <row r="7176" spans="1:4" x14ac:dyDescent="0.35">
      <c r="A7176" s="18">
        <v>38205</v>
      </c>
      <c r="B7176" s="18">
        <v>38450.245083232861</v>
      </c>
      <c r="C7176" s="4">
        <v>0.14359724521636963</v>
      </c>
      <c r="D7176" s="4">
        <v>2679.995432732168</v>
      </c>
    </row>
    <row r="7177" spans="1:4" x14ac:dyDescent="0.35">
      <c r="A7177" s="18">
        <v>36905</v>
      </c>
      <c r="B7177" s="18">
        <v>37460.626441015796</v>
      </c>
      <c r="C7177" s="4">
        <v>3.3074617385864258E-2</v>
      </c>
      <c r="D7177" s="4">
        <v>2480.6078095709609</v>
      </c>
    </row>
    <row r="7178" spans="1:4" x14ac:dyDescent="0.35">
      <c r="A7178" s="18">
        <v>37836</v>
      </c>
      <c r="B7178" s="18">
        <v>38370.194495421994</v>
      </c>
      <c r="C7178" s="4">
        <v>0.73392760753631592</v>
      </c>
      <c r="D7178" s="4">
        <v>3173.1292733426053</v>
      </c>
    </row>
    <row r="7179" spans="1:4" x14ac:dyDescent="0.35">
      <c r="A7179" s="18">
        <v>37354</v>
      </c>
      <c r="B7179" s="18">
        <v>37958.625799358124</v>
      </c>
      <c r="C7179" s="4">
        <v>0.80161428451538086</v>
      </c>
      <c r="D7179" s="4">
        <v>3244.5765865609064</v>
      </c>
    </row>
    <row r="7180" spans="1:4" x14ac:dyDescent="0.35">
      <c r="A7180" s="18">
        <v>37792</v>
      </c>
      <c r="B7180" s="18">
        <v>37869.173152521187</v>
      </c>
      <c r="C7180" s="4">
        <v>0.75088226795196533</v>
      </c>
      <c r="D7180" s="4">
        <v>3189.8426657500941</v>
      </c>
    </row>
    <row r="7181" spans="1:4" x14ac:dyDescent="0.35">
      <c r="A7181" s="18">
        <v>37678</v>
      </c>
      <c r="B7181" s="18">
        <v>37931.95968075822</v>
      </c>
      <c r="C7181" s="4">
        <v>0.85508513450622559</v>
      </c>
      <c r="D7181" s="4">
        <v>3313.795610525407</v>
      </c>
    </row>
    <row r="7182" spans="1:4" x14ac:dyDescent="0.35">
      <c r="A7182" s="18">
        <v>37392</v>
      </c>
      <c r="B7182" s="18">
        <v>38971.929369917292</v>
      </c>
      <c r="C7182" s="4">
        <v>0.34003007411956787</v>
      </c>
      <c r="D7182" s="4">
        <v>2860.5291228386436</v>
      </c>
    </row>
    <row r="7183" spans="1:4" x14ac:dyDescent="0.35">
      <c r="A7183" s="18">
        <v>38717</v>
      </c>
      <c r="B7183" s="18">
        <v>38936.880017133364</v>
      </c>
      <c r="C7183" s="4">
        <v>0.12860679626464844</v>
      </c>
      <c r="D7183" s="4">
        <v>2661.6455615114342</v>
      </c>
    </row>
    <row r="7184" spans="1:4" x14ac:dyDescent="0.35">
      <c r="A7184" s="18">
        <v>37752</v>
      </c>
      <c r="B7184" s="18">
        <v>37806.874962553069</v>
      </c>
      <c r="C7184" s="4">
        <v>0.54244768619537354</v>
      </c>
      <c r="D7184" s="4">
        <v>3012.9056162698548</v>
      </c>
    </row>
    <row r="7185" spans="1:4" x14ac:dyDescent="0.35">
      <c r="A7185" s="18">
        <v>37598</v>
      </c>
      <c r="B7185" s="18">
        <v>37927.817108725139</v>
      </c>
      <c r="C7185" s="4">
        <v>0.61686921119689941</v>
      </c>
      <c r="D7185" s="4">
        <v>3070.9027218905198</v>
      </c>
    </row>
    <row r="7186" spans="1:4" x14ac:dyDescent="0.35">
      <c r="A7186" s="18">
        <v>37384</v>
      </c>
      <c r="B7186" s="18">
        <v>39088.269673258685</v>
      </c>
      <c r="C7186" s="4">
        <v>0.93534457683563232</v>
      </c>
      <c r="D7186" s="4">
        <v>3469.2111426904448</v>
      </c>
    </row>
    <row r="7187" spans="1:4" x14ac:dyDescent="0.35">
      <c r="A7187" s="18">
        <v>37771</v>
      </c>
      <c r="B7187" s="18">
        <v>37912.77620608687</v>
      </c>
      <c r="C7187" s="4">
        <v>0.13975763320922852</v>
      </c>
      <c r="D7187" s="4">
        <v>2675.4131886410842</v>
      </c>
    </row>
    <row r="7188" spans="1:4" x14ac:dyDescent="0.35">
      <c r="A7188" s="18">
        <v>37291</v>
      </c>
      <c r="B7188" s="18">
        <v>37983.194915734544</v>
      </c>
      <c r="C7188" s="4">
        <v>0.52268803119659424</v>
      </c>
      <c r="D7188" s="4">
        <v>2997.9683305420954</v>
      </c>
    </row>
    <row r="7189" spans="1:4" x14ac:dyDescent="0.35">
      <c r="A7189" s="18">
        <v>38033</v>
      </c>
      <c r="B7189" s="18">
        <v>38354.120569790102</v>
      </c>
      <c r="C7189" s="4">
        <v>0.35797762870788574</v>
      </c>
      <c r="D7189" s="4">
        <v>2874.4396293910058</v>
      </c>
    </row>
    <row r="7190" spans="1:4" x14ac:dyDescent="0.35">
      <c r="A7190" s="18">
        <v>37147</v>
      </c>
      <c r="B7190" s="18">
        <v>37234.293210146971</v>
      </c>
      <c r="C7190" s="4">
        <v>0.87582814693450928</v>
      </c>
      <c r="D7190" s="4">
        <v>3345.7232653673459</v>
      </c>
    </row>
    <row r="7191" spans="1:4" x14ac:dyDescent="0.35">
      <c r="A7191" s="18">
        <v>37208</v>
      </c>
      <c r="B7191" s="18">
        <v>37808.244286064495</v>
      </c>
      <c r="C7191" s="4">
        <v>3.8680076599121094E-2</v>
      </c>
      <c r="D7191" s="4">
        <v>2498.3323275305384</v>
      </c>
    </row>
    <row r="7192" spans="1:4" x14ac:dyDescent="0.35">
      <c r="A7192" s="18">
        <v>37139</v>
      </c>
      <c r="B7192" s="18">
        <v>37265.225354349684</v>
      </c>
      <c r="C7192" s="4">
        <v>0.52412283420562744</v>
      </c>
      <c r="D7192" s="4">
        <v>2999.0486097278467</v>
      </c>
    </row>
    <row r="7193" spans="1:4" x14ac:dyDescent="0.35">
      <c r="A7193" s="18">
        <v>37008</v>
      </c>
      <c r="B7193" s="18">
        <v>37243.21252825448</v>
      </c>
      <c r="C7193" s="4">
        <v>0.57108616828918457</v>
      </c>
      <c r="D7193" s="4">
        <v>3034.8400920550766</v>
      </c>
    </row>
    <row r="7194" spans="1:4" x14ac:dyDescent="0.35">
      <c r="A7194" s="18">
        <v>37105</v>
      </c>
      <c r="B7194" s="18">
        <v>37359.255708221252</v>
      </c>
      <c r="C7194" s="4">
        <v>0.59556281566619873</v>
      </c>
      <c r="D7194" s="4">
        <v>3053.9400098234946</v>
      </c>
    </row>
    <row r="7195" spans="1:4" x14ac:dyDescent="0.35">
      <c r="A7195" s="18">
        <v>37705</v>
      </c>
      <c r="B7195" s="18">
        <v>37803.139829730113</v>
      </c>
      <c r="C7195" s="4">
        <v>0.73211240768432617</v>
      </c>
      <c r="D7195" s="4">
        <v>3171.3778683046116</v>
      </c>
    </row>
    <row r="7196" spans="1:4" x14ac:dyDescent="0.35">
      <c r="A7196" s="18">
        <v>37436</v>
      </c>
      <c r="B7196" s="18">
        <v>37479.688387158581</v>
      </c>
      <c r="C7196" s="4">
        <v>0.70739662647247314</v>
      </c>
      <c r="D7196" s="4">
        <v>3148.1791482782742</v>
      </c>
    </row>
    <row r="7197" spans="1:4" x14ac:dyDescent="0.35">
      <c r="A7197" s="18">
        <v>37276</v>
      </c>
      <c r="B7197" s="18">
        <v>37396.422480624999</v>
      </c>
      <c r="C7197" s="4">
        <v>0.7019956111907959</v>
      </c>
      <c r="D7197" s="4">
        <v>3143.2572386910479</v>
      </c>
    </row>
    <row r="7198" spans="1:4" x14ac:dyDescent="0.35">
      <c r="A7198" s="18">
        <v>37881</v>
      </c>
      <c r="B7198" s="18">
        <v>37938.509333679132</v>
      </c>
      <c r="C7198" s="4">
        <v>0.10675561428070068</v>
      </c>
      <c r="D7198" s="4">
        <v>2632.2734188410172</v>
      </c>
    </row>
    <row r="7199" spans="1:4" x14ac:dyDescent="0.35">
      <c r="A7199" s="18">
        <v>37911</v>
      </c>
      <c r="B7199" s="18">
        <v>38778.502492924759</v>
      </c>
      <c r="C7199" s="4">
        <v>0.32991790771484375</v>
      </c>
      <c r="D7199" s="4">
        <v>2852.5996465587928</v>
      </c>
    </row>
    <row r="7200" spans="1:4" x14ac:dyDescent="0.35">
      <c r="A7200" s="18">
        <v>38687</v>
      </c>
      <c r="B7200" s="18">
        <v>38995.703367503593</v>
      </c>
      <c r="C7200" s="4">
        <v>6.1278939247131348E-2</v>
      </c>
      <c r="D7200" s="4">
        <v>2554.4377705036018</v>
      </c>
    </row>
    <row r="7201" spans="1:4" x14ac:dyDescent="0.35">
      <c r="A7201" s="18">
        <v>37559</v>
      </c>
      <c r="B7201" s="18">
        <v>37803.39693483273</v>
      </c>
      <c r="C7201" s="4">
        <v>0.64963173866271973</v>
      </c>
      <c r="D7201" s="4">
        <v>3097.75409613496</v>
      </c>
    </row>
    <row r="7202" spans="1:4" x14ac:dyDescent="0.35">
      <c r="A7202" s="18">
        <v>38468</v>
      </c>
      <c r="B7202" s="18">
        <v>39239.472996594435</v>
      </c>
      <c r="C7202" s="4">
        <v>0.49973857402801514</v>
      </c>
      <c r="D7202" s="4">
        <v>2980.7626519268124</v>
      </c>
    </row>
    <row r="7203" spans="1:4" x14ac:dyDescent="0.35">
      <c r="A7203" s="18">
        <v>37586</v>
      </c>
      <c r="B7203" s="18">
        <v>37679.967787669368</v>
      </c>
      <c r="C7203" s="4">
        <v>0.64508485794067383</v>
      </c>
      <c r="D7203" s="4">
        <v>3093.964023670906</v>
      </c>
    </row>
    <row r="7204" spans="1:4" x14ac:dyDescent="0.35">
      <c r="A7204" s="18">
        <v>37907</v>
      </c>
      <c r="B7204" s="18">
        <v>38346.03003458547</v>
      </c>
      <c r="C7204" s="4">
        <v>0.90266430377960205</v>
      </c>
      <c r="D7204" s="4">
        <v>3393.7416244432734</v>
      </c>
    </row>
    <row r="7205" spans="1:4" x14ac:dyDescent="0.35">
      <c r="A7205" s="18">
        <v>38199</v>
      </c>
      <c r="B7205" s="18">
        <v>38627.192917266431</v>
      </c>
      <c r="C7205" s="4">
        <v>0.26604533195495605</v>
      </c>
      <c r="D7205" s="4">
        <v>2800.4019028984708</v>
      </c>
    </row>
    <row r="7206" spans="1:4" x14ac:dyDescent="0.35">
      <c r="A7206" s="18">
        <v>37496</v>
      </c>
      <c r="B7206" s="18">
        <v>37959.451835466891</v>
      </c>
      <c r="C7206" s="4">
        <v>0.44296872615814209</v>
      </c>
      <c r="D7206" s="4">
        <v>2938.5023807363218</v>
      </c>
    </row>
    <row r="7207" spans="1:4" x14ac:dyDescent="0.35">
      <c r="A7207" s="18">
        <v>37291</v>
      </c>
      <c r="B7207" s="18">
        <v>37565.709186019601</v>
      </c>
      <c r="C7207" s="4">
        <v>0.69372653961181641</v>
      </c>
      <c r="D7207" s="4">
        <v>3135.8141781524628</v>
      </c>
    </row>
    <row r="7208" spans="1:4" x14ac:dyDescent="0.35">
      <c r="A7208" s="18">
        <v>37440</v>
      </c>
      <c r="B7208" s="18">
        <v>38529.710761457245</v>
      </c>
      <c r="C7208" s="4">
        <v>0.37657225131988525</v>
      </c>
      <c r="D7208" s="4">
        <v>2888.6669726962805</v>
      </c>
    </row>
    <row r="7209" spans="1:4" x14ac:dyDescent="0.35">
      <c r="A7209" s="18">
        <v>37174</v>
      </c>
      <c r="B7209" s="18">
        <v>38263.278562513326</v>
      </c>
      <c r="C7209" s="4">
        <v>0.85641217231750488</v>
      </c>
      <c r="D7209" s="4">
        <v>3315.7323220676526</v>
      </c>
    </row>
    <row r="7210" spans="1:4" x14ac:dyDescent="0.35">
      <c r="A7210" s="18">
        <v>38145</v>
      </c>
      <c r="B7210" s="18">
        <v>38249.397749496064</v>
      </c>
      <c r="C7210" s="4">
        <v>0.68302810192108154</v>
      </c>
      <c r="D7210" s="4">
        <v>3126.3401866613785</v>
      </c>
    </row>
    <row r="7211" spans="1:4" x14ac:dyDescent="0.35">
      <c r="A7211" s="18">
        <v>37616</v>
      </c>
      <c r="B7211" s="18">
        <v>37693.004108923538</v>
      </c>
      <c r="C7211" s="4">
        <v>0.19508123397827148</v>
      </c>
      <c r="D7211" s="4">
        <v>2735.4951034979731</v>
      </c>
    </row>
    <row r="7212" spans="1:4" x14ac:dyDescent="0.35">
      <c r="A7212" s="18">
        <v>37466</v>
      </c>
      <c r="B7212" s="18">
        <v>37904.359210980176</v>
      </c>
      <c r="C7212" s="4">
        <v>0.95614731311798096</v>
      </c>
      <c r="D7212" s="4">
        <v>3536.0402566450898</v>
      </c>
    </row>
    <row r="7213" spans="1:4" x14ac:dyDescent="0.35">
      <c r="A7213" s="18">
        <v>38299</v>
      </c>
      <c r="B7213" s="18">
        <v>38486.04182804731</v>
      </c>
      <c r="C7213" s="4">
        <v>0.67903304100036621</v>
      </c>
      <c r="D7213" s="4">
        <v>3122.8447876479213</v>
      </c>
    </row>
    <row r="7214" spans="1:4" x14ac:dyDescent="0.35">
      <c r="A7214" s="18">
        <v>37247</v>
      </c>
      <c r="B7214" s="18">
        <v>37272.431172137789</v>
      </c>
      <c r="C7214" s="4">
        <v>0.5446237325668335</v>
      </c>
      <c r="D7214" s="4">
        <v>3014.5593273066438</v>
      </c>
    </row>
    <row r="7215" spans="1:4" x14ac:dyDescent="0.35">
      <c r="A7215" s="18">
        <v>37804</v>
      </c>
      <c r="B7215" s="18">
        <v>38174.735944749409</v>
      </c>
      <c r="C7215" s="4">
        <v>7.1512222290039063E-2</v>
      </c>
      <c r="D7215" s="4">
        <v>2574.8277944116462</v>
      </c>
    </row>
    <row r="7216" spans="1:4" x14ac:dyDescent="0.35">
      <c r="A7216" s="18">
        <v>38640</v>
      </c>
      <c r="B7216" s="18">
        <v>39012.617019425845</v>
      </c>
      <c r="C7216" s="4">
        <v>0.94265902042388916</v>
      </c>
      <c r="D7216" s="4">
        <v>3490.3223504925104</v>
      </c>
    </row>
    <row r="7217" spans="1:4" x14ac:dyDescent="0.35">
      <c r="A7217" s="18">
        <v>37353</v>
      </c>
      <c r="B7217" s="18">
        <v>37627.847712569011</v>
      </c>
      <c r="C7217" s="4">
        <v>0.44533371925354004</v>
      </c>
      <c r="D7217" s="4">
        <v>2940.2621680763477</v>
      </c>
    </row>
    <row r="7218" spans="1:4" x14ac:dyDescent="0.35">
      <c r="A7218" s="18">
        <v>37266</v>
      </c>
      <c r="B7218" s="18">
        <v>37708.912933873202</v>
      </c>
      <c r="C7218" s="4">
        <v>0.43058764934539795</v>
      </c>
      <c r="D7218" s="4">
        <v>2929.2806933472616</v>
      </c>
    </row>
    <row r="7219" spans="1:4" x14ac:dyDescent="0.35">
      <c r="A7219" s="18">
        <v>38347</v>
      </c>
      <c r="B7219" s="18">
        <v>38466.99745695341</v>
      </c>
      <c r="C7219" s="4">
        <v>0.94850778579711914</v>
      </c>
      <c r="D7219" s="4">
        <v>3508.8913643924488</v>
      </c>
    </row>
    <row r="7220" spans="1:4" x14ac:dyDescent="0.35">
      <c r="A7220" s="18">
        <v>37402</v>
      </c>
      <c r="B7220" s="18">
        <v>37603.62960774816</v>
      </c>
      <c r="C7220" s="4">
        <v>0.96550190448760986</v>
      </c>
      <c r="D7220" s="4">
        <v>3575.4433820079566</v>
      </c>
    </row>
    <row r="7221" spans="1:4" x14ac:dyDescent="0.35">
      <c r="A7221" s="18">
        <v>37233</v>
      </c>
      <c r="B7221" s="18">
        <v>38619.196269830194</v>
      </c>
      <c r="C7221" s="4">
        <v>0.81986498832702637</v>
      </c>
      <c r="D7221" s="4">
        <v>3266.5349974623437</v>
      </c>
    </row>
    <row r="7222" spans="1:4" x14ac:dyDescent="0.35">
      <c r="A7222" s="18">
        <v>37816</v>
      </c>
      <c r="B7222" s="18">
        <v>38135.296277123554</v>
      </c>
      <c r="C7222" s="4">
        <v>0.3218768835067749</v>
      </c>
      <c r="D7222" s="4">
        <v>2846.2406116741759</v>
      </c>
    </row>
    <row r="7223" spans="1:4" x14ac:dyDescent="0.35">
      <c r="A7223" s="18">
        <v>37289</v>
      </c>
      <c r="B7223" s="18">
        <v>37579.198676636341</v>
      </c>
      <c r="C7223" s="4">
        <v>0.65468120574951172</v>
      </c>
      <c r="D7223" s="4">
        <v>3101.9896145093689</v>
      </c>
    </row>
    <row r="7224" spans="1:4" x14ac:dyDescent="0.35">
      <c r="A7224" s="18">
        <v>37511</v>
      </c>
      <c r="B7224" s="18">
        <v>38914.269713502006</v>
      </c>
      <c r="C7224" s="4">
        <v>0.48219549655914307</v>
      </c>
      <c r="D7224" s="4">
        <v>2967.6794317102708</v>
      </c>
    </row>
    <row r="7225" spans="1:4" x14ac:dyDescent="0.35">
      <c r="A7225" s="18">
        <v>38482</v>
      </c>
      <c r="B7225" s="18">
        <v>39557.59066540686</v>
      </c>
      <c r="C7225" s="4">
        <v>0.9203026294708252</v>
      </c>
      <c r="D7225" s="4">
        <v>3431.3567327986361</v>
      </c>
    </row>
    <row r="7226" spans="1:4" x14ac:dyDescent="0.35">
      <c r="A7226" s="18">
        <v>36928</v>
      </c>
      <c r="B7226" s="18">
        <v>37608.722183874335</v>
      </c>
      <c r="C7226" s="4">
        <v>0.27757346630096436</v>
      </c>
      <c r="D7226" s="4">
        <v>2810.1509482214192</v>
      </c>
    </row>
    <row r="7227" spans="1:4" x14ac:dyDescent="0.35">
      <c r="A7227" s="18">
        <v>37742</v>
      </c>
      <c r="B7227" s="18">
        <v>38409.793062413468</v>
      </c>
      <c r="C7227" s="4">
        <v>0.7217707633972168</v>
      </c>
      <c r="D7227" s="4">
        <v>3161.5288353508076</v>
      </c>
    </row>
    <row r="7228" spans="1:4" x14ac:dyDescent="0.35">
      <c r="A7228" s="18">
        <v>36980</v>
      </c>
      <c r="B7228" s="18">
        <v>37156.712055345466</v>
      </c>
      <c r="C7228" s="4">
        <v>0.27838432788848877</v>
      </c>
      <c r="D7228" s="4">
        <v>2810.8303319173133</v>
      </c>
    </row>
    <row r="7229" spans="1:4" x14ac:dyDescent="0.35">
      <c r="A7229" s="18">
        <v>38154</v>
      </c>
      <c r="B7229" s="18">
        <v>38441.582562474228</v>
      </c>
      <c r="C7229" s="4">
        <v>0.81744742393493652</v>
      </c>
      <c r="D7229" s="4">
        <v>3263.5407962005233</v>
      </c>
    </row>
    <row r="7230" spans="1:4" x14ac:dyDescent="0.35">
      <c r="A7230" s="18">
        <v>38156</v>
      </c>
      <c r="B7230" s="18">
        <v>38757.544375991798</v>
      </c>
      <c r="C7230" s="4">
        <v>0.93488442897796631</v>
      </c>
      <c r="D7230" s="4">
        <v>3467.9506337338335</v>
      </c>
    </row>
    <row r="7231" spans="1:4" x14ac:dyDescent="0.35">
      <c r="A7231" s="18">
        <v>37222</v>
      </c>
      <c r="B7231" s="18">
        <v>37721.548260725467</v>
      </c>
      <c r="C7231" s="4">
        <v>0.88463973999023438</v>
      </c>
      <c r="D7231" s="4">
        <v>3360.5182734454247</v>
      </c>
    </row>
    <row r="7232" spans="1:4" x14ac:dyDescent="0.35">
      <c r="A7232" s="18">
        <v>37150</v>
      </c>
      <c r="B7232" s="18">
        <v>37648.158031169842</v>
      </c>
      <c r="C7232" s="4">
        <v>0.96783792972564697</v>
      </c>
      <c r="D7232" s="4">
        <v>3586.7172649951281</v>
      </c>
    </row>
    <row r="7233" spans="1:4" x14ac:dyDescent="0.35">
      <c r="A7233" s="18">
        <v>37276</v>
      </c>
      <c r="B7233" s="18">
        <v>37466.570032790594</v>
      </c>
      <c r="C7233" s="4">
        <v>3.5225152969360352E-2</v>
      </c>
      <c r="D7233" s="4">
        <v>2487.6643845374879</v>
      </c>
    </row>
    <row r="7234" spans="1:4" x14ac:dyDescent="0.35">
      <c r="A7234" s="18">
        <v>37574</v>
      </c>
      <c r="B7234" s="18">
        <v>37768.687747869379</v>
      </c>
      <c r="C7234" s="4">
        <v>9.1418027877807617E-3</v>
      </c>
      <c r="D7234" s="4">
        <v>2354.3444369353988</v>
      </c>
    </row>
    <row r="7235" spans="1:4" x14ac:dyDescent="0.35">
      <c r="A7235" s="18">
        <v>37452</v>
      </c>
      <c r="B7235" s="18">
        <v>37793.934136432057</v>
      </c>
      <c r="C7235" s="4">
        <v>0.58127641677856445</v>
      </c>
      <c r="D7235" s="4">
        <v>3042.7469673134265</v>
      </c>
    </row>
    <row r="7236" spans="1:4" x14ac:dyDescent="0.35">
      <c r="A7236" s="18">
        <v>37797</v>
      </c>
      <c r="B7236" s="18">
        <v>37978.207012662046</v>
      </c>
      <c r="C7236" s="4">
        <v>0.49245083332061768</v>
      </c>
      <c r="D7236" s="4">
        <v>2975.3221314275315</v>
      </c>
    </row>
    <row r="7237" spans="1:4" x14ac:dyDescent="0.35">
      <c r="A7237" s="18">
        <v>37763</v>
      </c>
      <c r="B7237" s="18">
        <v>37849.438952531375</v>
      </c>
      <c r="C7237" s="4">
        <v>5.068659782409668E-2</v>
      </c>
      <c r="D7237" s="4">
        <v>2530.5115292779533</v>
      </c>
    </row>
    <row r="7238" spans="1:4" x14ac:dyDescent="0.35">
      <c r="A7238" s="18">
        <v>37203</v>
      </c>
      <c r="B7238" s="18">
        <v>37589.644332762902</v>
      </c>
      <c r="C7238" s="4">
        <v>0.79380261898040771</v>
      </c>
      <c r="D7238" s="4">
        <v>3235.5967770869047</v>
      </c>
    </row>
    <row r="7239" spans="1:4" x14ac:dyDescent="0.35">
      <c r="A7239" s="18">
        <v>37995</v>
      </c>
      <c r="B7239" s="18">
        <v>39743.522525028922</v>
      </c>
      <c r="C7239" s="4">
        <v>0.45279407501220703</v>
      </c>
      <c r="D7239" s="4">
        <v>2945.8111190144186</v>
      </c>
    </row>
    <row r="7240" spans="1:4" x14ac:dyDescent="0.35">
      <c r="A7240" s="18">
        <v>38693</v>
      </c>
      <c r="B7240" s="18">
        <v>39249.460306562018</v>
      </c>
      <c r="C7240" s="4">
        <v>0.62224256992340088</v>
      </c>
      <c r="D7240" s="4">
        <v>3075.2380493850083</v>
      </c>
    </row>
    <row r="7241" spans="1:4" x14ac:dyDescent="0.35">
      <c r="A7241" s="18">
        <v>37635</v>
      </c>
      <c r="B7241" s="18">
        <v>37682.071739580257</v>
      </c>
      <c r="C7241" s="4">
        <v>0.79400753974914551</v>
      </c>
      <c r="D7241" s="4">
        <v>3235.829410532112</v>
      </c>
    </row>
    <row r="7242" spans="1:4" x14ac:dyDescent="0.35">
      <c r="A7242" s="18">
        <v>38527</v>
      </c>
      <c r="B7242" s="18">
        <v>38679.334282437245</v>
      </c>
      <c r="C7242" s="4">
        <v>0.66044890880584717</v>
      </c>
      <c r="D7242" s="4">
        <v>3106.8631392664374</v>
      </c>
    </row>
    <row r="7243" spans="1:4" x14ac:dyDescent="0.35">
      <c r="A7243" s="18">
        <v>37465</v>
      </c>
      <c r="B7243" s="18">
        <v>37675.202709139121</v>
      </c>
      <c r="C7243" s="4">
        <v>0.84343099594116211</v>
      </c>
      <c r="D7243" s="4">
        <v>3297.3221233048862</v>
      </c>
    </row>
    <row r="7244" spans="1:4" x14ac:dyDescent="0.35">
      <c r="A7244" s="18">
        <v>37185</v>
      </c>
      <c r="B7244" s="18">
        <v>37432.611498705504</v>
      </c>
      <c r="C7244" s="4">
        <v>0.45535767078399658</v>
      </c>
      <c r="D7244" s="4">
        <v>2947.7173517417573</v>
      </c>
    </row>
    <row r="7245" spans="1:4" x14ac:dyDescent="0.35">
      <c r="A7245" s="18">
        <v>37837</v>
      </c>
      <c r="B7245" s="18">
        <v>38027.483598420054</v>
      </c>
      <c r="C7245" s="4">
        <v>0.14848875999450684</v>
      </c>
      <c r="D7245" s="4">
        <v>2685.7258628720465</v>
      </c>
    </row>
    <row r="7246" spans="1:4" x14ac:dyDescent="0.35">
      <c r="A7246" s="18">
        <v>37530</v>
      </c>
      <c r="B7246" s="18">
        <v>37634.034777449699</v>
      </c>
      <c r="C7246" s="4">
        <v>0.55878770351409912</v>
      </c>
      <c r="D7246" s="4">
        <v>3025.3728889374247</v>
      </c>
    </row>
    <row r="7247" spans="1:4" x14ac:dyDescent="0.35">
      <c r="A7247" s="18">
        <v>38647</v>
      </c>
      <c r="B7247" s="18">
        <v>38853.142733607594</v>
      </c>
      <c r="C7247" s="4">
        <v>0.30055046081542969</v>
      </c>
      <c r="D7247" s="4">
        <v>2829.1121156244139</v>
      </c>
    </row>
    <row r="7248" spans="1:4" x14ac:dyDescent="0.35">
      <c r="A7248" s="18">
        <v>36909</v>
      </c>
      <c r="B7248" s="18">
        <v>37055.754413273833</v>
      </c>
      <c r="C7248" s="4">
        <v>0.91806566715240479</v>
      </c>
      <c r="D7248" s="4">
        <v>3426.2366330352643</v>
      </c>
    </row>
    <row r="7249" spans="1:4" x14ac:dyDescent="0.35">
      <c r="A7249" s="18">
        <v>37683</v>
      </c>
      <c r="B7249" s="18">
        <v>38146.290722606056</v>
      </c>
      <c r="C7249" s="4">
        <v>0.45055603981018066</v>
      </c>
      <c r="D7249" s="4">
        <v>2944.1467809811325</v>
      </c>
    </row>
    <row r="7250" spans="1:4" x14ac:dyDescent="0.35">
      <c r="A7250" s="18">
        <v>36993</v>
      </c>
      <c r="B7250" s="18">
        <v>37669.434791304266</v>
      </c>
      <c r="C7250" s="4">
        <v>0.51665103435516357</v>
      </c>
      <c r="D7250" s="4">
        <v>2993.4295265266892</v>
      </c>
    </row>
    <row r="7251" spans="1:4" x14ac:dyDescent="0.35">
      <c r="A7251" s="18">
        <v>37597</v>
      </c>
      <c r="B7251" s="18">
        <v>37813.352790447789</v>
      </c>
      <c r="C7251" s="4">
        <v>7.4640750885009766E-2</v>
      </c>
      <c r="D7251" s="4">
        <v>2580.6397208985632</v>
      </c>
    </row>
    <row r="7252" spans="1:4" x14ac:dyDescent="0.35">
      <c r="A7252" s="18">
        <v>37355</v>
      </c>
      <c r="B7252" s="18">
        <v>38660.103241691315</v>
      </c>
      <c r="C7252" s="4">
        <v>0.26476109027862549</v>
      </c>
      <c r="D7252" s="4">
        <v>2799.3049746209335</v>
      </c>
    </row>
    <row r="7253" spans="1:4" x14ac:dyDescent="0.35">
      <c r="A7253" s="18">
        <v>38606</v>
      </c>
      <c r="B7253" s="18">
        <v>39311.263799732704</v>
      </c>
      <c r="C7253" s="4">
        <v>0.98976016044616699</v>
      </c>
      <c r="D7253" s="4">
        <v>3758.3833250070811</v>
      </c>
    </row>
    <row r="7254" spans="1:4" x14ac:dyDescent="0.35">
      <c r="A7254" s="18">
        <v>37414</v>
      </c>
      <c r="B7254" s="18">
        <v>38099.479955234965</v>
      </c>
      <c r="C7254" s="4">
        <v>0.13999593257904053</v>
      </c>
      <c r="D7254" s="4">
        <v>2675.6998157402318</v>
      </c>
    </row>
    <row r="7255" spans="1:4" x14ac:dyDescent="0.35">
      <c r="A7255" s="18">
        <v>37844</v>
      </c>
      <c r="B7255" s="18">
        <v>37917.726796491123</v>
      </c>
      <c r="C7255" s="4">
        <v>0.61931514739990234</v>
      </c>
      <c r="D7255" s="4">
        <v>3072.8730853353809</v>
      </c>
    </row>
    <row r="7256" spans="1:4" x14ac:dyDescent="0.35">
      <c r="A7256" s="18">
        <v>37964</v>
      </c>
      <c r="B7256" s="18">
        <v>38414.235300900786</v>
      </c>
      <c r="C7256" s="4">
        <v>0.57796347141265869</v>
      </c>
      <c r="D7256" s="4">
        <v>3040.1697350634131</v>
      </c>
    </row>
    <row r="7257" spans="1:4" x14ac:dyDescent="0.35">
      <c r="A7257" s="18">
        <v>37452</v>
      </c>
      <c r="B7257" s="18">
        <v>39823.668380577124</v>
      </c>
      <c r="C7257" s="4">
        <v>0.50877690315246582</v>
      </c>
      <c r="D7257" s="4">
        <v>2987.5239736724379</v>
      </c>
    </row>
    <row r="7258" spans="1:4" x14ac:dyDescent="0.35">
      <c r="A7258" s="18">
        <v>38324</v>
      </c>
      <c r="B7258" s="18">
        <v>38583.078746298597</v>
      </c>
      <c r="C7258" s="4">
        <v>0.11290442943572998</v>
      </c>
      <c r="D7258" s="4">
        <v>2640.906253801641</v>
      </c>
    </row>
    <row r="7259" spans="1:4" x14ac:dyDescent="0.35">
      <c r="A7259" s="18">
        <v>37619</v>
      </c>
      <c r="B7259" s="18">
        <v>39336.72464236724</v>
      </c>
      <c r="C7259" s="4">
        <v>9.1311931610107422E-2</v>
      </c>
      <c r="D7259" s="4">
        <v>2609.0150339437218</v>
      </c>
    </row>
    <row r="7260" spans="1:4" x14ac:dyDescent="0.35">
      <c r="A7260" s="18">
        <v>37644</v>
      </c>
      <c r="B7260" s="18">
        <v>37886.904548222483</v>
      </c>
      <c r="C7260" s="4">
        <v>0.26831734180450439</v>
      </c>
      <c r="D7260" s="4">
        <v>2802.3370326560002</v>
      </c>
    </row>
    <row r="7261" spans="1:4" x14ac:dyDescent="0.35">
      <c r="A7261" s="18">
        <v>37679</v>
      </c>
      <c r="B7261" s="18">
        <v>37992.603224492799</v>
      </c>
      <c r="C7261" s="4">
        <v>0.70340704917907715</v>
      </c>
      <c r="D7261" s="4">
        <v>3144.5387470886672</v>
      </c>
    </row>
    <row r="7262" spans="1:4" x14ac:dyDescent="0.35">
      <c r="A7262" s="18">
        <v>38302</v>
      </c>
      <c r="B7262" s="18">
        <v>38395.095654456229</v>
      </c>
      <c r="C7262" s="4">
        <v>0.69758355617523193</v>
      </c>
      <c r="D7262" s="4">
        <v>3139.2723451128245</v>
      </c>
    </row>
    <row r="7263" spans="1:4" x14ac:dyDescent="0.35">
      <c r="A7263" s="18">
        <v>38699</v>
      </c>
      <c r="B7263" s="18">
        <v>39240.406962541674</v>
      </c>
      <c r="C7263" s="4">
        <v>0.850494384765625</v>
      </c>
      <c r="D7263" s="4">
        <v>3307.194779012576</v>
      </c>
    </row>
    <row r="7264" spans="1:4" x14ac:dyDescent="0.35">
      <c r="A7264" s="18">
        <v>38081</v>
      </c>
      <c r="B7264" s="18">
        <v>38516.042135857992</v>
      </c>
      <c r="C7264" s="4">
        <v>0.5745922327041626</v>
      </c>
      <c r="D7264" s="4">
        <v>3037.5537909697709</v>
      </c>
    </row>
    <row r="7265" spans="1:4" x14ac:dyDescent="0.35">
      <c r="A7265" s="18">
        <v>37808</v>
      </c>
      <c r="B7265" s="18">
        <v>37901.870458582773</v>
      </c>
      <c r="C7265" s="4">
        <v>0.72257637977600098</v>
      </c>
      <c r="D7265" s="4">
        <v>3162.288426949287</v>
      </c>
    </row>
    <row r="7266" spans="1:4" x14ac:dyDescent="0.35">
      <c r="A7266" s="18">
        <v>38694</v>
      </c>
      <c r="B7266" s="18">
        <v>39929.867949159881</v>
      </c>
      <c r="C7266" s="4">
        <v>0.23436534404754639</v>
      </c>
      <c r="D7266" s="4">
        <v>2772.6128307984804</v>
      </c>
    </row>
    <row r="7267" spans="1:4" x14ac:dyDescent="0.35">
      <c r="A7267" s="18">
        <v>37272</v>
      </c>
      <c r="B7267" s="18">
        <v>37999.465073652842</v>
      </c>
      <c r="C7267" s="4">
        <v>0.95985078811645508</v>
      </c>
      <c r="D7267" s="4">
        <v>3550.6846273101969</v>
      </c>
    </row>
    <row r="7268" spans="1:4" x14ac:dyDescent="0.35">
      <c r="A7268" s="18">
        <v>38290</v>
      </c>
      <c r="B7268" s="18">
        <v>38730.216990415262</v>
      </c>
      <c r="C7268" s="4">
        <v>6.3682675361633301E-2</v>
      </c>
      <c r="D7268" s="4">
        <v>2559.4369852923169</v>
      </c>
    </row>
    <row r="7269" spans="1:4" x14ac:dyDescent="0.35">
      <c r="A7269" s="18">
        <v>37127</v>
      </c>
      <c r="B7269" s="18">
        <v>37584.417423463216</v>
      </c>
      <c r="C7269" s="4">
        <v>0.6683356761932373</v>
      </c>
      <c r="D7269" s="4">
        <v>3113.5916485215175</v>
      </c>
    </row>
    <row r="7270" spans="1:4" x14ac:dyDescent="0.35">
      <c r="A7270" s="18">
        <v>37874</v>
      </c>
      <c r="B7270" s="18">
        <v>37899.229505937401</v>
      </c>
      <c r="C7270" s="4">
        <v>0.64170682430267334</v>
      </c>
      <c r="D7270" s="4">
        <v>3091.1624017758145</v>
      </c>
    </row>
    <row r="7271" spans="1:4" x14ac:dyDescent="0.35">
      <c r="A7271" s="18">
        <v>37880</v>
      </c>
      <c r="B7271" s="18">
        <v>40248.771777256763</v>
      </c>
      <c r="C7271" s="4">
        <v>0.68549442291259766</v>
      </c>
      <c r="D7271" s="4">
        <v>3128.5093142463129</v>
      </c>
    </row>
    <row r="7272" spans="1:4" x14ac:dyDescent="0.35">
      <c r="A7272" s="18">
        <v>37896</v>
      </c>
      <c r="B7272" s="18">
        <v>37987.281015621564</v>
      </c>
      <c r="C7272" s="4">
        <v>0.1306082010269165</v>
      </c>
      <c r="D7272" s="4">
        <v>2664.170222997609</v>
      </c>
    </row>
    <row r="7273" spans="1:4" x14ac:dyDescent="0.35">
      <c r="A7273" s="18">
        <v>37206</v>
      </c>
      <c r="B7273" s="18">
        <v>37442.971555552489</v>
      </c>
      <c r="C7273" s="4">
        <v>9.5860719680786133E-2</v>
      </c>
      <c r="D7273" s="4">
        <v>2616.12539440824</v>
      </c>
    </row>
    <row r="7274" spans="1:4" x14ac:dyDescent="0.35">
      <c r="A7274" s="18">
        <v>37551</v>
      </c>
      <c r="B7274" s="18">
        <v>37705.664481769782</v>
      </c>
      <c r="C7274" s="4">
        <v>0.91619002819061279</v>
      </c>
      <c r="D7274" s="4">
        <v>3422.0298790774004</v>
      </c>
    </row>
    <row r="7275" spans="1:4" x14ac:dyDescent="0.35">
      <c r="A7275" s="18">
        <v>38357</v>
      </c>
      <c r="B7275" s="18">
        <v>39016.639353972605</v>
      </c>
      <c r="C7275" s="4">
        <v>0.99666357040405273</v>
      </c>
      <c r="D7275" s="4">
        <v>3909.9287151881745</v>
      </c>
    </row>
    <row r="7276" spans="1:4" x14ac:dyDescent="0.35">
      <c r="A7276" s="18">
        <v>38297</v>
      </c>
      <c r="B7276" s="18">
        <v>38786.273651078562</v>
      </c>
      <c r="C7276" s="4">
        <v>0.49851334095001221</v>
      </c>
      <c r="D7276" s="4">
        <v>2979.8473369523404</v>
      </c>
    </row>
    <row r="7277" spans="1:4" x14ac:dyDescent="0.35">
      <c r="A7277" s="18">
        <v>38360</v>
      </c>
      <c r="B7277" s="18">
        <v>38871.008381370593</v>
      </c>
      <c r="C7277" s="4">
        <v>0.51345229148864746</v>
      </c>
      <c r="D7277" s="4">
        <v>2991.0286241698154</v>
      </c>
    </row>
    <row r="7278" spans="1:4" x14ac:dyDescent="0.35">
      <c r="A7278" s="18">
        <v>37088</v>
      </c>
      <c r="B7278" s="18">
        <v>37474.045106284815</v>
      </c>
      <c r="C7278" s="4">
        <v>0.63252198696136475</v>
      </c>
      <c r="D7278" s="4">
        <v>3083.6031153911999</v>
      </c>
    </row>
    <row r="7279" spans="1:4" x14ac:dyDescent="0.35">
      <c r="A7279" s="18">
        <v>38135</v>
      </c>
      <c r="B7279" s="18">
        <v>39522.808953797467</v>
      </c>
      <c r="C7279" s="4">
        <v>6.5721511840820313E-2</v>
      </c>
      <c r="D7279" s="4">
        <v>2563.5708247718394</v>
      </c>
    </row>
    <row r="7280" spans="1:4" x14ac:dyDescent="0.35">
      <c r="A7280" s="18">
        <v>37905</v>
      </c>
      <c r="B7280" s="18">
        <v>38078.543438131332</v>
      </c>
      <c r="C7280" s="4">
        <v>0.71866762638092041</v>
      </c>
      <c r="D7280" s="4">
        <v>3158.6146231973489</v>
      </c>
    </row>
    <row r="7281" spans="1:4" x14ac:dyDescent="0.35">
      <c r="A7281" s="18">
        <v>38560</v>
      </c>
      <c r="B7281" s="18">
        <v>38788.784411818262</v>
      </c>
      <c r="C7281" s="4">
        <v>0.88253617286682129</v>
      </c>
      <c r="D7281" s="4">
        <v>3356.9096477815533</v>
      </c>
    </row>
    <row r="7282" spans="1:4" x14ac:dyDescent="0.35">
      <c r="A7282" s="18">
        <v>37209</v>
      </c>
      <c r="B7282" s="18">
        <v>37662.356101385325</v>
      </c>
      <c r="C7282" s="4">
        <v>0.4435347318649292</v>
      </c>
      <c r="D7282" s="4">
        <v>2938.9235839174876</v>
      </c>
    </row>
    <row r="7283" spans="1:4" x14ac:dyDescent="0.35">
      <c r="A7283" s="18">
        <v>37969</v>
      </c>
      <c r="B7283" s="18">
        <v>37999.030519073742</v>
      </c>
      <c r="C7283" s="4">
        <v>0.76815652847290039</v>
      </c>
      <c r="D7283" s="4">
        <v>3207.6021104127203</v>
      </c>
    </row>
    <row r="7284" spans="1:4" x14ac:dyDescent="0.35">
      <c r="A7284" s="18">
        <v>37334</v>
      </c>
      <c r="B7284" s="18">
        <v>38111.482101645546</v>
      </c>
      <c r="C7284" s="4">
        <v>0.67046558856964111</v>
      </c>
      <c r="D7284" s="4">
        <v>3115.4220629978054</v>
      </c>
    </row>
    <row r="7285" spans="1:4" x14ac:dyDescent="0.35">
      <c r="A7285" s="18">
        <v>37558</v>
      </c>
      <c r="B7285" s="18">
        <v>37757.293516453996</v>
      </c>
      <c r="C7285" s="4">
        <v>0.11766314506530762</v>
      </c>
      <c r="D7285" s="4">
        <v>2647.3780420619023</v>
      </c>
    </row>
    <row r="7286" spans="1:4" x14ac:dyDescent="0.35">
      <c r="A7286" s="18">
        <v>36982</v>
      </c>
      <c r="B7286" s="18">
        <v>37106.847811082684</v>
      </c>
      <c r="C7286" s="4">
        <v>0.58018529415130615</v>
      </c>
      <c r="D7286" s="4">
        <v>3041.8974255879662</v>
      </c>
    </row>
    <row r="7287" spans="1:4" x14ac:dyDescent="0.35">
      <c r="A7287" s="18">
        <v>37410</v>
      </c>
      <c r="B7287" s="18">
        <v>38214.69297261897</v>
      </c>
      <c r="C7287" s="4">
        <v>0.18258190155029297</v>
      </c>
      <c r="D7287" s="4">
        <v>2722.8735625369486</v>
      </c>
    </row>
    <row r="7288" spans="1:4" x14ac:dyDescent="0.35">
      <c r="A7288" s="18">
        <v>37577</v>
      </c>
      <c r="B7288" s="18">
        <v>37931.306647642268</v>
      </c>
      <c r="C7288" s="4">
        <v>6.1426758766174316E-2</v>
      </c>
      <c r="D7288" s="4">
        <v>2554.7492892012451</v>
      </c>
    </row>
    <row r="7289" spans="1:4" x14ac:dyDescent="0.35">
      <c r="A7289" s="18">
        <v>38099</v>
      </c>
      <c r="B7289" s="18">
        <v>39301.803427469371</v>
      </c>
      <c r="C7289" s="4">
        <v>0.58650898933410645</v>
      </c>
      <c r="D7289" s="4">
        <v>3046.8312206070318</v>
      </c>
    </row>
    <row r="7290" spans="1:4" x14ac:dyDescent="0.35">
      <c r="A7290" s="18">
        <v>38024</v>
      </c>
      <c r="B7290" s="18">
        <v>38431.18302388423</v>
      </c>
      <c r="C7290" s="4">
        <v>0.35155570507049561</v>
      </c>
      <c r="D7290" s="4">
        <v>2869.4843481840821</v>
      </c>
    </row>
    <row r="7291" spans="1:4" x14ac:dyDescent="0.35">
      <c r="A7291" s="18">
        <v>38147</v>
      </c>
      <c r="B7291" s="18">
        <v>39541.019348131173</v>
      </c>
      <c r="C7291" s="4">
        <v>9.0735912322998047E-2</v>
      </c>
      <c r="D7291" s="4">
        <v>2608.0974838356115</v>
      </c>
    </row>
    <row r="7292" spans="1:4" x14ac:dyDescent="0.35">
      <c r="A7292" s="18">
        <v>38281</v>
      </c>
      <c r="B7292" s="18">
        <v>38713.212302466993</v>
      </c>
      <c r="C7292" s="4">
        <v>0.92719566822052002</v>
      </c>
      <c r="D7292" s="4">
        <v>3447.904355884808</v>
      </c>
    </row>
    <row r="7293" spans="1:4" x14ac:dyDescent="0.35">
      <c r="A7293" s="18">
        <v>37848</v>
      </c>
      <c r="B7293" s="18">
        <v>38184.044259199334</v>
      </c>
      <c r="C7293" s="4">
        <v>0.60987448692321777</v>
      </c>
      <c r="D7293" s="4">
        <v>3065.2953072220307</v>
      </c>
    </row>
    <row r="7294" spans="1:4" x14ac:dyDescent="0.35">
      <c r="A7294" s="18">
        <v>38545</v>
      </c>
      <c r="B7294" s="18">
        <v>38810.650796069596</v>
      </c>
      <c r="C7294" s="4">
        <v>0.64485299587249756</v>
      </c>
      <c r="D7294" s="4">
        <v>3093.7713446788721</v>
      </c>
    </row>
    <row r="7295" spans="1:4" x14ac:dyDescent="0.35">
      <c r="A7295" s="18">
        <v>37266</v>
      </c>
      <c r="B7295" s="18">
        <v>37389.4637045403</v>
      </c>
      <c r="C7295" s="4">
        <v>0.47748184204101563</v>
      </c>
      <c r="D7295" s="4">
        <v>2964.1705768369611</v>
      </c>
    </row>
    <row r="7296" spans="1:4" x14ac:dyDescent="0.35">
      <c r="A7296" s="18">
        <v>37635</v>
      </c>
      <c r="B7296" s="18">
        <v>38033.674182362782</v>
      </c>
      <c r="C7296" s="4">
        <v>0.13154184818267822</v>
      </c>
      <c r="D7296" s="4">
        <v>2665.3396281516257</v>
      </c>
    </row>
    <row r="7297" spans="1:4" x14ac:dyDescent="0.35">
      <c r="A7297" s="18">
        <v>38181</v>
      </c>
      <c r="B7297" s="18">
        <v>38253.262313971922</v>
      </c>
      <c r="C7297" s="4">
        <v>0.9616854190826416</v>
      </c>
      <c r="D7297" s="4">
        <v>3558.3735316274929</v>
      </c>
    </row>
    <row r="7298" spans="1:4" x14ac:dyDescent="0.35">
      <c r="A7298" s="18">
        <v>37837</v>
      </c>
      <c r="B7298" s="18">
        <v>38758.321370799968</v>
      </c>
      <c r="C7298" s="4">
        <v>0.42540919780731201</v>
      </c>
      <c r="D7298" s="4">
        <v>2925.4177457295109</v>
      </c>
    </row>
    <row r="7299" spans="1:4" x14ac:dyDescent="0.35">
      <c r="A7299" s="18">
        <v>37812</v>
      </c>
      <c r="B7299" s="18">
        <v>37929.098777044252</v>
      </c>
      <c r="C7299" s="4">
        <v>3.0807971954345703E-2</v>
      </c>
      <c r="D7299" s="4">
        <v>2472.7719849726268</v>
      </c>
    </row>
    <row r="7300" spans="1:4" x14ac:dyDescent="0.35">
      <c r="A7300" s="18">
        <v>37604</v>
      </c>
      <c r="B7300" s="18">
        <v>38671.676214575171</v>
      </c>
      <c r="C7300" s="4">
        <v>0.86635982990264893</v>
      </c>
      <c r="D7300" s="4">
        <v>3330.6899075513988</v>
      </c>
    </row>
    <row r="7301" spans="1:4" x14ac:dyDescent="0.35">
      <c r="A7301" s="18">
        <v>37609</v>
      </c>
      <c r="B7301" s="18">
        <v>37916.311822189462</v>
      </c>
      <c r="C7301" s="4">
        <v>0.36899256706237793</v>
      </c>
      <c r="D7301" s="4">
        <v>2882.8876469050037</v>
      </c>
    </row>
    <row r="7302" spans="1:4" x14ac:dyDescent="0.35">
      <c r="A7302" s="18">
        <v>38420</v>
      </c>
      <c r="B7302" s="18">
        <v>38551.503715608844</v>
      </c>
      <c r="C7302" s="4">
        <v>0.23668134212493896</v>
      </c>
      <c r="D7302" s="4">
        <v>2774.7006609098835</v>
      </c>
    </row>
    <row r="7303" spans="1:4" x14ac:dyDescent="0.35">
      <c r="A7303" s="18">
        <v>36906</v>
      </c>
      <c r="B7303" s="18">
        <v>37555.146528104488</v>
      </c>
      <c r="C7303" s="4">
        <v>0.64182758331298828</v>
      </c>
      <c r="D7303" s="4">
        <v>3091.2623513629833</v>
      </c>
    </row>
    <row r="7304" spans="1:4" x14ac:dyDescent="0.35">
      <c r="A7304" s="18">
        <v>36931</v>
      </c>
      <c r="B7304" s="18">
        <v>37139.690950402764</v>
      </c>
      <c r="C7304" s="4">
        <v>0.15166914463043213</v>
      </c>
      <c r="D7304" s="4">
        <v>2689.3906092065095</v>
      </c>
    </row>
    <row r="7305" spans="1:4" x14ac:dyDescent="0.35">
      <c r="A7305" s="18">
        <v>38311</v>
      </c>
      <c r="B7305" s="18">
        <v>38447.067877280242</v>
      </c>
      <c r="C7305" s="4">
        <v>1.1971712112426758E-2</v>
      </c>
      <c r="D7305" s="4">
        <v>2378.4312593697773</v>
      </c>
    </row>
    <row r="7306" spans="1:4" x14ac:dyDescent="0.35">
      <c r="A7306" s="18">
        <v>37566</v>
      </c>
      <c r="B7306" s="18">
        <v>37812.343666655419</v>
      </c>
      <c r="C7306" s="4">
        <v>0.70025146007537842</v>
      </c>
      <c r="D7306" s="4">
        <v>3141.6781773500365</v>
      </c>
    </row>
    <row r="7307" spans="1:4" x14ac:dyDescent="0.35">
      <c r="A7307" s="18">
        <v>38079</v>
      </c>
      <c r="B7307" s="18">
        <v>38494.799689626016</v>
      </c>
      <c r="C7307" s="4">
        <v>0.90477895736694336</v>
      </c>
      <c r="D7307" s="4">
        <v>3397.9488289688024</v>
      </c>
    </row>
    <row r="7308" spans="1:4" x14ac:dyDescent="0.35">
      <c r="A7308" s="18">
        <v>37088</v>
      </c>
      <c r="B7308" s="18">
        <v>37574.994261448621</v>
      </c>
      <c r="C7308" s="4">
        <v>0.33561432361602783</v>
      </c>
      <c r="D7308" s="4">
        <v>2857.0753153574487</v>
      </c>
    </row>
    <row r="7309" spans="1:4" x14ac:dyDescent="0.35">
      <c r="A7309" s="18">
        <v>38559</v>
      </c>
      <c r="B7309" s="18">
        <v>39059.513053998009</v>
      </c>
      <c r="C7309" s="4">
        <v>2.3923635482788086E-2</v>
      </c>
      <c r="D7309" s="4">
        <v>2445.8005246526886</v>
      </c>
    </row>
    <row r="7310" spans="1:4" x14ac:dyDescent="0.35">
      <c r="A7310" s="18">
        <v>37100</v>
      </c>
      <c r="B7310" s="18">
        <v>37489.789476869533</v>
      </c>
      <c r="C7310" s="4">
        <v>1.5826582908630371E-2</v>
      </c>
      <c r="D7310" s="4">
        <v>2404.5634953505823</v>
      </c>
    </row>
    <row r="7311" spans="1:4" x14ac:dyDescent="0.35">
      <c r="A7311" s="18">
        <v>37768</v>
      </c>
      <c r="B7311" s="18">
        <v>38174.418526328562</v>
      </c>
      <c r="C7311" s="4">
        <v>0.61702537536621094</v>
      </c>
      <c r="D7311" s="4">
        <v>3071.0283716546605</v>
      </c>
    </row>
    <row r="7312" spans="1:4" x14ac:dyDescent="0.35">
      <c r="A7312" s="18">
        <v>37490</v>
      </c>
      <c r="B7312" s="18">
        <v>39511.407191696431</v>
      </c>
      <c r="C7312" s="4">
        <v>0.59446489810943604</v>
      </c>
      <c r="D7312" s="4">
        <v>3053.0750126760181</v>
      </c>
    </row>
    <row r="7313" spans="1:4" x14ac:dyDescent="0.35">
      <c r="A7313" s="18">
        <v>37479</v>
      </c>
      <c r="B7313" s="18">
        <v>38484.164660769828</v>
      </c>
      <c r="C7313" s="4">
        <v>0.99127411842346191</v>
      </c>
      <c r="D7313" s="4">
        <v>3780.8529592491268</v>
      </c>
    </row>
    <row r="7314" spans="1:4" x14ac:dyDescent="0.35">
      <c r="A7314" s="18">
        <v>38145</v>
      </c>
      <c r="B7314" s="18">
        <v>38440.646061181615</v>
      </c>
      <c r="C7314" s="4">
        <v>0.46123874187469482</v>
      </c>
      <c r="D7314" s="4">
        <v>2952.0899498840013</v>
      </c>
    </row>
    <row r="7315" spans="1:4" x14ac:dyDescent="0.35">
      <c r="A7315" s="18">
        <v>36895</v>
      </c>
      <c r="B7315" s="18">
        <v>37141.644339874663</v>
      </c>
      <c r="C7315" s="4">
        <v>0.27905511856079102</v>
      </c>
      <c r="D7315" s="4">
        <v>2811.3917518551889</v>
      </c>
    </row>
    <row r="7316" spans="1:4" x14ac:dyDescent="0.35">
      <c r="A7316" s="18">
        <v>37011</v>
      </c>
      <c r="B7316" s="18">
        <v>37172.896573699079</v>
      </c>
      <c r="C7316" s="4">
        <v>0.43261539936065674</v>
      </c>
      <c r="D7316" s="4">
        <v>2930.7922494030531</v>
      </c>
    </row>
    <row r="7317" spans="1:4" x14ac:dyDescent="0.35">
      <c r="A7317" s="18">
        <v>37030</v>
      </c>
      <c r="B7317" s="18">
        <v>37745.697085307824</v>
      </c>
      <c r="C7317" s="4">
        <v>0.45357394218444824</v>
      </c>
      <c r="D7317" s="4">
        <v>2946.3910314882114</v>
      </c>
    </row>
    <row r="7318" spans="1:4" x14ac:dyDescent="0.35">
      <c r="A7318" s="18">
        <v>38537</v>
      </c>
      <c r="B7318" s="18">
        <v>40277.733020316038</v>
      </c>
      <c r="C7318" s="4">
        <v>0.89244496822357178</v>
      </c>
      <c r="D7318" s="4">
        <v>3374.3689185835683</v>
      </c>
    </row>
    <row r="7319" spans="1:4" x14ac:dyDescent="0.35">
      <c r="A7319" s="18">
        <v>37230</v>
      </c>
      <c r="B7319" s="18">
        <v>38895.056050760999</v>
      </c>
      <c r="C7319" s="4">
        <v>0.59448146820068359</v>
      </c>
      <c r="D7319" s="4">
        <v>3053.0880612742549</v>
      </c>
    </row>
    <row r="7320" spans="1:4" x14ac:dyDescent="0.35">
      <c r="A7320" s="18">
        <v>37540</v>
      </c>
      <c r="B7320" s="18">
        <v>38721.054950462734</v>
      </c>
      <c r="C7320" s="4">
        <v>0.18258535861968994</v>
      </c>
      <c r="D7320" s="4">
        <v>2722.8771179995374</v>
      </c>
    </row>
    <row r="7321" spans="1:4" x14ac:dyDescent="0.35">
      <c r="A7321" s="18">
        <v>37164</v>
      </c>
      <c r="B7321" s="18">
        <v>38490.887641934023</v>
      </c>
      <c r="C7321" s="4">
        <v>0.40349888801574707</v>
      </c>
      <c r="D7321" s="4">
        <v>2909.0152727384984</v>
      </c>
    </row>
    <row r="7322" spans="1:4" x14ac:dyDescent="0.35">
      <c r="A7322" s="18">
        <v>37294</v>
      </c>
      <c r="B7322" s="18">
        <v>37660.509633613052</v>
      </c>
      <c r="C7322" s="4">
        <v>0.24352729320526123</v>
      </c>
      <c r="D7322" s="4">
        <v>2780.8165480714702</v>
      </c>
    </row>
    <row r="7323" spans="1:4" x14ac:dyDescent="0.35">
      <c r="A7323" s="18">
        <v>37712</v>
      </c>
      <c r="B7323" s="18">
        <v>39289.632901960213</v>
      </c>
      <c r="C7323" s="4">
        <v>0.97004270553588867</v>
      </c>
      <c r="D7323" s="4">
        <v>3598.0314715573604</v>
      </c>
    </row>
    <row r="7324" spans="1:4" x14ac:dyDescent="0.35">
      <c r="A7324" s="18">
        <v>38182</v>
      </c>
      <c r="B7324" s="18">
        <v>38319.433878034564</v>
      </c>
      <c r="C7324" s="4">
        <v>0.50501930713653564</v>
      </c>
      <c r="D7324" s="4">
        <v>2984.7109498410014</v>
      </c>
    </row>
    <row r="7325" spans="1:4" x14ac:dyDescent="0.35">
      <c r="A7325" s="18">
        <v>37458</v>
      </c>
      <c r="B7325" s="18">
        <v>38180.001943547031</v>
      </c>
      <c r="C7325" s="4">
        <v>0.7868497371673584</v>
      </c>
      <c r="D7325" s="4">
        <v>3227.7927240885715</v>
      </c>
    </row>
    <row r="7326" spans="1:4" x14ac:dyDescent="0.35">
      <c r="A7326" s="18">
        <v>37837</v>
      </c>
      <c r="B7326" s="18">
        <v>39268.501353367355</v>
      </c>
      <c r="C7326" s="4">
        <v>2.6692748069763184E-2</v>
      </c>
      <c r="D7326" s="4">
        <v>2457.3063587098218</v>
      </c>
    </row>
    <row r="7327" spans="1:4" x14ac:dyDescent="0.35">
      <c r="A7327" s="18">
        <v>37730</v>
      </c>
      <c r="B7327" s="18">
        <v>37943.278943207821</v>
      </c>
      <c r="C7327" s="4">
        <v>1.560211181640625E-2</v>
      </c>
      <c r="D7327" s="4">
        <v>2403.1944157094026</v>
      </c>
    </row>
    <row r="7328" spans="1:4" x14ac:dyDescent="0.35">
      <c r="A7328" s="18">
        <v>38241</v>
      </c>
      <c r="B7328" s="18">
        <v>39045.766960837209</v>
      </c>
      <c r="C7328" s="4">
        <v>0.88868677616119385</v>
      </c>
      <c r="D7328" s="4">
        <v>3367.6060144673047</v>
      </c>
    </row>
    <row r="7329" spans="1:4" x14ac:dyDescent="0.35">
      <c r="A7329" s="18">
        <v>38334</v>
      </c>
      <c r="B7329" s="18">
        <v>38600.563915323983</v>
      </c>
      <c r="C7329" s="4">
        <v>2.5522708892822266E-3</v>
      </c>
      <c r="D7329" s="4">
        <v>2252.8781531322088</v>
      </c>
    </row>
    <row r="7330" spans="1:4" x14ac:dyDescent="0.35">
      <c r="A7330" s="18">
        <v>36966</v>
      </c>
      <c r="B7330" s="18">
        <v>37207.298341266694</v>
      </c>
      <c r="C7330" s="4">
        <v>0.83227336406707764</v>
      </c>
      <c r="D7330" s="4">
        <v>3282.3627179660361</v>
      </c>
    </row>
    <row r="7331" spans="1:4" x14ac:dyDescent="0.35">
      <c r="A7331" s="18">
        <v>38433</v>
      </c>
      <c r="B7331" s="18">
        <v>39486.253894706046</v>
      </c>
      <c r="C7331" s="4">
        <v>4.4147968292236328E-2</v>
      </c>
      <c r="D7331" s="4">
        <v>2513.808980031898</v>
      </c>
    </row>
    <row r="7332" spans="1:4" x14ac:dyDescent="0.35">
      <c r="A7332" s="18">
        <v>37376</v>
      </c>
      <c r="B7332" s="18">
        <v>37573.328995353862</v>
      </c>
      <c r="C7332" s="4">
        <v>0.15048229694366455</v>
      </c>
      <c r="D7332" s="4">
        <v>2688.0284702991594</v>
      </c>
    </row>
    <row r="7333" spans="1:4" x14ac:dyDescent="0.35">
      <c r="A7333" s="18">
        <v>38197</v>
      </c>
      <c r="B7333" s="18">
        <v>39275.451808556929</v>
      </c>
      <c r="C7333" s="4">
        <v>0.40265727043151855</v>
      </c>
      <c r="D7333" s="4">
        <v>2908.3828911987384</v>
      </c>
    </row>
    <row r="7334" spans="1:4" x14ac:dyDescent="0.35">
      <c r="A7334" s="18">
        <v>38009</v>
      </c>
      <c r="B7334" s="18">
        <v>38240.131427783519</v>
      </c>
      <c r="C7334" s="4">
        <v>0.82872617244720459</v>
      </c>
      <c r="D7334" s="4">
        <v>3277.7560810205005</v>
      </c>
    </row>
    <row r="7335" spans="1:4" x14ac:dyDescent="0.35">
      <c r="A7335" s="18">
        <v>37318</v>
      </c>
      <c r="B7335" s="18">
        <v>37679.810971414685</v>
      </c>
      <c r="C7335" s="4">
        <v>0.57179355621337891</v>
      </c>
      <c r="D7335" s="4">
        <v>3035.3870593650799</v>
      </c>
    </row>
    <row r="7336" spans="1:4" x14ac:dyDescent="0.35">
      <c r="A7336" s="18">
        <v>38244</v>
      </c>
      <c r="B7336" s="18">
        <v>38708.66930016633</v>
      </c>
      <c r="C7336" s="4">
        <v>0.93542540073394775</v>
      </c>
      <c r="D7336" s="4">
        <v>3469.4333143435683</v>
      </c>
    </row>
    <row r="7337" spans="1:4" x14ac:dyDescent="0.35">
      <c r="A7337" s="18">
        <v>37145</v>
      </c>
      <c r="B7337" s="18">
        <v>37733.137772629096</v>
      </c>
      <c r="C7337" s="4">
        <v>0.79234051704406738</v>
      </c>
      <c r="D7337" s="4">
        <v>3233.9413890946339</v>
      </c>
    </row>
    <row r="7338" spans="1:4" x14ac:dyDescent="0.35">
      <c r="A7338" s="18">
        <v>37864</v>
      </c>
      <c r="B7338" s="18">
        <v>39903.578983699881</v>
      </c>
      <c r="C7338" s="4">
        <v>0.26263320446014404</v>
      </c>
      <c r="D7338" s="4">
        <v>2797.4824259367128</v>
      </c>
    </row>
    <row r="7339" spans="1:4" x14ac:dyDescent="0.35">
      <c r="A7339" s="18">
        <v>38008</v>
      </c>
      <c r="B7339" s="18">
        <v>38098.745511162168</v>
      </c>
      <c r="C7339" s="4">
        <v>0.81777715682983398</v>
      </c>
      <c r="D7339" s="4">
        <v>3263.9475484521067</v>
      </c>
    </row>
    <row r="7340" spans="1:4" x14ac:dyDescent="0.35">
      <c r="A7340" s="18">
        <v>37278</v>
      </c>
      <c r="B7340" s="18">
        <v>37743.702199726358</v>
      </c>
      <c r="C7340" s="4">
        <v>0.21666061878204346</v>
      </c>
      <c r="D7340" s="4">
        <v>2756.3094326857845</v>
      </c>
    </row>
    <row r="7341" spans="1:4" x14ac:dyDescent="0.35">
      <c r="A7341" s="18">
        <v>37699</v>
      </c>
      <c r="B7341" s="18">
        <v>38045.848087353101</v>
      </c>
      <c r="C7341" s="4">
        <v>0.92990279197692871</v>
      </c>
      <c r="D7341" s="4">
        <v>3454.7547268881845</v>
      </c>
    </row>
    <row r="7342" spans="1:4" x14ac:dyDescent="0.35">
      <c r="A7342" s="18">
        <v>37535</v>
      </c>
      <c r="B7342" s="18">
        <v>37779.216797249552</v>
      </c>
      <c r="C7342" s="4">
        <v>0.958701491355896</v>
      </c>
      <c r="D7342" s="4">
        <v>3546.0203885959045</v>
      </c>
    </row>
    <row r="7343" spans="1:4" x14ac:dyDescent="0.35">
      <c r="A7343" s="18">
        <v>37789</v>
      </c>
      <c r="B7343" s="18">
        <v>38182.731742483556</v>
      </c>
      <c r="C7343" s="4">
        <v>0.20446205139160156</v>
      </c>
      <c r="D7343" s="4">
        <v>2744.6837950123263</v>
      </c>
    </row>
    <row r="7344" spans="1:4" x14ac:dyDescent="0.35">
      <c r="A7344" s="18">
        <v>38234</v>
      </c>
      <c r="B7344" s="18">
        <v>38598.858958766185</v>
      </c>
      <c r="C7344" s="4">
        <v>0.79545748233795166</v>
      </c>
      <c r="D7344" s="4">
        <v>3237.4798566997797</v>
      </c>
    </row>
    <row r="7345" spans="1:4" x14ac:dyDescent="0.35">
      <c r="A7345" s="18">
        <v>37932</v>
      </c>
      <c r="B7345" s="18">
        <v>38178.032808553668</v>
      </c>
      <c r="C7345" s="4">
        <v>2.6769876480102539E-2</v>
      </c>
      <c r="D7345" s="4">
        <v>2457.6129922609207</v>
      </c>
    </row>
    <row r="7346" spans="1:4" x14ac:dyDescent="0.35">
      <c r="A7346" s="18">
        <v>38687</v>
      </c>
      <c r="B7346" s="18">
        <v>39025.746706239195</v>
      </c>
      <c r="C7346" s="4">
        <v>0.81976306438446045</v>
      </c>
      <c r="D7346" s="4">
        <v>3266.4082002524156</v>
      </c>
    </row>
    <row r="7347" spans="1:4" x14ac:dyDescent="0.35">
      <c r="A7347" s="18">
        <v>37553</v>
      </c>
      <c r="B7347" s="18">
        <v>38215.225690019535</v>
      </c>
      <c r="C7347" s="4">
        <v>0.85733652114868164</v>
      </c>
      <c r="D7347" s="4">
        <v>3317.089160892318</v>
      </c>
    </row>
    <row r="7348" spans="1:4" x14ac:dyDescent="0.35">
      <c r="A7348" s="18">
        <v>38360</v>
      </c>
      <c r="B7348" s="18">
        <v>38670.443110498658</v>
      </c>
      <c r="C7348" s="4">
        <v>0.80121052265167236</v>
      </c>
      <c r="D7348" s="4">
        <v>3244.1066854323913</v>
      </c>
    </row>
    <row r="7349" spans="1:4" x14ac:dyDescent="0.35">
      <c r="A7349" s="18">
        <v>38396</v>
      </c>
      <c r="B7349" s="18">
        <v>38667.446585135775</v>
      </c>
      <c r="C7349" s="4">
        <v>0.24749255180358887</v>
      </c>
      <c r="D7349" s="4">
        <v>2784.3224836163249</v>
      </c>
    </row>
    <row r="7350" spans="1:4" x14ac:dyDescent="0.35">
      <c r="A7350" s="18">
        <v>38030</v>
      </c>
      <c r="B7350" s="18">
        <v>38250.843646417205</v>
      </c>
      <c r="C7350" s="4">
        <v>0.3267749547958374</v>
      </c>
      <c r="D7350" s="4">
        <v>2850.1200410472097</v>
      </c>
    </row>
    <row r="7351" spans="1:4" x14ac:dyDescent="0.35">
      <c r="A7351" s="18">
        <v>37597</v>
      </c>
      <c r="B7351" s="18">
        <v>38160.734233627489</v>
      </c>
      <c r="C7351" s="4">
        <v>0.10501384735107422</v>
      </c>
      <c r="D7351" s="4">
        <v>2629.7684279825085</v>
      </c>
    </row>
    <row r="7352" spans="1:4" x14ac:dyDescent="0.35">
      <c r="A7352" s="18">
        <v>37517</v>
      </c>
      <c r="B7352" s="18">
        <v>39590.200583010424</v>
      </c>
      <c r="C7352" s="4">
        <v>0.19143927097320557</v>
      </c>
      <c r="D7352" s="4">
        <v>2731.8642304026994</v>
      </c>
    </row>
    <row r="7353" spans="1:4" x14ac:dyDescent="0.35">
      <c r="A7353" s="18">
        <v>37284</v>
      </c>
      <c r="B7353" s="18">
        <v>37457.760287355275</v>
      </c>
      <c r="C7353" s="4">
        <v>0.2097465991973877</v>
      </c>
      <c r="D7353" s="4">
        <v>2749.7627636103703</v>
      </c>
    </row>
    <row r="7354" spans="1:4" x14ac:dyDescent="0.35">
      <c r="A7354" s="18">
        <v>38127</v>
      </c>
      <c r="B7354" s="18">
        <v>38485.563400840285</v>
      </c>
      <c r="C7354" s="4">
        <v>3.8819193840026855E-2</v>
      </c>
      <c r="D7354" s="4">
        <v>2498.746245454603</v>
      </c>
    </row>
    <row r="7355" spans="1:4" x14ac:dyDescent="0.35">
      <c r="A7355" s="18">
        <v>38304</v>
      </c>
      <c r="B7355" s="18">
        <v>38465.081992630185</v>
      </c>
      <c r="C7355" s="4">
        <v>0.9792323112487793</v>
      </c>
      <c r="D7355" s="4">
        <v>3654.865441094676</v>
      </c>
    </row>
    <row r="7356" spans="1:4" x14ac:dyDescent="0.35">
      <c r="A7356" s="18">
        <v>38461</v>
      </c>
      <c r="B7356" s="18">
        <v>38706.603962632536</v>
      </c>
      <c r="C7356" s="4">
        <v>0.25178825855255127</v>
      </c>
      <c r="D7356" s="4">
        <v>2788.0918148317264</v>
      </c>
    </row>
    <row r="7357" spans="1:4" x14ac:dyDescent="0.35">
      <c r="A7357" s="18">
        <v>38217</v>
      </c>
      <c r="B7357" s="18">
        <v>38583.44564671658</v>
      </c>
      <c r="C7357" s="4">
        <v>0.48433279991149902</v>
      </c>
      <c r="D7357" s="4">
        <v>2969.2711727858532</v>
      </c>
    </row>
    <row r="7358" spans="1:4" x14ac:dyDescent="0.35">
      <c r="A7358" s="18">
        <v>37627</v>
      </c>
      <c r="B7358" s="18">
        <v>38643.864084570378</v>
      </c>
      <c r="C7358" s="4">
        <v>9.3102812767028809E-2</v>
      </c>
      <c r="D7358" s="4">
        <v>2611.8426647463511</v>
      </c>
    </row>
    <row r="7359" spans="1:4" x14ac:dyDescent="0.35">
      <c r="A7359" s="18">
        <v>36910</v>
      </c>
      <c r="B7359" s="18">
        <v>37200.050048072364</v>
      </c>
      <c r="C7359" s="4">
        <v>0.71485519409179688</v>
      </c>
      <c r="D7359" s="4">
        <v>3155.0590854749817</v>
      </c>
    </row>
    <row r="7360" spans="1:4" x14ac:dyDescent="0.35">
      <c r="A7360" s="18">
        <v>37547</v>
      </c>
      <c r="B7360" s="18">
        <v>37928.740805444882</v>
      </c>
      <c r="C7360" s="4">
        <v>9.6027016639709473E-2</v>
      </c>
      <c r="D7360" s="4">
        <v>2616.3809408111501</v>
      </c>
    </row>
    <row r="7361" spans="1:4" x14ac:dyDescent="0.35">
      <c r="A7361" s="18">
        <v>37984</v>
      </c>
      <c r="B7361" s="18">
        <v>38255.326617026178</v>
      </c>
      <c r="C7361" s="4">
        <v>9.5176935195922852E-2</v>
      </c>
      <c r="D7361" s="4">
        <v>2615.0714545562582</v>
      </c>
    </row>
    <row r="7362" spans="1:4" x14ac:dyDescent="0.35">
      <c r="A7362" s="18">
        <v>37296</v>
      </c>
      <c r="B7362" s="18">
        <v>37976.246855054116</v>
      </c>
      <c r="C7362" s="4">
        <v>0.70495784282684326</v>
      </c>
      <c r="D7362" s="4">
        <v>3145.9506131129165</v>
      </c>
    </row>
    <row r="7363" spans="1:4" x14ac:dyDescent="0.35">
      <c r="A7363" s="18">
        <v>38361</v>
      </c>
      <c r="B7363" s="18">
        <v>38499.74623896971</v>
      </c>
      <c r="C7363" s="4">
        <v>0.24987077713012695</v>
      </c>
      <c r="D7363" s="4">
        <v>2786.4129168219247</v>
      </c>
    </row>
    <row r="7364" spans="1:4" x14ac:dyDescent="0.35">
      <c r="A7364" s="18">
        <v>38099</v>
      </c>
      <c r="B7364" s="18">
        <v>38221.753694757295</v>
      </c>
      <c r="C7364" s="4">
        <v>0.16605007648468018</v>
      </c>
      <c r="D7364" s="4">
        <v>2705.4154484460837</v>
      </c>
    </row>
    <row r="7365" spans="1:4" x14ac:dyDescent="0.35">
      <c r="A7365" s="18">
        <v>37335</v>
      </c>
      <c r="B7365" s="18">
        <v>37418.802937664666</v>
      </c>
      <c r="C7365" s="4">
        <v>1.932978630065918E-2</v>
      </c>
      <c r="D7365" s="4">
        <v>2424.1125689579603</v>
      </c>
    </row>
    <row r="7366" spans="1:4" x14ac:dyDescent="0.35">
      <c r="A7366" s="18">
        <v>38148</v>
      </c>
      <c r="B7366" s="18">
        <v>38921.67256821414</v>
      </c>
      <c r="C7366" s="4">
        <v>0.66784131526947021</v>
      </c>
      <c r="D7366" s="4">
        <v>3113.1676268104907</v>
      </c>
    </row>
    <row r="7367" spans="1:4" x14ac:dyDescent="0.35">
      <c r="A7367" s="18">
        <v>37759</v>
      </c>
      <c r="B7367" s="18">
        <v>38169.591097348937</v>
      </c>
      <c r="C7367" s="4">
        <v>0.72539234161376953</v>
      </c>
      <c r="D7367" s="4">
        <v>3164.9534826009472</v>
      </c>
    </row>
    <row r="7368" spans="1:4" x14ac:dyDescent="0.35">
      <c r="A7368" s="18">
        <v>38420</v>
      </c>
      <c r="B7368" s="18">
        <v>38597.948505961285</v>
      </c>
      <c r="C7368" s="4">
        <v>0.73187696933746338</v>
      </c>
      <c r="D7368" s="4">
        <v>3171.151214238188</v>
      </c>
    </row>
    <row r="7369" spans="1:4" x14ac:dyDescent="0.35">
      <c r="A7369" s="18">
        <v>37420</v>
      </c>
      <c r="B7369" s="18">
        <v>37564.600066069775</v>
      </c>
      <c r="C7369" s="4">
        <v>0.68696713447570801</v>
      </c>
      <c r="D7369" s="4">
        <v>3129.8087509744491</v>
      </c>
    </row>
    <row r="7370" spans="1:4" x14ac:dyDescent="0.35">
      <c r="A7370" s="18">
        <v>37741</v>
      </c>
      <c r="B7370" s="18">
        <v>37874.271476595422</v>
      </c>
      <c r="C7370" s="4">
        <v>0.85333526134490967</v>
      </c>
      <c r="D7370" s="4">
        <v>3311.2616762806997</v>
      </c>
    </row>
    <row r="7371" spans="1:4" x14ac:dyDescent="0.35">
      <c r="A7371" s="18">
        <v>38676</v>
      </c>
      <c r="B7371" s="18">
        <v>39017.627128351407</v>
      </c>
      <c r="C7371" s="4">
        <v>0.98565816879272461</v>
      </c>
      <c r="D7371" s="4">
        <v>3709.9760567566364</v>
      </c>
    </row>
    <row r="7372" spans="1:4" x14ac:dyDescent="0.35">
      <c r="A7372" s="18">
        <v>38539</v>
      </c>
      <c r="B7372" s="18">
        <v>39508.439680622709</v>
      </c>
      <c r="C7372" s="4">
        <v>0.39165222644805908</v>
      </c>
      <c r="D7372" s="4">
        <v>2900.0941065802385</v>
      </c>
    </row>
    <row r="7373" spans="1:4" x14ac:dyDescent="0.35">
      <c r="A7373" s="18">
        <v>38294</v>
      </c>
      <c r="B7373" s="18">
        <v>38622.793086700032</v>
      </c>
      <c r="C7373" s="4">
        <v>0.48138976097106934</v>
      </c>
      <c r="D7373" s="4">
        <v>2967.0794911061898</v>
      </c>
    </row>
    <row r="7374" spans="1:4" x14ac:dyDescent="0.35">
      <c r="A7374" s="18">
        <v>37191</v>
      </c>
      <c r="B7374" s="18">
        <v>37365.999883578013</v>
      </c>
      <c r="C7374" s="4">
        <v>0.71114671230316162</v>
      </c>
      <c r="D7374" s="4">
        <v>3151.6259764341985</v>
      </c>
    </row>
    <row r="7375" spans="1:4" x14ac:dyDescent="0.35">
      <c r="A7375" s="18">
        <v>36964</v>
      </c>
      <c r="B7375" s="18">
        <v>37071.443532068821</v>
      </c>
      <c r="C7375" s="4">
        <v>7.8031539916992188E-2</v>
      </c>
      <c r="D7375" s="4">
        <v>2586.7466671993584</v>
      </c>
    </row>
    <row r="7376" spans="1:4" x14ac:dyDescent="0.35">
      <c r="A7376" s="18">
        <v>37575</v>
      </c>
      <c r="B7376" s="18">
        <v>37751.746838956671</v>
      </c>
      <c r="C7376" s="4">
        <v>0.57164537906646729</v>
      </c>
      <c r="D7376" s="4">
        <v>3035.2724627888588</v>
      </c>
    </row>
    <row r="7377" spans="1:4" x14ac:dyDescent="0.35">
      <c r="A7377" s="18">
        <v>37784</v>
      </c>
      <c r="B7377" s="18">
        <v>37919.505520579143</v>
      </c>
      <c r="C7377" s="4">
        <v>0.23902344703674316</v>
      </c>
      <c r="D7377" s="4">
        <v>2776.8022142073323</v>
      </c>
    </row>
    <row r="7378" spans="1:4" x14ac:dyDescent="0.35">
      <c r="A7378" s="18">
        <v>37304</v>
      </c>
      <c r="B7378" s="18">
        <v>37361.960593512063</v>
      </c>
      <c r="C7378" s="4">
        <v>0.76910769939422607</v>
      </c>
      <c r="D7378" s="4">
        <v>3208.6037188218065</v>
      </c>
    </row>
    <row r="7379" spans="1:4" x14ac:dyDescent="0.35">
      <c r="A7379" s="18">
        <v>37160</v>
      </c>
      <c r="B7379" s="18">
        <v>37381.266821840058</v>
      </c>
      <c r="C7379" s="4">
        <v>0.75300073623657227</v>
      </c>
      <c r="D7379" s="4">
        <v>3191.9787472383018</v>
      </c>
    </row>
    <row r="7380" spans="1:4" x14ac:dyDescent="0.35">
      <c r="A7380" s="18">
        <v>38695</v>
      </c>
      <c r="B7380" s="18">
        <v>39378.403149631697</v>
      </c>
      <c r="C7380" s="4">
        <v>2.6250958442687988E-2</v>
      </c>
      <c r="D7380" s="4">
        <v>2455.5363166095217</v>
      </c>
    </row>
    <row r="7381" spans="1:4" x14ac:dyDescent="0.35">
      <c r="A7381" s="18">
        <v>38665</v>
      </c>
      <c r="B7381" s="18">
        <v>38996.664458191561</v>
      </c>
      <c r="C7381" s="4">
        <v>0.74941897392272949</v>
      </c>
      <c r="D7381" s="4">
        <v>3188.3736765127173</v>
      </c>
    </row>
    <row r="7382" spans="1:4" x14ac:dyDescent="0.35">
      <c r="A7382" s="18">
        <v>37485</v>
      </c>
      <c r="B7382" s="18">
        <v>37940.069082908267</v>
      </c>
      <c r="C7382" s="4">
        <v>0.13317525386810303</v>
      </c>
      <c r="D7382" s="4">
        <v>2667.3730121942658</v>
      </c>
    </row>
    <row r="7383" spans="1:4" x14ac:dyDescent="0.35">
      <c r="A7383" s="18">
        <v>37070</v>
      </c>
      <c r="B7383" s="18">
        <v>37292.489320824818</v>
      </c>
      <c r="C7383" s="4">
        <v>0.96417903900146484</v>
      </c>
      <c r="D7383" s="4">
        <v>3569.3496538682725</v>
      </c>
    </row>
    <row r="7384" spans="1:4" x14ac:dyDescent="0.35">
      <c r="A7384" s="18">
        <v>37269</v>
      </c>
      <c r="B7384" s="18">
        <v>40387.350369938526</v>
      </c>
      <c r="C7384" s="4">
        <v>0.33798849582672119</v>
      </c>
      <c r="D7384" s="4">
        <v>2858.9339397419972</v>
      </c>
    </row>
    <row r="7385" spans="1:4" x14ac:dyDescent="0.35">
      <c r="A7385" s="18">
        <v>38107</v>
      </c>
      <c r="B7385" s="18">
        <v>38249.664503588334</v>
      </c>
      <c r="C7385" s="4">
        <v>0.25525212287902832</v>
      </c>
      <c r="D7385" s="4">
        <v>2791.1102271048708</v>
      </c>
    </row>
    <row r="7386" spans="1:4" x14ac:dyDescent="0.35">
      <c r="A7386" s="18">
        <v>37398</v>
      </c>
      <c r="B7386" s="18">
        <v>38199.897183382483</v>
      </c>
      <c r="C7386" s="4">
        <v>0.98743140697479248</v>
      </c>
      <c r="D7386" s="4">
        <v>3729.1246080550809</v>
      </c>
    </row>
    <row r="7387" spans="1:4" x14ac:dyDescent="0.35">
      <c r="A7387" s="18">
        <v>38413</v>
      </c>
      <c r="B7387" s="18">
        <v>38497.535232869923</v>
      </c>
      <c r="C7387" s="4">
        <v>0.36830472946166992</v>
      </c>
      <c r="D7387" s="4">
        <v>2882.3618758819343</v>
      </c>
    </row>
    <row r="7388" spans="1:4" x14ac:dyDescent="0.35">
      <c r="A7388" s="18">
        <v>38651</v>
      </c>
      <c r="B7388" s="18">
        <v>38934.415754929898</v>
      </c>
      <c r="C7388" s="4">
        <v>0.41750252246856689</v>
      </c>
      <c r="D7388" s="4">
        <v>2919.5107239334648</v>
      </c>
    </row>
    <row r="7389" spans="1:4" x14ac:dyDescent="0.35">
      <c r="A7389" s="18">
        <v>38039</v>
      </c>
      <c r="B7389" s="18">
        <v>38105.334768239685</v>
      </c>
      <c r="C7389" s="4">
        <v>0.95232367515563965</v>
      </c>
      <c r="D7389" s="4">
        <v>3521.9898356524263</v>
      </c>
    </row>
    <row r="7390" spans="1:4" x14ac:dyDescent="0.35">
      <c r="A7390" s="18">
        <v>37640</v>
      </c>
      <c r="B7390" s="18">
        <v>37964.14150875451</v>
      </c>
      <c r="C7390" s="4">
        <v>9.4083189964294434E-2</v>
      </c>
      <c r="D7390" s="4">
        <v>2613.3748654317696</v>
      </c>
    </row>
    <row r="7391" spans="1:4" x14ac:dyDescent="0.35">
      <c r="A7391" s="18">
        <v>37055</v>
      </c>
      <c r="B7391" s="18">
        <v>37740.805708102707</v>
      </c>
      <c r="C7391" s="4">
        <v>0.8252410888671875</v>
      </c>
      <c r="D7391" s="4">
        <v>3273.2953108479383</v>
      </c>
    </row>
    <row r="7392" spans="1:4" x14ac:dyDescent="0.35">
      <c r="A7392" s="18">
        <v>37015</v>
      </c>
      <c r="B7392" s="18">
        <v>37095.197393703937</v>
      </c>
      <c r="C7392" s="4">
        <v>3.5625696182250977E-3</v>
      </c>
      <c r="D7392" s="4">
        <v>2277.6652404287474</v>
      </c>
    </row>
    <row r="7393" spans="1:4" x14ac:dyDescent="0.35">
      <c r="A7393" s="18">
        <v>38641</v>
      </c>
      <c r="B7393" s="18">
        <v>38852.740564997002</v>
      </c>
      <c r="C7393" s="4">
        <v>0.48955941200256348</v>
      </c>
      <c r="D7393" s="4">
        <v>2973.16593038375</v>
      </c>
    </row>
    <row r="7394" spans="1:4" x14ac:dyDescent="0.35">
      <c r="A7394" s="18">
        <v>37657</v>
      </c>
      <c r="B7394" s="18">
        <v>37818.434281860158</v>
      </c>
      <c r="C7394" s="4">
        <v>0.29346263408660889</v>
      </c>
      <c r="D7394" s="4">
        <v>2823.3242764171114</v>
      </c>
    </row>
    <row r="7395" spans="1:4" x14ac:dyDescent="0.35">
      <c r="A7395" s="18">
        <v>36993</v>
      </c>
      <c r="B7395" s="18">
        <v>37228.113832936113</v>
      </c>
      <c r="C7395" s="4">
        <v>0.89797639846801758</v>
      </c>
      <c r="D7395" s="4">
        <v>3384.6659929783473</v>
      </c>
    </row>
    <row r="7396" spans="1:4" x14ac:dyDescent="0.35">
      <c r="A7396" s="18">
        <v>37620</v>
      </c>
      <c r="B7396" s="18">
        <v>38163.741497835857</v>
      </c>
      <c r="C7396" s="4">
        <v>0.1630631685256958</v>
      </c>
      <c r="D7396" s="4">
        <v>2702.1563371874336</v>
      </c>
    </row>
    <row r="7397" spans="1:4" x14ac:dyDescent="0.35">
      <c r="A7397" s="18">
        <v>38521</v>
      </c>
      <c r="B7397" s="18">
        <v>38741.108868090298</v>
      </c>
      <c r="C7397" s="4">
        <v>0.4690101146697998</v>
      </c>
      <c r="D7397" s="4">
        <v>2957.8684181167641</v>
      </c>
    </row>
    <row r="7398" spans="1:4" x14ac:dyDescent="0.35">
      <c r="A7398" s="18">
        <v>38325</v>
      </c>
      <c r="B7398" s="18">
        <v>38947.736982039576</v>
      </c>
      <c r="C7398" s="4">
        <v>4.0267705917358398E-3</v>
      </c>
      <c r="D7398" s="4">
        <v>2287.0505872437284</v>
      </c>
    </row>
    <row r="7399" spans="1:4" x14ac:dyDescent="0.35">
      <c r="A7399" s="18">
        <v>38185</v>
      </c>
      <c r="B7399" s="18">
        <v>38299.714201554183</v>
      </c>
      <c r="C7399" s="4">
        <v>0.35262393951416016</v>
      </c>
      <c r="D7399" s="4">
        <v>2870.3102474278403</v>
      </c>
    </row>
    <row r="7400" spans="1:4" x14ac:dyDescent="0.35">
      <c r="A7400" s="18">
        <v>37592</v>
      </c>
      <c r="B7400" s="18">
        <v>37909.417208475556</v>
      </c>
      <c r="C7400" s="4">
        <v>0.791023850440979</v>
      </c>
      <c r="D7400" s="4">
        <v>3232.4572666230783</v>
      </c>
    </row>
    <row r="7401" spans="1:4" x14ac:dyDescent="0.35">
      <c r="A7401" s="18">
        <v>37120</v>
      </c>
      <c r="B7401" s="18">
        <v>38420.006729441673</v>
      </c>
      <c r="C7401" s="4">
        <v>0.94585156440734863</v>
      </c>
      <c r="D7401" s="4">
        <v>3500.2495697201352</v>
      </c>
    </row>
    <row r="7402" spans="1:4" x14ac:dyDescent="0.35">
      <c r="A7402" s="18">
        <v>38133</v>
      </c>
      <c r="B7402" s="18">
        <v>38336.245523995793</v>
      </c>
      <c r="C7402" s="4">
        <v>0.72235763072967529</v>
      </c>
      <c r="D7402" s="4">
        <v>3162.0820505496708</v>
      </c>
    </row>
    <row r="7403" spans="1:4" x14ac:dyDescent="0.35">
      <c r="A7403" s="18">
        <v>38416</v>
      </c>
      <c r="B7403" s="18">
        <v>38508.564517186431</v>
      </c>
      <c r="C7403" s="4">
        <v>0.65842199325561523</v>
      </c>
      <c r="D7403" s="4">
        <v>3105.1460401202708</v>
      </c>
    </row>
    <row r="7404" spans="1:4" x14ac:dyDescent="0.35">
      <c r="A7404" s="18">
        <v>37663</v>
      </c>
      <c r="B7404" s="18">
        <v>38043.652261696792</v>
      </c>
      <c r="C7404" s="4">
        <v>0.11058914661407471</v>
      </c>
      <c r="D7404" s="4">
        <v>2637.6928790343045</v>
      </c>
    </row>
    <row r="7405" spans="1:4" x14ac:dyDescent="0.35">
      <c r="A7405" s="18">
        <v>37645</v>
      </c>
      <c r="B7405" s="18">
        <v>38588.260884552379</v>
      </c>
      <c r="C7405" s="4">
        <v>0.92838454246520996</v>
      </c>
      <c r="D7405" s="4">
        <v>3450.8866321745718</v>
      </c>
    </row>
    <row r="7406" spans="1:4" x14ac:dyDescent="0.35">
      <c r="A7406" s="18">
        <v>36923</v>
      </c>
      <c r="B7406" s="18">
        <v>37219.157775981403</v>
      </c>
      <c r="C7406" s="4">
        <v>0.52316224575042725</v>
      </c>
      <c r="D7406" s="4">
        <v>2998.3253037227805</v>
      </c>
    </row>
    <row r="7407" spans="1:4" x14ac:dyDescent="0.35">
      <c r="A7407" s="18">
        <v>37098</v>
      </c>
      <c r="B7407" s="18">
        <v>37435.245690435877</v>
      </c>
      <c r="C7407" s="4">
        <v>0.48773384094238281</v>
      </c>
      <c r="D7407" s="4">
        <v>2971.8051604194857</v>
      </c>
    </row>
    <row r="7408" spans="1:4" x14ac:dyDescent="0.35">
      <c r="A7408" s="18">
        <v>38389</v>
      </c>
      <c r="B7408" s="18">
        <v>38634.845173109432</v>
      </c>
      <c r="C7408" s="4">
        <v>0.17302858829498291</v>
      </c>
      <c r="D7408" s="4">
        <v>2712.9002318925786</v>
      </c>
    </row>
    <row r="7409" spans="1:4" x14ac:dyDescent="0.35">
      <c r="A7409" s="18">
        <v>38386</v>
      </c>
      <c r="B7409" s="18">
        <v>38724.803990608692</v>
      </c>
      <c r="C7409" s="4">
        <v>0.87803483009338379</v>
      </c>
      <c r="D7409" s="4">
        <v>3349.351098642343</v>
      </c>
    </row>
    <row r="7410" spans="1:4" x14ac:dyDescent="0.35">
      <c r="A7410" s="18">
        <v>37107</v>
      </c>
      <c r="B7410" s="18">
        <v>37289.316563021843</v>
      </c>
      <c r="C7410" s="4">
        <v>0.5592726469039917</v>
      </c>
      <c r="D7410" s="4">
        <v>3025.7447458757097</v>
      </c>
    </row>
    <row r="7411" spans="1:4" x14ac:dyDescent="0.35">
      <c r="A7411" s="18">
        <v>38354</v>
      </c>
      <c r="B7411" s="18">
        <v>38620.704900249482</v>
      </c>
      <c r="C7411" s="4">
        <v>0.21604776382446289</v>
      </c>
      <c r="D7411" s="4">
        <v>2755.7334706410034</v>
      </c>
    </row>
    <row r="7412" spans="1:4" x14ac:dyDescent="0.35">
      <c r="A7412" s="18">
        <v>37722</v>
      </c>
      <c r="B7412" s="18">
        <v>37943.047420453251</v>
      </c>
      <c r="C7412" s="4">
        <v>0.35773670673370361</v>
      </c>
      <c r="D7412" s="4">
        <v>2874.2541451140146</v>
      </c>
    </row>
    <row r="7413" spans="1:4" x14ac:dyDescent="0.35">
      <c r="A7413" s="18">
        <v>38222</v>
      </c>
      <c r="B7413" s="18">
        <v>38396.087941250706</v>
      </c>
      <c r="C7413" s="4">
        <v>0.20935320854187012</v>
      </c>
      <c r="D7413" s="4">
        <v>2749.3869767473461</v>
      </c>
    </row>
    <row r="7414" spans="1:4" x14ac:dyDescent="0.35">
      <c r="A7414" s="18">
        <v>37359</v>
      </c>
      <c r="B7414" s="18">
        <v>37414.308057880109</v>
      </c>
      <c r="C7414" s="4">
        <v>0.56164586544036865</v>
      </c>
      <c r="D7414" s="4">
        <v>3027.566195335452</v>
      </c>
    </row>
    <row r="7415" spans="1:4" x14ac:dyDescent="0.35">
      <c r="A7415" s="18">
        <v>37619</v>
      </c>
      <c r="B7415" s="18">
        <v>37726.570647987093</v>
      </c>
      <c r="C7415" s="4">
        <v>0.42197704315185547</v>
      </c>
      <c r="D7415" s="4">
        <v>2922.8550400605536</v>
      </c>
    </row>
    <row r="7416" spans="1:4" x14ac:dyDescent="0.35">
      <c r="A7416" s="18">
        <v>38380</v>
      </c>
      <c r="B7416" s="18">
        <v>38522.840649760859</v>
      </c>
      <c r="C7416" s="4">
        <v>0.87223303318023682</v>
      </c>
      <c r="D7416" s="4">
        <v>3339.9163510390013</v>
      </c>
    </row>
    <row r="7417" spans="1:4" x14ac:dyDescent="0.35">
      <c r="A7417" s="18">
        <v>37611</v>
      </c>
      <c r="B7417" s="18">
        <v>40737.468824335097</v>
      </c>
      <c r="C7417" s="4">
        <v>0.79001545906066895</v>
      </c>
      <c r="D7417" s="4">
        <v>3231.3248060535634</v>
      </c>
    </row>
    <row r="7418" spans="1:4" x14ac:dyDescent="0.35">
      <c r="A7418" s="18">
        <v>38486</v>
      </c>
      <c r="B7418" s="18">
        <v>38926.771465564598</v>
      </c>
      <c r="C7418" s="4">
        <v>0.33936393260955811</v>
      </c>
      <c r="D7418" s="4">
        <v>2860.0089423569343</v>
      </c>
    </row>
    <row r="7419" spans="1:4" x14ac:dyDescent="0.35">
      <c r="A7419" s="18">
        <v>37799</v>
      </c>
      <c r="B7419" s="18">
        <v>38393.02543768449</v>
      </c>
      <c r="C7419" s="4">
        <v>0.38725996017456055</v>
      </c>
      <c r="D7419" s="4">
        <v>2896.7747122724545</v>
      </c>
    </row>
    <row r="7420" spans="1:4" x14ac:dyDescent="0.35">
      <c r="A7420" s="18">
        <v>38517</v>
      </c>
      <c r="B7420" s="18">
        <v>38950.419107529284</v>
      </c>
      <c r="C7420" s="4">
        <v>0.25216209888458252</v>
      </c>
      <c r="D7420" s="4">
        <v>2788.4184690415659</v>
      </c>
    </row>
    <row r="7421" spans="1:4" x14ac:dyDescent="0.35">
      <c r="A7421" s="18">
        <v>37983</v>
      </c>
      <c r="B7421" s="18">
        <v>38355.774221423439</v>
      </c>
      <c r="C7421" s="4">
        <v>0.44082236289978027</v>
      </c>
      <c r="D7421" s="4">
        <v>2936.9048807275476</v>
      </c>
    </row>
    <row r="7422" spans="1:4" x14ac:dyDescent="0.35">
      <c r="A7422" s="18">
        <v>37389</v>
      </c>
      <c r="B7422" s="18">
        <v>37463.374120311404</v>
      </c>
      <c r="C7422" s="4">
        <v>0.27963387966156006</v>
      </c>
      <c r="D7422" s="4">
        <v>2811.8757101604065</v>
      </c>
    </row>
    <row r="7423" spans="1:4" x14ac:dyDescent="0.35">
      <c r="A7423" s="18">
        <v>37507</v>
      </c>
      <c r="B7423" s="18">
        <v>37856.264137175138</v>
      </c>
      <c r="C7423" s="4">
        <v>0.59675979614257813</v>
      </c>
      <c r="D7423" s="4">
        <v>3054.8840095378732</v>
      </c>
    </row>
    <row r="7424" spans="1:4" x14ac:dyDescent="0.35">
      <c r="A7424" s="18">
        <v>37320</v>
      </c>
      <c r="B7424" s="18">
        <v>37754.44843622567</v>
      </c>
      <c r="C7424" s="4">
        <v>0.86129343509674072</v>
      </c>
      <c r="D7424" s="4">
        <v>3322.9721520941216</v>
      </c>
    </row>
    <row r="7425" spans="1:4" x14ac:dyDescent="0.35">
      <c r="A7425" s="18">
        <v>37289</v>
      </c>
      <c r="B7425" s="18">
        <v>37534.876604833538</v>
      </c>
      <c r="C7425" s="4">
        <v>0.4356997013092041</v>
      </c>
      <c r="D7425" s="4">
        <v>2933.0903682049607</v>
      </c>
    </row>
    <row r="7426" spans="1:4" x14ac:dyDescent="0.35">
      <c r="A7426" s="18">
        <v>38320</v>
      </c>
      <c r="B7426" s="18">
        <v>38392.395699272747</v>
      </c>
      <c r="C7426" s="4">
        <v>0.84778773784637451</v>
      </c>
      <c r="D7426" s="4">
        <v>3303.3723098619539</v>
      </c>
    </row>
    <row r="7427" spans="1:4" x14ac:dyDescent="0.35">
      <c r="A7427" s="18">
        <v>37055</v>
      </c>
      <c r="B7427" s="18">
        <v>37538.665195052505</v>
      </c>
      <c r="C7427" s="4">
        <v>0.2384648323059082</v>
      </c>
      <c r="D7427" s="4">
        <v>2776.3018577042126</v>
      </c>
    </row>
    <row r="7428" spans="1:4" x14ac:dyDescent="0.35">
      <c r="A7428" s="18">
        <v>38227</v>
      </c>
      <c r="B7428" s="18">
        <v>38339.778716102119</v>
      </c>
      <c r="C7428" s="4">
        <v>0.39152157306671143</v>
      </c>
      <c r="D7428" s="4">
        <v>2899.9954651851431</v>
      </c>
    </row>
    <row r="7429" spans="1:4" x14ac:dyDescent="0.35">
      <c r="A7429" s="18">
        <v>38442</v>
      </c>
      <c r="B7429" s="18">
        <v>39802.028023926956</v>
      </c>
      <c r="C7429" s="4">
        <v>1.6982555389404297E-3</v>
      </c>
      <c r="D7429" s="4">
        <v>2224.0010215163629</v>
      </c>
    </row>
    <row r="7430" spans="1:4" x14ac:dyDescent="0.35">
      <c r="A7430" s="18">
        <v>37916</v>
      </c>
      <c r="B7430" s="18">
        <v>38185.225994175838</v>
      </c>
      <c r="C7430" s="4">
        <v>8.7282538414001465E-2</v>
      </c>
      <c r="D7430" s="4">
        <v>2602.5107908084465</v>
      </c>
    </row>
    <row r="7431" spans="1:4" x14ac:dyDescent="0.35">
      <c r="A7431" s="18">
        <v>38150</v>
      </c>
      <c r="B7431" s="18">
        <v>38447.993399534877</v>
      </c>
      <c r="C7431" s="4">
        <v>0.70348834991455078</v>
      </c>
      <c r="D7431" s="4">
        <v>3144.612664501316</v>
      </c>
    </row>
    <row r="7432" spans="1:4" x14ac:dyDescent="0.35">
      <c r="A7432" s="18">
        <v>37251</v>
      </c>
      <c r="B7432" s="18">
        <v>37606.874554878908</v>
      </c>
      <c r="C7432" s="4">
        <v>0.36286604404449463</v>
      </c>
      <c r="D7432" s="4">
        <v>2878.1964924851723</v>
      </c>
    </row>
    <row r="7433" spans="1:4" x14ac:dyDescent="0.35">
      <c r="A7433" s="18">
        <v>37441</v>
      </c>
      <c r="B7433" s="18">
        <v>37518.666503566128</v>
      </c>
      <c r="C7433" s="4">
        <v>0.81899380683898926</v>
      </c>
      <c r="D7433" s="4">
        <v>3265.4528209801365</v>
      </c>
    </row>
    <row r="7434" spans="1:4" x14ac:dyDescent="0.35">
      <c r="A7434" s="18">
        <v>37844</v>
      </c>
      <c r="B7434" s="18">
        <v>38276.818166664023</v>
      </c>
      <c r="C7434" s="4">
        <v>0.11970031261444092</v>
      </c>
      <c r="D7434" s="4">
        <v>2650.0966111600032</v>
      </c>
    </row>
    <row r="7435" spans="1:4" x14ac:dyDescent="0.35">
      <c r="A7435" s="18">
        <v>37613</v>
      </c>
      <c r="B7435" s="18">
        <v>37705.254290877645</v>
      </c>
      <c r="C7435" s="4">
        <v>8.6068630218505859E-2</v>
      </c>
      <c r="D7435" s="4">
        <v>2600.5107587666671</v>
      </c>
    </row>
    <row r="7436" spans="1:4" x14ac:dyDescent="0.35">
      <c r="A7436" s="18">
        <v>38091</v>
      </c>
      <c r="B7436" s="18">
        <v>38118.278532355929</v>
      </c>
      <c r="C7436" s="4">
        <v>0.62347137928009033</v>
      </c>
      <c r="D7436" s="4">
        <v>3076.2329882325762</v>
      </c>
    </row>
    <row r="7437" spans="1:4" x14ac:dyDescent="0.35">
      <c r="A7437" s="18">
        <v>38569</v>
      </c>
      <c r="B7437" s="18">
        <v>39385.231369464775</v>
      </c>
      <c r="C7437" s="4">
        <v>0.52088713645935059</v>
      </c>
      <c r="D7437" s="4">
        <v>2996.613278978416</v>
      </c>
    </row>
    <row r="7438" spans="1:4" x14ac:dyDescent="0.35">
      <c r="A7438" s="18">
        <v>37879</v>
      </c>
      <c r="B7438" s="18">
        <v>38029.128349334271</v>
      </c>
      <c r="C7438" s="4">
        <v>0.64474809169769287</v>
      </c>
      <c r="D7438" s="4">
        <v>3093.6841871695551</v>
      </c>
    </row>
    <row r="7439" spans="1:4" x14ac:dyDescent="0.35">
      <c r="A7439" s="18">
        <v>37494</v>
      </c>
      <c r="B7439" s="18">
        <v>39700.273979552112</v>
      </c>
      <c r="C7439" s="4">
        <v>0.68356895446777344</v>
      </c>
      <c r="D7439" s="4">
        <v>3126.8151209358098</v>
      </c>
    </row>
    <row r="7440" spans="1:4" x14ac:dyDescent="0.35">
      <c r="A7440" s="18">
        <v>37240</v>
      </c>
      <c r="B7440" s="18">
        <v>37355.699466149323</v>
      </c>
      <c r="C7440" s="4">
        <v>0.84960711002349854</v>
      </c>
      <c r="D7440" s="4">
        <v>3305.9361947637617</v>
      </c>
    </row>
    <row r="7441" spans="1:4" x14ac:dyDescent="0.35">
      <c r="A7441" s="18">
        <v>38111</v>
      </c>
      <c r="B7441" s="18">
        <v>38548.70151115537</v>
      </c>
      <c r="C7441" s="4">
        <v>0.19380402565002441</v>
      </c>
      <c r="D7441" s="4">
        <v>2734.2259817065083</v>
      </c>
    </row>
    <row r="7442" spans="1:4" x14ac:dyDescent="0.35">
      <c r="A7442" s="18">
        <v>37692</v>
      </c>
      <c r="B7442" s="18">
        <v>38013.483609752075</v>
      </c>
      <c r="C7442" s="4">
        <v>0.44025790691375732</v>
      </c>
      <c r="D7442" s="4">
        <v>2936.4846975579885</v>
      </c>
    </row>
    <row r="7443" spans="1:4" x14ac:dyDescent="0.35">
      <c r="A7443" s="18">
        <v>37079</v>
      </c>
      <c r="B7443" s="18">
        <v>37229.038791230028</v>
      </c>
      <c r="C7443" s="4">
        <v>0.49647760391235352</v>
      </c>
      <c r="D7443" s="4">
        <v>2978.327126015568</v>
      </c>
    </row>
    <row r="7444" spans="1:4" x14ac:dyDescent="0.35">
      <c r="A7444" s="18">
        <v>37386</v>
      </c>
      <c r="B7444" s="18">
        <v>37696.872669216456</v>
      </c>
      <c r="C7444" s="4">
        <v>4.5667767524719238E-2</v>
      </c>
      <c r="D7444" s="4">
        <v>2517.8497814630496</v>
      </c>
    </row>
    <row r="7445" spans="1:4" x14ac:dyDescent="0.35">
      <c r="A7445" s="18">
        <v>37730</v>
      </c>
      <c r="B7445" s="18">
        <v>39684.512200786492</v>
      </c>
      <c r="C7445" s="4">
        <v>0.87729525566101074</v>
      </c>
      <c r="D7445" s="4">
        <v>3348.1296939984054</v>
      </c>
    </row>
    <row r="7446" spans="1:4" x14ac:dyDescent="0.35">
      <c r="A7446" s="18">
        <v>38514</v>
      </c>
      <c r="B7446" s="18">
        <v>39329.853709460665</v>
      </c>
      <c r="C7446" s="4">
        <v>0.86218678951263428</v>
      </c>
      <c r="D7446" s="4">
        <v>3324.3175684893927</v>
      </c>
    </row>
    <row r="7447" spans="1:4" x14ac:dyDescent="0.35">
      <c r="A7447" s="18">
        <v>37052</v>
      </c>
      <c r="B7447" s="18">
        <v>37243.275758925833</v>
      </c>
      <c r="C7447" s="4">
        <v>0.72840785980224609</v>
      </c>
      <c r="D7447" s="4">
        <v>3167.8249049444648</v>
      </c>
    </row>
    <row r="7448" spans="1:4" x14ac:dyDescent="0.35">
      <c r="A7448" s="18">
        <v>37106</v>
      </c>
      <c r="B7448" s="18">
        <v>38215.516921181392</v>
      </c>
      <c r="C7448" s="4">
        <v>4.4172883033752441E-2</v>
      </c>
      <c r="D7448" s="4">
        <v>2513.8760665565928</v>
      </c>
    </row>
    <row r="7449" spans="1:4" x14ac:dyDescent="0.35">
      <c r="A7449" s="18">
        <v>36899</v>
      </c>
      <c r="B7449" s="18">
        <v>37816.299756549</v>
      </c>
      <c r="C7449" s="4">
        <v>6.403660774230957E-2</v>
      </c>
      <c r="D7449" s="4">
        <v>2560.1614221026362</v>
      </c>
    </row>
    <row r="7450" spans="1:4" x14ac:dyDescent="0.35">
      <c r="A7450" s="18">
        <v>36982</v>
      </c>
      <c r="B7450" s="18">
        <v>37124.764296372574</v>
      </c>
      <c r="C7450" s="4">
        <v>0.34461677074432373</v>
      </c>
      <c r="D7450" s="4">
        <v>2864.1029034721269</v>
      </c>
    </row>
    <row r="7451" spans="1:4" x14ac:dyDescent="0.35">
      <c r="A7451" s="18">
        <v>37654</v>
      </c>
      <c r="B7451" s="18">
        <v>37905.259463549846</v>
      </c>
      <c r="C7451" s="4">
        <v>0.28609800338745117</v>
      </c>
      <c r="D7451" s="4">
        <v>2817.2541144802867</v>
      </c>
    </row>
    <row r="7452" spans="1:4" x14ac:dyDescent="0.35">
      <c r="A7452" s="18">
        <v>37676</v>
      </c>
      <c r="B7452" s="18">
        <v>37785.290028978241</v>
      </c>
      <c r="C7452" s="4">
        <v>5.7669878005981445E-3</v>
      </c>
      <c r="D7452" s="4">
        <v>2315.5232044713343</v>
      </c>
    </row>
    <row r="7453" spans="1:4" x14ac:dyDescent="0.35">
      <c r="A7453" s="18">
        <v>37341</v>
      </c>
      <c r="B7453" s="18">
        <v>37531.022590026725</v>
      </c>
      <c r="C7453" s="4">
        <v>0.1998288631439209</v>
      </c>
      <c r="D7453" s="4">
        <v>2740.1740856973356</v>
      </c>
    </row>
    <row r="7454" spans="1:4" x14ac:dyDescent="0.35">
      <c r="A7454" s="18">
        <v>37250</v>
      </c>
      <c r="B7454" s="18">
        <v>38098.573124726288</v>
      </c>
      <c r="C7454" s="4">
        <v>0.89975488185882568</v>
      </c>
      <c r="D7454" s="4">
        <v>3388.0696437816009</v>
      </c>
    </row>
    <row r="7455" spans="1:4" x14ac:dyDescent="0.35">
      <c r="A7455" s="18">
        <v>38593</v>
      </c>
      <c r="B7455" s="18">
        <v>41963.356132884976</v>
      </c>
      <c r="C7455" s="4">
        <v>0.27941131591796875</v>
      </c>
      <c r="D7455" s="4">
        <v>2811.6896508012401</v>
      </c>
    </row>
    <row r="7456" spans="1:4" x14ac:dyDescent="0.35">
      <c r="A7456" s="18">
        <v>37551</v>
      </c>
      <c r="B7456" s="18">
        <v>37810.971935159818</v>
      </c>
      <c r="C7456" s="4">
        <v>0.91921961307525635</v>
      </c>
      <c r="D7456" s="4">
        <v>3428.8635355149536</v>
      </c>
    </row>
    <row r="7457" spans="1:4" x14ac:dyDescent="0.35">
      <c r="A7457" s="18">
        <v>37489</v>
      </c>
      <c r="B7457" s="18">
        <v>38409.652692469761</v>
      </c>
      <c r="C7457" s="4">
        <v>0.18359780311584473</v>
      </c>
      <c r="D7457" s="4">
        <v>2723.9167748603386</v>
      </c>
    </row>
    <row r="7458" spans="1:4" x14ac:dyDescent="0.35">
      <c r="A7458" s="18">
        <v>37976</v>
      </c>
      <c r="B7458" s="18">
        <v>38286.040172134344</v>
      </c>
      <c r="C7458" s="4">
        <v>0.61793315410614014</v>
      </c>
      <c r="D7458" s="4">
        <v>3071.7591766095802</v>
      </c>
    </row>
    <row r="7459" spans="1:4" x14ac:dyDescent="0.35">
      <c r="A7459" s="18">
        <v>38126</v>
      </c>
      <c r="B7459" s="18">
        <v>38308.663153327179</v>
      </c>
      <c r="C7459" s="4">
        <v>0.52133607864379883</v>
      </c>
      <c r="D7459" s="4">
        <v>2996.9509892063888</v>
      </c>
    </row>
    <row r="7460" spans="1:4" x14ac:dyDescent="0.35">
      <c r="A7460" s="18">
        <v>37879</v>
      </c>
      <c r="B7460" s="18">
        <v>38566.169098310675</v>
      </c>
      <c r="C7460" s="4">
        <v>0.10142529010772705</v>
      </c>
      <c r="D7460" s="4">
        <v>2624.51866837629</v>
      </c>
    </row>
    <row r="7461" spans="1:4" x14ac:dyDescent="0.35">
      <c r="A7461" s="18">
        <v>38610</v>
      </c>
      <c r="B7461" s="18">
        <v>38669.492333973125</v>
      </c>
      <c r="C7461" s="4">
        <v>0.86739420890808105</v>
      </c>
      <c r="D7461" s="4">
        <v>3332.292417728961</v>
      </c>
    </row>
    <row r="7462" spans="1:4" x14ac:dyDescent="0.35">
      <c r="A7462" s="18">
        <v>37141</v>
      </c>
      <c r="B7462" s="18">
        <v>37238.565765716929</v>
      </c>
      <c r="C7462" s="4">
        <v>0.16760861873626709</v>
      </c>
      <c r="D7462" s="4">
        <v>2707.1025280209888</v>
      </c>
    </row>
    <row r="7463" spans="1:4" x14ac:dyDescent="0.35">
      <c r="A7463" s="18">
        <v>37094</v>
      </c>
      <c r="B7463" s="18">
        <v>37835.660061124509</v>
      </c>
      <c r="C7463" s="4">
        <v>2.7985572814941406E-2</v>
      </c>
      <c r="D7463" s="4">
        <v>2462.3562009962816</v>
      </c>
    </row>
    <row r="7464" spans="1:4" x14ac:dyDescent="0.35">
      <c r="A7464" s="18">
        <v>37572</v>
      </c>
      <c r="B7464" s="18">
        <v>38065.634137896144</v>
      </c>
      <c r="C7464" s="4">
        <v>0.69740355014801025</v>
      </c>
      <c r="D7464" s="4">
        <v>3139.1104320292911</v>
      </c>
    </row>
    <row r="7465" spans="1:4" x14ac:dyDescent="0.35">
      <c r="A7465" s="18">
        <v>38376</v>
      </c>
      <c r="B7465" s="18">
        <v>40168.222522357617</v>
      </c>
      <c r="C7465" s="4">
        <v>0.55639386177062988</v>
      </c>
      <c r="D7465" s="4">
        <v>3023.5389272727507</v>
      </c>
    </row>
    <row r="7466" spans="1:4" x14ac:dyDescent="0.35">
      <c r="A7466" s="18">
        <v>38653</v>
      </c>
      <c r="B7466" s="18">
        <v>38849.853109327276</v>
      </c>
      <c r="C7466" s="4">
        <v>0.29536330699920654</v>
      </c>
      <c r="D7466" s="4">
        <v>2824.8814072303062</v>
      </c>
    </row>
    <row r="7467" spans="1:4" x14ac:dyDescent="0.35">
      <c r="A7467" s="18">
        <v>38071</v>
      </c>
      <c r="B7467" s="18">
        <v>38754.934596544808</v>
      </c>
      <c r="C7467" s="4">
        <v>0.51859807968139648</v>
      </c>
      <c r="D7467" s="4">
        <v>2994.8922614825492</v>
      </c>
    </row>
    <row r="7468" spans="1:4" x14ac:dyDescent="0.35">
      <c r="A7468" s="18">
        <v>37667</v>
      </c>
      <c r="B7468" s="18">
        <v>37936.790155281087</v>
      </c>
      <c r="C7468" s="4">
        <v>0.18029892444610596</v>
      </c>
      <c r="D7468" s="4">
        <v>2720.5173713430295</v>
      </c>
    </row>
    <row r="7469" spans="1:4" x14ac:dyDescent="0.35">
      <c r="A7469" s="18">
        <v>37086</v>
      </c>
      <c r="B7469" s="18">
        <v>37566.784992912872</v>
      </c>
      <c r="C7469" s="4">
        <v>0.50889754295349121</v>
      </c>
      <c r="D7469" s="4">
        <v>2987.6143396780085</v>
      </c>
    </row>
    <row r="7470" spans="1:4" x14ac:dyDescent="0.35">
      <c r="A7470" s="18">
        <v>37946</v>
      </c>
      <c r="B7470" s="18">
        <v>38690.09047184731</v>
      </c>
      <c r="C7470" s="4">
        <v>0.3259042501449585</v>
      </c>
      <c r="D7470" s="4">
        <v>2849.4317811923952</v>
      </c>
    </row>
    <row r="7471" spans="1:4" x14ac:dyDescent="0.35">
      <c r="A7471" s="18">
        <v>37899</v>
      </c>
      <c r="B7471" s="18">
        <v>38522.208176356689</v>
      </c>
      <c r="C7471" s="4">
        <v>0.91553688049316406</v>
      </c>
      <c r="D7471" s="4">
        <v>3420.5827842443641</v>
      </c>
    </row>
    <row r="7472" spans="1:4" x14ac:dyDescent="0.35">
      <c r="A7472" s="18">
        <v>37131</v>
      </c>
      <c r="B7472" s="18">
        <v>37904.957742250474</v>
      </c>
      <c r="C7472" s="4">
        <v>0.85138094425201416</v>
      </c>
      <c r="D7472" s="4">
        <v>3308.4578190992434</v>
      </c>
    </row>
    <row r="7473" spans="1:4" x14ac:dyDescent="0.35">
      <c r="A7473" s="18">
        <v>38196</v>
      </c>
      <c r="B7473" s="18">
        <v>38819.180593995829</v>
      </c>
      <c r="C7473" s="4">
        <v>0.43633103370666504</v>
      </c>
      <c r="D7473" s="4">
        <v>2933.5606330937408</v>
      </c>
    </row>
    <row r="7474" spans="1:4" x14ac:dyDescent="0.35">
      <c r="A7474" s="18">
        <v>38106</v>
      </c>
      <c r="B7474" s="18">
        <v>39573.515615062039</v>
      </c>
      <c r="C7474" s="4">
        <v>0.66206347942352295</v>
      </c>
      <c r="D7474" s="4">
        <v>3108.2344152658538</v>
      </c>
    </row>
    <row r="7475" spans="1:4" x14ac:dyDescent="0.35">
      <c r="A7475" s="18">
        <v>37688</v>
      </c>
      <c r="B7475" s="18">
        <v>37706.618586326855</v>
      </c>
      <c r="C7475" s="4">
        <v>0.84429025650024414</v>
      </c>
      <c r="D7475" s="4">
        <v>3298.5056146021816</v>
      </c>
    </row>
    <row r="7476" spans="1:4" x14ac:dyDescent="0.35">
      <c r="A7476" s="18">
        <v>38129</v>
      </c>
      <c r="B7476" s="18">
        <v>38388.441335080366</v>
      </c>
      <c r="C7476" s="4">
        <v>0.34004414081573486</v>
      </c>
      <c r="D7476" s="4">
        <v>2860.5401041312862</v>
      </c>
    </row>
    <row r="7477" spans="1:4" x14ac:dyDescent="0.35">
      <c r="A7477" s="18">
        <v>37698</v>
      </c>
      <c r="B7477" s="18">
        <v>38552.064284549502</v>
      </c>
      <c r="C7477" s="4">
        <v>3.2451152801513672E-3</v>
      </c>
      <c r="D7477" s="4">
        <v>2270.6177555081126</v>
      </c>
    </row>
    <row r="7478" spans="1:4" x14ac:dyDescent="0.35">
      <c r="A7478" s="18">
        <v>38709</v>
      </c>
      <c r="B7478" s="18">
        <v>38860.703383318265</v>
      </c>
      <c r="C7478" s="4">
        <v>0.2847980260848999</v>
      </c>
      <c r="D7478" s="4">
        <v>2816.176375381624</v>
      </c>
    </row>
    <row r="7479" spans="1:4" x14ac:dyDescent="0.35">
      <c r="A7479" s="18">
        <v>38134</v>
      </c>
      <c r="B7479" s="18">
        <v>38223.47610986467</v>
      </c>
      <c r="C7479" s="4">
        <v>0.13347148895263672</v>
      </c>
      <c r="D7479" s="4">
        <v>2667.7401099437075</v>
      </c>
    </row>
    <row r="7480" spans="1:4" x14ac:dyDescent="0.35">
      <c r="A7480" s="18">
        <v>38285</v>
      </c>
      <c r="B7480" s="18">
        <v>38458.993768942077</v>
      </c>
      <c r="C7480" s="4">
        <v>0.10380804538726807</v>
      </c>
      <c r="D7480" s="4">
        <v>2628.0180067014344</v>
      </c>
    </row>
    <row r="7481" spans="1:4" x14ac:dyDescent="0.35">
      <c r="A7481" s="18">
        <v>38218</v>
      </c>
      <c r="B7481" s="18">
        <v>38279.348503584282</v>
      </c>
      <c r="C7481" s="4">
        <v>0.3273155689239502</v>
      </c>
      <c r="D7481" s="4">
        <v>2850.5470847144252</v>
      </c>
    </row>
    <row r="7482" spans="1:4" x14ac:dyDescent="0.35">
      <c r="A7482" s="18">
        <v>38268</v>
      </c>
      <c r="B7482" s="18">
        <v>39116.108562119276</v>
      </c>
      <c r="C7482" s="4">
        <v>0.25318992137908936</v>
      </c>
      <c r="D7482" s="4">
        <v>2789.3154431304306</v>
      </c>
    </row>
    <row r="7483" spans="1:4" x14ac:dyDescent="0.35">
      <c r="A7483" s="18">
        <v>37488</v>
      </c>
      <c r="B7483" s="18">
        <v>37717.501730174234</v>
      </c>
      <c r="C7483" s="4">
        <v>0.3148188591003418</v>
      </c>
      <c r="D7483" s="4">
        <v>2840.6163074375013</v>
      </c>
    </row>
    <row r="7484" spans="1:4" x14ac:dyDescent="0.35">
      <c r="A7484" s="18">
        <v>37695</v>
      </c>
      <c r="B7484" s="18">
        <v>37872.834701408501</v>
      </c>
      <c r="C7484" s="4">
        <v>0.92831718921661377</v>
      </c>
      <c r="D7484" s="4">
        <v>3450.7165978277512</v>
      </c>
    </row>
    <row r="7485" spans="1:4" x14ac:dyDescent="0.35">
      <c r="A7485" s="18">
        <v>37846</v>
      </c>
      <c r="B7485" s="18">
        <v>38199.62565295909</v>
      </c>
      <c r="C7485" s="4">
        <v>0.47934317588806152</v>
      </c>
      <c r="D7485" s="4">
        <v>2965.5559147264466</v>
      </c>
    </row>
    <row r="7486" spans="1:4" x14ac:dyDescent="0.35">
      <c r="A7486" s="18">
        <v>38607</v>
      </c>
      <c r="B7486" s="18">
        <v>38654.150566367585</v>
      </c>
      <c r="C7486" s="4">
        <v>0.20444619655609131</v>
      </c>
      <c r="D7486" s="4">
        <v>2744.6684548033322</v>
      </c>
    </row>
    <row r="7487" spans="1:4" x14ac:dyDescent="0.35">
      <c r="A7487" s="18">
        <v>38563</v>
      </c>
      <c r="B7487" s="18">
        <v>38806.108365293912</v>
      </c>
      <c r="C7487" s="4">
        <v>0.12319564819335938</v>
      </c>
      <c r="D7487" s="4">
        <v>2654.6924247983834</v>
      </c>
    </row>
    <row r="7488" spans="1:4" x14ac:dyDescent="0.35">
      <c r="A7488" s="18">
        <v>37603</v>
      </c>
      <c r="B7488" s="18">
        <v>38206.340639722519</v>
      </c>
      <c r="C7488" s="4">
        <v>0.42734110355377197</v>
      </c>
      <c r="D7488" s="4">
        <v>2926.8593703914116</v>
      </c>
    </row>
    <row r="7489" spans="1:4" x14ac:dyDescent="0.35">
      <c r="A7489" s="18">
        <v>37513</v>
      </c>
      <c r="B7489" s="18">
        <v>39317.28244494208</v>
      </c>
      <c r="C7489" s="4">
        <v>0.98325371742248535</v>
      </c>
      <c r="D7489" s="4">
        <v>3687.1638809755823</v>
      </c>
    </row>
    <row r="7490" spans="1:4" x14ac:dyDescent="0.35">
      <c r="A7490" s="18">
        <v>36916</v>
      </c>
      <c r="B7490" s="18">
        <v>37545.965604002464</v>
      </c>
      <c r="C7490" s="4">
        <v>0.85389888286590576</v>
      </c>
      <c r="D7490" s="4">
        <v>3312.0753981500256</v>
      </c>
    </row>
    <row r="7491" spans="1:4" x14ac:dyDescent="0.35">
      <c r="A7491" s="18">
        <v>37726</v>
      </c>
      <c r="B7491" s="18">
        <v>38065.321960478672</v>
      </c>
      <c r="C7491" s="4">
        <v>0.99659013748168945</v>
      </c>
      <c r="D7491" s="4">
        <v>3907.1056730337746</v>
      </c>
    </row>
    <row r="7492" spans="1:4" x14ac:dyDescent="0.35">
      <c r="A7492" s="18">
        <v>37034</v>
      </c>
      <c r="B7492" s="18">
        <v>37847.618811440901</v>
      </c>
      <c r="C7492" s="4">
        <v>0.54277431964874268</v>
      </c>
      <c r="D7492" s="4">
        <v>3013.1537242765671</v>
      </c>
    </row>
    <row r="7493" spans="1:4" x14ac:dyDescent="0.35">
      <c r="A7493" s="18">
        <v>38287</v>
      </c>
      <c r="B7493" s="18">
        <v>40728.367874075091</v>
      </c>
      <c r="C7493" s="4">
        <v>0.31609797477722168</v>
      </c>
      <c r="D7493" s="4">
        <v>2841.6386881277899</v>
      </c>
    </row>
    <row r="7494" spans="1:4" x14ac:dyDescent="0.35">
      <c r="A7494" s="18">
        <v>38419</v>
      </c>
      <c r="B7494" s="18">
        <v>38484.858562098249</v>
      </c>
      <c r="C7494" s="4">
        <v>0.49500501155853271</v>
      </c>
      <c r="D7494" s="4">
        <v>2977.227893140675</v>
      </c>
    </row>
    <row r="7495" spans="1:4" x14ac:dyDescent="0.35">
      <c r="A7495" s="18">
        <v>37970</v>
      </c>
      <c r="B7495" s="18">
        <v>38205.945086060034</v>
      </c>
      <c r="C7495" s="4">
        <v>0.57611560821533203</v>
      </c>
      <c r="D7495" s="4">
        <v>3038.7350534482803</v>
      </c>
    </row>
    <row r="7496" spans="1:4" x14ac:dyDescent="0.35">
      <c r="A7496" s="18">
        <v>38367</v>
      </c>
      <c r="B7496" s="18">
        <v>38464.111277301832</v>
      </c>
      <c r="C7496" s="4">
        <v>4.4636368751525879E-2</v>
      </c>
      <c r="D7496" s="4">
        <v>2515.1188660981265</v>
      </c>
    </row>
    <row r="7497" spans="1:4" x14ac:dyDescent="0.35">
      <c r="A7497" s="18">
        <v>37326</v>
      </c>
      <c r="B7497" s="18">
        <v>38057.480592364176</v>
      </c>
      <c r="C7497" s="4">
        <v>0.40805172920227051</v>
      </c>
      <c r="D7497" s="4">
        <v>2912.4328659838166</v>
      </c>
    </row>
    <row r="7498" spans="1:4" x14ac:dyDescent="0.35">
      <c r="A7498" s="18">
        <v>37360</v>
      </c>
      <c r="B7498" s="18">
        <v>37859.963769271584</v>
      </c>
      <c r="C7498" s="4">
        <v>0.49934661388397217</v>
      </c>
      <c r="D7498" s="4">
        <v>2980.4698066612436</v>
      </c>
    </row>
    <row r="7499" spans="1:4" x14ac:dyDescent="0.35">
      <c r="A7499" s="18">
        <v>37894</v>
      </c>
      <c r="B7499" s="18">
        <v>38112.761992743319</v>
      </c>
      <c r="C7499" s="4">
        <v>0.20601034164428711</v>
      </c>
      <c r="D7499" s="4">
        <v>2746.1788482288825</v>
      </c>
    </row>
    <row r="7500" spans="1:4" x14ac:dyDescent="0.35">
      <c r="A7500" s="18">
        <v>37830</v>
      </c>
      <c r="B7500" s="18">
        <v>37914.111297263218</v>
      </c>
      <c r="C7500" s="4">
        <v>3.1071782112121582E-2</v>
      </c>
      <c r="D7500" s="4">
        <v>2473.7067106995323</v>
      </c>
    </row>
    <row r="7501" spans="1:4" x14ac:dyDescent="0.35">
      <c r="A7501" s="18">
        <v>37409</v>
      </c>
      <c r="B7501" s="18">
        <v>37831.210702933065</v>
      </c>
      <c r="C7501" s="4">
        <v>0.14241576194763184</v>
      </c>
      <c r="D7501" s="4">
        <v>2678.5935326129729</v>
      </c>
    </row>
    <row r="7502" spans="1:4" x14ac:dyDescent="0.35">
      <c r="A7502" s="18">
        <v>38302</v>
      </c>
      <c r="B7502" s="18">
        <v>38571.710303651656</v>
      </c>
      <c r="C7502" s="4">
        <v>0.81663072109222412</v>
      </c>
      <c r="D7502" s="4">
        <v>3262.5355156873547</v>
      </c>
    </row>
    <row r="7503" spans="1:4" x14ac:dyDescent="0.35">
      <c r="A7503" s="18">
        <v>37530</v>
      </c>
      <c r="B7503" s="18">
        <v>37612.130698305351</v>
      </c>
      <c r="C7503" s="4">
        <v>0.43363761901855469</v>
      </c>
      <c r="D7503" s="4">
        <v>2931.5540392757803</v>
      </c>
    </row>
    <row r="7504" spans="1:4" x14ac:dyDescent="0.35">
      <c r="A7504" s="18">
        <v>38163</v>
      </c>
      <c r="B7504" s="18">
        <v>38578.972797754068</v>
      </c>
      <c r="C7504" s="4">
        <v>0.42835009098052979</v>
      </c>
      <c r="D7504" s="4">
        <v>2927.6120590526943</v>
      </c>
    </row>
    <row r="7505" spans="1:4" x14ac:dyDescent="0.35">
      <c r="A7505" s="18">
        <v>38486</v>
      </c>
      <c r="B7505" s="18">
        <v>38594.873958252239</v>
      </c>
      <c r="C7505" s="4">
        <v>0.85561585426330566</v>
      </c>
      <c r="D7505" s="4">
        <v>3314.568579954188</v>
      </c>
    </row>
    <row r="7506" spans="1:4" x14ac:dyDescent="0.35">
      <c r="A7506" s="18">
        <v>38556</v>
      </c>
      <c r="B7506" s="18">
        <v>39417.875356039927</v>
      </c>
      <c r="C7506" s="4">
        <v>0.47468936443328857</v>
      </c>
      <c r="D7506" s="4">
        <v>2962.092734070708</v>
      </c>
    </row>
    <row r="7507" spans="1:4" x14ac:dyDescent="0.35">
      <c r="A7507" s="18">
        <v>37772</v>
      </c>
      <c r="B7507" s="18">
        <v>37797.239035024046</v>
      </c>
      <c r="C7507" s="4">
        <v>0.50948572158813477</v>
      </c>
      <c r="D7507" s="4">
        <v>2988.0549666407342</v>
      </c>
    </row>
    <row r="7508" spans="1:4" x14ac:dyDescent="0.35">
      <c r="A7508" s="18">
        <v>38192</v>
      </c>
      <c r="B7508" s="18">
        <v>38436.386758857421</v>
      </c>
      <c r="C7508" s="4">
        <v>0.49086582660675049</v>
      </c>
      <c r="D7508" s="4">
        <v>2974.1400048495602</v>
      </c>
    </row>
    <row r="7509" spans="1:4" x14ac:dyDescent="0.35">
      <c r="A7509" s="18">
        <v>38323</v>
      </c>
      <c r="B7509" s="18">
        <v>38428.273694438736</v>
      </c>
      <c r="C7509" s="4">
        <v>0.83720278739929199</v>
      </c>
      <c r="D7509" s="4">
        <v>3288.8809336306758</v>
      </c>
    </row>
    <row r="7510" spans="1:4" x14ac:dyDescent="0.35">
      <c r="A7510" s="18">
        <v>37389</v>
      </c>
      <c r="B7510" s="18">
        <v>37720.156586484081</v>
      </c>
      <c r="C7510" s="4">
        <v>7.9479575157165527E-2</v>
      </c>
      <c r="D7510" s="4">
        <v>2589.2975894043338</v>
      </c>
    </row>
    <row r="7511" spans="1:4" x14ac:dyDescent="0.35">
      <c r="A7511" s="18">
        <v>37815</v>
      </c>
      <c r="B7511" s="18">
        <v>38528.476326308584</v>
      </c>
      <c r="C7511" s="4">
        <v>0.88716793060302734</v>
      </c>
      <c r="D7511" s="4">
        <v>3364.9230176808405</v>
      </c>
    </row>
    <row r="7512" spans="1:4" x14ac:dyDescent="0.35">
      <c r="A7512" s="18">
        <v>38392</v>
      </c>
      <c r="B7512" s="18">
        <v>38816.329275522105</v>
      </c>
      <c r="C7512" s="4">
        <v>0.30113852024078369</v>
      </c>
      <c r="D7512" s="4">
        <v>2829.5900421603874</v>
      </c>
    </row>
    <row r="7513" spans="1:4" x14ac:dyDescent="0.35">
      <c r="A7513" s="18">
        <v>38335</v>
      </c>
      <c r="B7513" s="18">
        <v>39202.871378117801</v>
      </c>
      <c r="C7513" s="4">
        <v>0.82985234260559082</v>
      </c>
      <c r="D7513" s="4">
        <v>3279.2112217692006</v>
      </c>
    </row>
    <row r="7514" spans="1:4" x14ac:dyDescent="0.35">
      <c r="A7514" s="18">
        <v>38495</v>
      </c>
      <c r="B7514" s="18">
        <v>39099.068952434325</v>
      </c>
      <c r="C7514" s="4">
        <v>0.31508338451385498</v>
      </c>
      <c r="D7514" s="4">
        <v>2840.8278541311734</v>
      </c>
    </row>
    <row r="7515" spans="1:4" x14ac:dyDescent="0.35">
      <c r="A7515" s="18">
        <v>37892</v>
      </c>
      <c r="B7515" s="18">
        <v>38923.881840488648</v>
      </c>
      <c r="C7515" s="4">
        <v>0.72342252731323242</v>
      </c>
      <c r="D7515" s="4">
        <v>3163.0875931268461</v>
      </c>
    </row>
    <row r="7516" spans="1:4" x14ac:dyDescent="0.35">
      <c r="A7516" s="18">
        <v>37729</v>
      </c>
      <c r="B7516" s="18">
        <v>37905.15387710619</v>
      </c>
      <c r="C7516" s="4">
        <v>0.26981270313262939</v>
      </c>
      <c r="D7516" s="4">
        <v>2803.6068985877232</v>
      </c>
    </row>
    <row r="7517" spans="1:4" x14ac:dyDescent="0.35">
      <c r="A7517" s="18">
        <v>37372</v>
      </c>
      <c r="B7517" s="18">
        <v>37707.612103400155</v>
      </c>
      <c r="C7517" s="4">
        <v>0.52936530113220215</v>
      </c>
      <c r="D7517" s="4">
        <v>3003.0011441577294</v>
      </c>
    </row>
    <row r="7518" spans="1:4" x14ac:dyDescent="0.35">
      <c r="A7518" s="18">
        <v>38313</v>
      </c>
      <c r="B7518" s="18">
        <v>39587.888177447174</v>
      </c>
      <c r="C7518" s="4">
        <v>0.44370782375335693</v>
      </c>
      <c r="D7518" s="4">
        <v>2939.0523882110015</v>
      </c>
    </row>
    <row r="7519" spans="1:4" x14ac:dyDescent="0.35">
      <c r="A7519" s="18">
        <v>37726</v>
      </c>
      <c r="B7519" s="18">
        <v>41226.673086097311</v>
      </c>
      <c r="C7519" s="4">
        <v>0.37811279296875</v>
      </c>
      <c r="D7519" s="4">
        <v>2889.8384953035943</v>
      </c>
    </row>
    <row r="7520" spans="1:4" x14ac:dyDescent="0.35">
      <c r="A7520" s="18">
        <v>37728</v>
      </c>
      <c r="B7520" s="18">
        <v>38527.871269570358</v>
      </c>
      <c r="C7520" s="4">
        <v>0.6356579065322876</v>
      </c>
      <c r="D7520" s="4">
        <v>3086.1746903874218</v>
      </c>
    </row>
    <row r="7521" spans="1:4" x14ac:dyDescent="0.35">
      <c r="A7521" s="18">
        <v>38239</v>
      </c>
      <c r="B7521" s="18">
        <v>40126.176730121755</v>
      </c>
      <c r="C7521" s="4">
        <v>8.4667444229125977E-2</v>
      </c>
      <c r="D7521" s="4">
        <v>2598.1776963173793</v>
      </c>
    </row>
    <row r="7522" spans="1:4" x14ac:dyDescent="0.35">
      <c r="A7522" s="18">
        <v>38334</v>
      </c>
      <c r="B7522" s="18">
        <v>38423.807877673127</v>
      </c>
      <c r="C7522" s="4">
        <v>0.80568492412567139</v>
      </c>
      <c r="D7522" s="4">
        <v>3249.350552012786</v>
      </c>
    </row>
    <row r="7523" spans="1:4" x14ac:dyDescent="0.35">
      <c r="A7523" s="18">
        <v>37491</v>
      </c>
      <c r="B7523" s="18">
        <v>37914.447409693996</v>
      </c>
      <c r="C7523" s="4">
        <v>0.91422700881958008</v>
      </c>
      <c r="D7523" s="4">
        <v>3417.7075947341427</v>
      </c>
    </row>
    <row r="7524" spans="1:4" x14ac:dyDescent="0.35">
      <c r="A7524" s="18">
        <v>37334</v>
      </c>
      <c r="B7524" s="18">
        <v>37689.972694419368</v>
      </c>
      <c r="C7524" s="4">
        <v>0.9655686616897583</v>
      </c>
      <c r="D7524" s="4">
        <v>3575.7562291430072</v>
      </c>
    </row>
    <row r="7525" spans="1:4" x14ac:dyDescent="0.35">
      <c r="A7525" s="18">
        <v>38004</v>
      </c>
      <c r="B7525" s="18">
        <v>39960.058278807825</v>
      </c>
      <c r="C7525" s="4">
        <v>0.5978095531463623</v>
      </c>
      <c r="D7525" s="4">
        <v>3055.7127301070395</v>
      </c>
    </row>
    <row r="7526" spans="1:4" x14ac:dyDescent="0.35">
      <c r="A7526" s="18">
        <v>36915</v>
      </c>
      <c r="B7526" s="18">
        <v>37234.41819786933</v>
      </c>
      <c r="C7526" s="4">
        <v>0.31947171688079834</v>
      </c>
      <c r="D7526" s="4">
        <v>2844.3286500134072</v>
      </c>
    </row>
    <row r="7527" spans="1:4" x14ac:dyDescent="0.35">
      <c r="A7527" s="18">
        <v>37789</v>
      </c>
      <c r="B7527" s="18">
        <v>38089.006532254709</v>
      </c>
      <c r="C7527" s="4">
        <v>0.59787845611572266</v>
      </c>
      <c r="D7527" s="4">
        <v>3055.7671521673692</v>
      </c>
    </row>
    <row r="7528" spans="1:4" x14ac:dyDescent="0.35">
      <c r="A7528" s="18">
        <v>38385</v>
      </c>
      <c r="B7528" s="18">
        <v>38497.960144832585</v>
      </c>
      <c r="C7528" s="4">
        <v>0.6545644998550415</v>
      </c>
      <c r="D7528" s="4">
        <v>3101.8913980919669</v>
      </c>
    </row>
    <row r="7529" spans="1:4" x14ac:dyDescent="0.35">
      <c r="A7529" s="18">
        <v>36914</v>
      </c>
      <c r="B7529" s="18">
        <v>37797.055252511243</v>
      </c>
      <c r="C7529" s="4">
        <v>0.62396740913391113</v>
      </c>
      <c r="D7529" s="4">
        <v>3076.6349899920319</v>
      </c>
    </row>
    <row r="7530" spans="1:4" x14ac:dyDescent="0.35">
      <c r="A7530" s="18">
        <v>37014</v>
      </c>
      <c r="B7530" s="18">
        <v>38465.726861352261</v>
      </c>
      <c r="C7530" s="4">
        <v>0.98165023326873779</v>
      </c>
      <c r="D7530" s="4">
        <v>3673.5328181548621</v>
      </c>
    </row>
    <row r="7531" spans="1:4" x14ac:dyDescent="0.35">
      <c r="A7531" s="18">
        <v>37013</v>
      </c>
      <c r="B7531" s="18">
        <v>37099.40399539897</v>
      </c>
      <c r="C7531" s="4">
        <v>0.39830541610717773</v>
      </c>
      <c r="D7531" s="4">
        <v>2905.1096744273514</v>
      </c>
    </row>
    <row r="7532" spans="1:4" x14ac:dyDescent="0.35">
      <c r="A7532" s="18">
        <v>38520</v>
      </c>
      <c r="B7532" s="18">
        <v>38676.22447494058</v>
      </c>
      <c r="C7532" s="4">
        <v>0.42578995227813721</v>
      </c>
      <c r="D7532" s="4">
        <v>2925.7019203239079</v>
      </c>
    </row>
    <row r="7533" spans="1:4" x14ac:dyDescent="0.35">
      <c r="A7533" s="18">
        <v>37330</v>
      </c>
      <c r="B7533" s="18">
        <v>38726.033972693454</v>
      </c>
      <c r="C7533" s="4">
        <v>0.67144179344177246</v>
      </c>
      <c r="D7533" s="4">
        <v>3116.2629441493209</v>
      </c>
    </row>
    <row r="7534" spans="1:4" x14ac:dyDescent="0.35">
      <c r="A7534" s="18">
        <v>38532</v>
      </c>
      <c r="B7534" s="18">
        <v>38767.554910759383</v>
      </c>
      <c r="C7534" s="4">
        <v>0.36692750453948975</v>
      </c>
      <c r="D7534" s="4">
        <v>2881.3084656749452</v>
      </c>
    </row>
    <row r="7535" spans="1:4" x14ac:dyDescent="0.35">
      <c r="A7535" s="18">
        <v>36977</v>
      </c>
      <c r="B7535" s="18">
        <v>37141.384124247292</v>
      </c>
      <c r="C7535" s="4">
        <v>0.48787117004394531</v>
      </c>
      <c r="D7535" s="4">
        <v>2971.9075093666938</v>
      </c>
    </row>
    <row r="7536" spans="1:4" x14ac:dyDescent="0.35">
      <c r="A7536" s="18">
        <v>37729</v>
      </c>
      <c r="B7536" s="18">
        <v>38445.011232136974</v>
      </c>
      <c r="C7536" s="4">
        <v>0.83051455020904541</v>
      </c>
      <c r="D7536" s="4">
        <v>3280.0700552708558</v>
      </c>
    </row>
    <row r="7537" spans="1:4" x14ac:dyDescent="0.35">
      <c r="A7537" s="18">
        <v>38353</v>
      </c>
      <c r="B7537" s="18">
        <v>38422.460476100248</v>
      </c>
      <c r="C7537" s="4">
        <v>0.70165848731994629</v>
      </c>
      <c r="D7537" s="4">
        <v>3142.9516359154541</v>
      </c>
    </row>
    <row r="7538" spans="1:4" x14ac:dyDescent="0.35">
      <c r="A7538" s="18">
        <v>38478</v>
      </c>
      <c r="B7538" s="18">
        <v>38766.174774005427</v>
      </c>
      <c r="C7538" s="4">
        <v>0.1281355619430542</v>
      </c>
      <c r="D7538" s="4">
        <v>2661.0475195159515</v>
      </c>
    </row>
    <row r="7539" spans="1:4" x14ac:dyDescent="0.35">
      <c r="A7539" s="18">
        <v>37727</v>
      </c>
      <c r="B7539" s="18">
        <v>38037.044013499239</v>
      </c>
      <c r="C7539" s="4">
        <v>0.74206399917602539</v>
      </c>
      <c r="D7539" s="4">
        <v>3181.0676881346235</v>
      </c>
    </row>
    <row r="7540" spans="1:4" x14ac:dyDescent="0.35">
      <c r="A7540" s="18">
        <v>37314</v>
      </c>
      <c r="B7540" s="18">
        <v>37812.82666477772</v>
      </c>
      <c r="C7540" s="4">
        <v>0.74813282489776611</v>
      </c>
      <c r="D7540" s="4">
        <v>3187.0868268000822</v>
      </c>
    </row>
    <row r="7541" spans="1:4" x14ac:dyDescent="0.35">
      <c r="A7541" s="18">
        <v>37342</v>
      </c>
      <c r="B7541" s="18">
        <v>37438.477820912653</v>
      </c>
      <c r="C7541" s="4">
        <v>0.62916827201843262</v>
      </c>
      <c r="D7541" s="4">
        <v>3080.8633031831614</v>
      </c>
    </row>
    <row r="7542" spans="1:4" x14ac:dyDescent="0.35">
      <c r="A7542" s="18">
        <v>37243</v>
      </c>
      <c r="B7542" s="18">
        <v>38589.841671589362</v>
      </c>
      <c r="C7542" s="4">
        <v>0.49623143672943115</v>
      </c>
      <c r="D7542" s="4">
        <v>2978.1433464474335</v>
      </c>
    </row>
    <row r="7543" spans="1:4" x14ac:dyDescent="0.35">
      <c r="A7543" s="18">
        <v>37036</v>
      </c>
      <c r="B7543" s="18">
        <v>37452.065167747773</v>
      </c>
      <c r="C7543" s="4">
        <v>0.23949718475341797</v>
      </c>
      <c r="D7543" s="4">
        <v>2777.2261153335635</v>
      </c>
    </row>
    <row r="7544" spans="1:4" x14ac:dyDescent="0.35">
      <c r="A7544" s="18">
        <v>38056</v>
      </c>
      <c r="B7544" s="18">
        <v>38168.459283418226</v>
      </c>
      <c r="C7544" s="4">
        <v>0.88616430759429932</v>
      </c>
      <c r="D7544" s="4">
        <v>3363.1654281989954</v>
      </c>
    </row>
    <row r="7545" spans="1:4" x14ac:dyDescent="0.35">
      <c r="A7545" s="18">
        <v>37383</v>
      </c>
      <c r="B7545" s="18">
        <v>37673.746765956537</v>
      </c>
      <c r="C7545" s="4">
        <v>0.82164692878723145</v>
      </c>
      <c r="D7545" s="4">
        <v>3268.7599224100627</v>
      </c>
    </row>
    <row r="7546" spans="1:4" x14ac:dyDescent="0.35">
      <c r="A7546" s="18">
        <v>37867</v>
      </c>
      <c r="B7546" s="18">
        <v>37988.921642591216</v>
      </c>
      <c r="C7546" s="4">
        <v>0.78029716014862061</v>
      </c>
      <c r="D7546" s="4">
        <v>3220.5895780661713</v>
      </c>
    </row>
    <row r="7547" spans="1:4" x14ac:dyDescent="0.35">
      <c r="A7547" s="18">
        <v>38017</v>
      </c>
      <c r="B7547" s="18">
        <v>38140.185092082618</v>
      </c>
      <c r="C7547" s="4">
        <v>0.76190900802612305</v>
      </c>
      <c r="D7547" s="4">
        <v>3201.0868606578592</v>
      </c>
    </row>
    <row r="7548" spans="1:4" x14ac:dyDescent="0.35">
      <c r="A7548" s="18">
        <v>37147</v>
      </c>
      <c r="B7548" s="18">
        <v>37384.903977862086</v>
      </c>
      <c r="C7548" s="4">
        <v>0.28025352954864502</v>
      </c>
      <c r="D7548" s="4">
        <v>2812.3934131621932</v>
      </c>
    </row>
    <row r="7549" spans="1:4" x14ac:dyDescent="0.35">
      <c r="A7549" s="18">
        <v>37916</v>
      </c>
      <c r="B7549" s="18">
        <v>38229.085230589684</v>
      </c>
      <c r="C7549" s="4">
        <v>0.59989523887634277</v>
      </c>
      <c r="D7549" s="4">
        <v>3057.3615826432515</v>
      </c>
    </row>
    <row r="7550" spans="1:4" x14ac:dyDescent="0.35">
      <c r="A7550" s="18">
        <v>37530</v>
      </c>
      <c r="B7550" s="18">
        <v>38139.435772902631</v>
      </c>
      <c r="C7550" s="4">
        <v>0.86753976345062256</v>
      </c>
      <c r="D7550" s="4">
        <v>3332.5186699963797</v>
      </c>
    </row>
    <row r="7551" spans="1:4" x14ac:dyDescent="0.35">
      <c r="A7551" s="18">
        <v>37089</v>
      </c>
      <c r="B7551" s="18">
        <v>37140.932673910967</v>
      </c>
      <c r="C7551" s="4">
        <v>0.29416275024414063</v>
      </c>
      <c r="D7551" s="4">
        <v>2823.8982886035205</v>
      </c>
    </row>
    <row r="7552" spans="1:4" x14ac:dyDescent="0.35">
      <c r="A7552" s="18">
        <v>38431</v>
      </c>
      <c r="B7552" s="18">
        <v>39728.762510513254</v>
      </c>
      <c r="C7552" s="4">
        <v>0.79417002201080322</v>
      </c>
      <c r="D7552" s="4">
        <v>3236.0139757279917</v>
      </c>
    </row>
    <row r="7553" spans="1:4" x14ac:dyDescent="0.35">
      <c r="A7553" s="18">
        <v>37856</v>
      </c>
      <c r="B7553" s="18">
        <v>37950.577506096852</v>
      </c>
      <c r="C7553" s="4">
        <v>0.7378389835357666</v>
      </c>
      <c r="D7553" s="4">
        <v>3176.9272338175274</v>
      </c>
    </row>
    <row r="7554" spans="1:4" x14ac:dyDescent="0.35">
      <c r="A7554" s="18">
        <v>37810</v>
      </c>
      <c r="B7554" s="18">
        <v>38573.274747080664</v>
      </c>
      <c r="C7554" s="4">
        <v>0.72329127788543701</v>
      </c>
      <c r="D7554" s="4">
        <v>3162.9635395603391</v>
      </c>
    </row>
    <row r="7555" spans="1:4" x14ac:dyDescent="0.35">
      <c r="A7555" s="18">
        <v>38239</v>
      </c>
      <c r="B7555" s="18">
        <v>38981.808917283888</v>
      </c>
      <c r="C7555" s="4">
        <v>0.5242466926574707</v>
      </c>
      <c r="D7555" s="4">
        <v>2999.1418932314168</v>
      </c>
    </row>
    <row r="7556" spans="1:4" x14ac:dyDescent="0.35">
      <c r="A7556" s="18">
        <v>37207</v>
      </c>
      <c r="B7556" s="18">
        <v>37336.016817719617</v>
      </c>
      <c r="C7556" s="4">
        <v>0.61980831623077393</v>
      </c>
      <c r="D7556" s="4">
        <v>3073.270981537823</v>
      </c>
    </row>
    <row r="7557" spans="1:4" x14ac:dyDescent="0.35">
      <c r="A7557" s="18">
        <v>37444</v>
      </c>
      <c r="B7557" s="18">
        <v>37608.33362279633</v>
      </c>
      <c r="C7557" s="4">
        <v>0.96252894401550293</v>
      </c>
      <c r="D7557" s="4">
        <v>3562.0156108720967</v>
      </c>
    </row>
    <row r="7558" spans="1:4" x14ac:dyDescent="0.35">
      <c r="A7558" s="18">
        <v>37226</v>
      </c>
      <c r="B7558" s="18">
        <v>37754.556166931827</v>
      </c>
      <c r="C7558" s="4">
        <v>0.89100873470306396</v>
      </c>
      <c r="D7558" s="4">
        <v>3371.7630501034009</v>
      </c>
    </row>
    <row r="7559" spans="1:4" x14ac:dyDescent="0.35">
      <c r="A7559" s="18">
        <v>37130</v>
      </c>
      <c r="B7559" s="18">
        <v>37333.024184974311</v>
      </c>
      <c r="C7559" s="4">
        <v>0.34327411651611328</v>
      </c>
      <c r="D7559" s="4">
        <v>2863.0581672717253</v>
      </c>
    </row>
    <row r="7560" spans="1:4" x14ac:dyDescent="0.35">
      <c r="A7560" s="18">
        <v>38575</v>
      </c>
      <c r="B7560" s="18">
        <v>38608.393455332633</v>
      </c>
      <c r="C7560" s="4">
        <v>0.77718794345855713</v>
      </c>
      <c r="D7560" s="4">
        <v>3217.2204581828678</v>
      </c>
    </row>
    <row r="7561" spans="1:4" x14ac:dyDescent="0.35">
      <c r="A7561" s="18">
        <v>37709</v>
      </c>
      <c r="B7561" s="18">
        <v>37927.890725460376</v>
      </c>
      <c r="C7561" s="4">
        <v>0.45414090156555176</v>
      </c>
      <c r="D7561" s="4">
        <v>2946.8126127939063</v>
      </c>
    </row>
    <row r="7562" spans="1:4" x14ac:dyDescent="0.35">
      <c r="A7562" s="18">
        <v>37183</v>
      </c>
      <c r="B7562" s="18">
        <v>37401.324556862339</v>
      </c>
      <c r="C7562" s="4">
        <v>0.99227416515350342</v>
      </c>
      <c r="D7562" s="4">
        <v>3797.7406287492095</v>
      </c>
    </row>
    <row r="7563" spans="1:4" x14ac:dyDescent="0.35">
      <c r="A7563" s="18">
        <v>38485</v>
      </c>
      <c r="B7563" s="18">
        <v>38650.617343786042</v>
      </c>
      <c r="C7563" s="4">
        <v>0.34548330307006836</v>
      </c>
      <c r="D7563" s="4">
        <v>2864.7765560081552</v>
      </c>
    </row>
    <row r="7564" spans="1:4" x14ac:dyDescent="0.35">
      <c r="A7564" s="18">
        <v>38353</v>
      </c>
      <c r="B7564" s="18">
        <v>38450.594843873645</v>
      </c>
      <c r="C7564" s="4">
        <v>0.61445343494415283</v>
      </c>
      <c r="D7564" s="4">
        <v>3068.9615720809229</v>
      </c>
    </row>
    <row r="7565" spans="1:4" x14ac:dyDescent="0.35">
      <c r="A7565" s="18">
        <v>38713</v>
      </c>
      <c r="B7565" s="18">
        <v>39691.111311999834</v>
      </c>
      <c r="C7565" s="4">
        <v>0.34597563743591309</v>
      </c>
      <c r="D7565" s="4">
        <v>2865.1590924825005</v>
      </c>
    </row>
    <row r="7566" spans="1:4" x14ac:dyDescent="0.35">
      <c r="A7566" s="18">
        <v>37760</v>
      </c>
      <c r="B7566" s="18">
        <v>38878.842540597507</v>
      </c>
      <c r="C7566" s="4">
        <v>0.22679460048675537</v>
      </c>
      <c r="D7566" s="4">
        <v>2765.7179239077036</v>
      </c>
    </row>
    <row r="7567" spans="1:4" x14ac:dyDescent="0.35">
      <c r="A7567" s="18">
        <v>37362</v>
      </c>
      <c r="B7567" s="18">
        <v>37675.454139677284</v>
      </c>
      <c r="C7567" s="4">
        <v>0.32823753356933594</v>
      </c>
      <c r="D7567" s="4">
        <v>2851.2748543263924</v>
      </c>
    </row>
    <row r="7568" spans="1:4" x14ac:dyDescent="0.35">
      <c r="A7568" s="18">
        <v>37424</v>
      </c>
      <c r="B7568" s="18">
        <v>37852.76088211999</v>
      </c>
      <c r="C7568" s="4">
        <v>0.30787432193756104</v>
      </c>
      <c r="D7568" s="4">
        <v>2835.0405863055303</v>
      </c>
    </row>
    <row r="7569" spans="1:4" x14ac:dyDescent="0.35">
      <c r="A7569" s="18">
        <v>38219</v>
      </c>
      <c r="B7569" s="18">
        <v>38877.578767219078</v>
      </c>
      <c r="C7569" s="4">
        <v>0.22445893287658691</v>
      </c>
      <c r="D7569" s="4">
        <v>2763.5682444516842</v>
      </c>
    </row>
    <row r="7570" spans="1:4" x14ac:dyDescent="0.35">
      <c r="A7570" s="18">
        <v>38519</v>
      </c>
      <c r="B7570" s="18">
        <v>38579.760248812119</v>
      </c>
      <c r="C7570" s="4">
        <v>0.87240207195281982</v>
      </c>
      <c r="D7570" s="4">
        <v>3340.1865947427204</v>
      </c>
    </row>
    <row r="7571" spans="1:4" x14ac:dyDescent="0.35">
      <c r="A7571" s="18">
        <v>37855</v>
      </c>
      <c r="B7571" s="18">
        <v>38392.531175379605</v>
      </c>
      <c r="C7571" s="4">
        <v>0.79202508926391602</v>
      </c>
      <c r="D7571" s="4">
        <v>3233.5852779502766</v>
      </c>
    </row>
    <row r="7572" spans="1:4" x14ac:dyDescent="0.35">
      <c r="A7572" s="18">
        <v>38189</v>
      </c>
      <c r="B7572" s="18">
        <v>38503.026324881837</v>
      </c>
      <c r="C7572" s="4">
        <v>0.36184513568878174</v>
      </c>
      <c r="D7572" s="4">
        <v>2877.4129374594118</v>
      </c>
    </row>
    <row r="7573" spans="1:4" x14ac:dyDescent="0.35">
      <c r="A7573" s="18">
        <v>37139</v>
      </c>
      <c r="B7573" s="18">
        <v>37187.077826123044</v>
      </c>
      <c r="C7573" s="4">
        <v>0.62914156913757324</v>
      </c>
      <c r="D7573" s="4">
        <v>3080.8415305340004</v>
      </c>
    </row>
    <row r="7574" spans="1:4" x14ac:dyDescent="0.35">
      <c r="A7574" s="18">
        <v>38331</v>
      </c>
      <c r="B7574" s="18">
        <v>38887.477085469858</v>
      </c>
      <c r="C7574" s="4">
        <v>0.78505361080169678</v>
      </c>
      <c r="D7574" s="4">
        <v>3225.8040452289611</v>
      </c>
    </row>
    <row r="7575" spans="1:4" x14ac:dyDescent="0.35">
      <c r="A7575" s="18">
        <v>38494</v>
      </c>
      <c r="B7575" s="18">
        <v>39249.381693624659</v>
      </c>
      <c r="C7575" s="4">
        <v>0.44045925140380859</v>
      </c>
      <c r="D7575" s="4">
        <v>2936.6345825834801</v>
      </c>
    </row>
    <row r="7576" spans="1:4" x14ac:dyDescent="0.35">
      <c r="A7576" s="18">
        <v>38068</v>
      </c>
      <c r="B7576" s="18">
        <v>38177.910231012407</v>
      </c>
      <c r="C7576" s="4">
        <v>0.10888540744781494</v>
      </c>
      <c r="D7576" s="4">
        <v>2635.2998853388463</v>
      </c>
    </row>
    <row r="7577" spans="1:4" x14ac:dyDescent="0.35">
      <c r="A7577" s="18">
        <v>36925</v>
      </c>
      <c r="B7577" s="18">
        <v>37048.340919113791</v>
      </c>
      <c r="C7577" s="4">
        <v>0.55269932746887207</v>
      </c>
      <c r="D7577" s="4">
        <v>3020.7137296270021</v>
      </c>
    </row>
    <row r="7578" spans="1:4" x14ac:dyDescent="0.35">
      <c r="A7578" s="18">
        <v>37030</v>
      </c>
      <c r="B7578" s="18">
        <v>37269.408589082879</v>
      </c>
      <c r="C7578" s="4">
        <v>0.89883124828338623</v>
      </c>
      <c r="D7578" s="4">
        <v>3386.2961291232282</v>
      </c>
    </row>
    <row r="7579" spans="1:4" x14ac:dyDescent="0.35">
      <c r="A7579" s="18">
        <v>37962</v>
      </c>
      <c r="B7579" s="18">
        <v>38288.923637605978</v>
      </c>
      <c r="C7579" s="4">
        <v>0.68027830123901367</v>
      </c>
      <c r="D7579" s="4">
        <v>3123.93191464339</v>
      </c>
    </row>
    <row r="7580" spans="1:4" x14ac:dyDescent="0.35">
      <c r="A7580" s="18">
        <v>37089</v>
      </c>
      <c r="B7580" s="18">
        <v>38009.27055414323</v>
      </c>
      <c r="C7580" s="4">
        <v>0.20963966846466064</v>
      </c>
      <c r="D7580" s="4">
        <v>2749.6606538832166</v>
      </c>
    </row>
    <row r="7581" spans="1:4" x14ac:dyDescent="0.35">
      <c r="A7581" s="18">
        <v>38250</v>
      </c>
      <c r="B7581" s="18">
        <v>38805.017314149241</v>
      </c>
      <c r="C7581" s="4">
        <v>0.9409329891204834</v>
      </c>
      <c r="D7581" s="4">
        <v>3485.146607857791</v>
      </c>
    </row>
    <row r="7582" spans="1:4" x14ac:dyDescent="0.35">
      <c r="A7582" s="18">
        <v>37902</v>
      </c>
      <c r="B7582" s="18">
        <v>38534.919345746894</v>
      </c>
      <c r="C7582" s="4">
        <v>0.72594201564788818</v>
      </c>
      <c r="D7582" s="4">
        <v>3165.4755289751124</v>
      </c>
    </row>
    <row r="7583" spans="1:4" x14ac:dyDescent="0.35">
      <c r="A7583" s="18">
        <v>38397</v>
      </c>
      <c r="B7583" s="18">
        <v>39089.461936901484</v>
      </c>
      <c r="C7583" s="4">
        <v>0.12134552001953125</v>
      </c>
      <c r="D7583" s="4">
        <v>2652.2703966285435</v>
      </c>
    </row>
    <row r="7584" spans="1:4" x14ac:dyDescent="0.35">
      <c r="A7584" s="18">
        <v>37802</v>
      </c>
      <c r="B7584" s="18">
        <v>37981.323224879532</v>
      </c>
      <c r="C7584" s="4">
        <v>0.15287744998931885</v>
      </c>
      <c r="D7584" s="4">
        <v>2690.7708201615742</v>
      </c>
    </row>
    <row r="7585" spans="1:4" x14ac:dyDescent="0.35">
      <c r="A7585" s="18">
        <v>37750</v>
      </c>
      <c r="B7585" s="18">
        <v>38244.917467929678</v>
      </c>
      <c r="C7585" s="4">
        <v>0.19276833534240723</v>
      </c>
      <c r="D7585" s="4">
        <v>2733.1935355788141</v>
      </c>
    </row>
    <row r="7586" spans="1:4" x14ac:dyDescent="0.35">
      <c r="A7586" s="18">
        <v>38260</v>
      </c>
      <c r="B7586" s="18">
        <v>38347.798222608355</v>
      </c>
      <c r="C7586" s="4">
        <v>0.85671794414520264</v>
      </c>
      <c r="D7586" s="4">
        <v>3316.1804441333734</v>
      </c>
    </row>
    <row r="7587" spans="1:4" x14ac:dyDescent="0.35">
      <c r="A7587" s="18">
        <v>37230</v>
      </c>
      <c r="B7587" s="18">
        <v>37440.237615324324</v>
      </c>
      <c r="C7587" s="4">
        <v>7.6649188995361328E-2</v>
      </c>
      <c r="D7587" s="4">
        <v>2584.2801210361863</v>
      </c>
    </row>
    <row r="7588" spans="1:4" x14ac:dyDescent="0.35">
      <c r="A7588" s="18">
        <v>38269</v>
      </c>
      <c r="B7588" s="18">
        <v>47319.009282333536</v>
      </c>
      <c r="C7588" s="4">
        <v>0.75549328327178955</v>
      </c>
      <c r="D7588" s="4">
        <v>3194.5064587114375</v>
      </c>
    </row>
    <row r="7589" spans="1:4" x14ac:dyDescent="0.35">
      <c r="A7589" s="18">
        <v>38022</v>
      </c>
      <c r="B7589" s="18">
        <v>38110.381757608047</v>
      </c>
      <c r="C7589" s="4">
        <v>0.66025614738464355</v>
      </c>
      <c r="D7589" s="4">
        <v>3106.6996325153109</v>
      </c>
    </row>
    <row r="7590" spans="1:4" x14ac:dyDescent="0.35">
      <c r="A7590" s="18">
        <v>38565</v>
      </c>
      <c r="B7590" s="18">
        <v>39625.139757729368</v>
      </c>
      <c r="C7590" s="4">
        <v>0.45961606502532959</v>
      </c>
      <c r="D7590" s="4">
        <v>2950.8835070469599</v>
      </c>
    </row>
    <row r="7591" spans="1:4" x14ac:dyDescent="0.35">
      <c r="A7591" s="18">
        <v>38532</v>
      </c>
      <c r="B7591" s="18">
        <v>38662.175697207225</v>
      </c>
      <c r="C7591" s="4">
        <v>6.2302589416503906E-2</v>
      </c>
      <c r="D7591" s="4">
        <v>2556.583894586749</v>
      </c>
    </row>
    <row r="7592" spans="1:4" x14ac:dyDescent="0.35">
      <c r="A7592" s="18">
        <v>38311</v>
      </c>
      <c r="B7592" s="18">
        <v>40055.868747241373</v>
      </c>
      <c r="C7592" s="4">
        <v>0.66250669956207275</v>
      </c>
      <c r="D7592" s="4">
        <v>3108.6113958279834</v>
      </c>
    </row>
    <row r="7593" spans="1:4" x14ac:dyDescent="0.35">
      <c r="A7593" s="18">
        <v>38680</v>
      </c>
      <c r="B7593" s="18">
        <v>39068.953080909472</v>
      </c>
      <c r="C7593" s="4">
        <v>0.14857220649719238</v>
      </c>
      <c r="D7593" s="4">
        <v>2685.82261952198</v>
      </c>
    </row>
    <row r="7594" spans="1:4" x14ac:dyDescent="0.35">
      <c r="A7594" s="18">
        <v>38174</v>
      </c>
      <c r="B7594" s="18">
        <v>38300.541225361769</v>
      </c>
      <c r="C7594" s="4">
        <v>0.78121840953826904</v>
      </c>
      <c r="D7594" s="4">
        <v>3221.5937596130543</v>
      </c>
    </row>
    <row r="7595" spans="1:4" x14ac:dyDescent="0.35">
      <c r="A7595" s="18">
        <v>37641</v>
      </c>
      <c r="B7595" s="18">
        <v>37719.215976186504</v>
      </c>
      <c r="C7595" s="4">
        <v>0.29754400253295898</v>
      </c>
      <c r="D7595" s="4">
        <v>2826.6633336243576</v>
      </c>
    </row>
    <row r="7596" spans="1:4" x14ac:dyDescent="0.35">
      <c r="A7596" s="18">
        <v>38459</v>
      </c>
      <c r="B7596" s="18">
        <v>41433.426573870274</v>
      </c>
      <c r="C7596" s="4">
        <v>0.84706223011016846</v>
      </c>
      <c r="D7596" s="4">
        <v>3302.3561436764553</v>
      </c>
    </row>
    <row r="7597" spans="1:4" x14ac:dyDescent="0.35">
      <c r="A7597" s="18">
        <v>37324</v>
      </c>
      <c r="B7597" s="18">
        <v>37825.650670567891</v>
      </c>
      <c r="C7597" s="4">
        <v>0.41601729393005371</v>
      </c>
      <c r="D7597" s="4">
        <v>2918.3997486075177</v>
      </c>
    </row>
    <row r="7598" spans="1:4" x14ac:dyDescent="0.35">
      <c r="A7598" s="18">
        <v>37016</v>
      </c>
      <c r="B7598" s="18">
        <v>37161.305614661083</v>
      </c>
      <c r="C7598" s="4">
        <v>0.646232008934021</v>
      </c>
      <c r="D7598" s="4">
        <v>3094.9181498380258</v>
      </c>
    </row>
    <row r="7599" spans="1:4" x14ac:dyDescent="0.35">
      <c r="A7599" s="18">
        <v>37059</v>
      </c>
      <c r="B7599" s="18">
        <v>37119.43290878534</v>
      </c>
      <c r="C7599" s="4">
        <v>0.20473670959472656</v>
      </c>
      <c r="D7599" s="4">
        <v>2744.9494395126917</v>
      </c>
    </row>
    <row r="7600" spans="1:4" x14ac:dyDescent="0.35">
      <c r="A7600" s="18">
        <v>38623</v>
      </c>
      <c r="B7600" s="18">
        <v>38829.294034709041</v>
      </c>
      <c r="C7600" s="4">
        <v>0.11042940616607666</v>
      </c>
      <c r="D7600" s="4">
        <v>2637.4695516055181</v>
      </c>
    </row>
    <row r="7601" spans="1:4" x14ac:dyDescent="0.35">
      <c r="A7601" s="18">
        <v>38117</v>
      </c>
      <c r="B7601" s="18">
        <v>38424.097488206513</v>
      </c>
      <c r="C7601" s="4">
        <v>0.67401719093322754</v>
      </c>
      <c r="D7601" s="4">
        <v>3118.4872903461055</v>
      </c>
    </row>
    <row r="7602" spans="1:4" x14ac:dyDescent="0.35">
      <c r="A7602" s="18">
        <v>37513</v>
      </c>
      <c r="B7602" s="18">
        <v>38474.257336750488</v>
      </c>
      <c r="C7602" s="4">
        <v>0.95748889446258545</v>
      </c>
      <c r="D7602" s="4">
        <v>3541.2183763328112</v>
      </c>
    </row>
    <row r="7603" spans="1:4" x14ac:dyDescent="0.35">
      <c r="A7603" s="18">
        <v>38067</v>
      </c>
      <c r="B7603" s="18">
        <v>39127.277219354401</v>
      </c>
      <c r="C7603" s="4">
        <v>0.90936899185180664</v>
      </c>
      <c r="D7603" s="4">
        <v>3407.3424861258177</v>
      </c>
    </row>
    <row r="7604" spans="1:4" x14ac:dyDescent="0.35">
      <c r="A7604" s="18">
        <v>38618</v>
      </c>
      <c r="B7604" s="18">
        <v>38712.084472938186</v>
      </c>
      <c r="C7604" s="4">
        <v>0.58200275897979736</v>
      </c>
      <c r="D7604" s="4">
        <v>3043.3128942844064</v>
      </c>
    </row>
    <row r="7605" spans="1:4" x14ac:dyDescent="0.35">
      <c r="A7605" s="18">
        <v>38104</v>
      </c>
      <c r="B7605" s="18">
        <v>38203.538537379776</v>
      </c>
      <c r="C7605" s="4">
        <v>8.7122678756713867E-2</v>
      </c>
      <c r="D7605" s="4">
        <v>2602.2485119000316</v>
      </c>
    </row>
    <row r="7606" spans="1:4" x14ac:dyDescent="0.35">
      <c r="A7606" s="18">
        <v>37974</v>
      </c>
      <c r="B7606" s="18">
        <v>38071.080525576515</v>
      </c>
      <c r="C7606" s="4">
        <v>0.1959460973739624</v>
      </c>
      <c r="D7606" s="4">
        <v>2736.3519575067439</v>
      </c>
    </row>
    <row r="7607" spans="1:4" x14ac:dyDescent="0.35">
      <c r="A7607" s="18">
        <v>37828</v>
      </c>
      <c r="B7607" s="18">
        <v>38282.941957232935</v>
      </c>
      <c r="C7607" s="4">
        <v>0.74005413055419922</v>
      </c>
      <c r="D7607" s="4">
        <v>3179.0930464782282</v>
      </c>
    </row>
    <row r="7608" spans="1:4" x14ac:dyDescent="0.35">
      <c r="A7608" s="18">
        <v>38162</v>
      </c>
      <c r="B7608" s="18">
        <v>39051.426919822523</v>
      </c>
      <c r="C7608" s="4">
        <v>0.21930181980133057</v>
      </c>
      <c r="D7608" s="4">
        <v>2758.7823016215616</v>
      </c>
    </row>
    <row r="7609" spans="1:4" x14ac:dyDescent="0.35">
      <c r="A7609" s="18">
        <v>38149</v>
      </c>
      <c r="B7609" s="18">
        <v>38295.862481998964</v>
      </c>
      <c r="C7609" s="4">
        <v>0.2730095386505127</v>
      </c>
      <c r="D7609" s="4">
        <v>2806.3118328287906</v>
      </c>
    </row>
    <row r="7610" spans="1:4" x14ac:dyDescent="0.35">
      <c r="A7610" s="18">
        <v>37157</v>
      </c>
      <c r="B7610" s="18">
        <v>37612.104704168371</v>
      </c>
      <c r="C7610" s="4">
        <v>0.92068564891815186</v>
      </c>
      <c r="D7610" s="4">
        <v>3432.2450469832374</v>
      </c>
    </row>
    <row r="7611" spans="1:4" x14ac:dyDescent="0.35">
      <c r="A7611" s="18">
        <v>38537</v>
      </c>
      <c r="B7611" s="18">
        <v>38641.482288951163</v>
      </c>
      <c r="C7611" s="4">
        <v>0.7285304069519043</v>
      </c>
      <c r="D7611" s="4">
        <v>3167.9419852739748</v>
      </c>
    </row>
    <row r="7612" spans="1:4" x14ac:dyDescent="0.35">
      <c r="A7612" s="18">
        <v>37458</v>
      </c>
      <c r="B7612" s="18">
        <v>38878.024771075368</v>
      </c>
      <c r="C7612" s="4">
        <v>0.30797111988067627</v>
      </c>
      <c r="D7612" s="4">
        <v>2835.1186031118691</v>
      </c>
    </row>
    <row r="7613" spans="1:4" x14ac:dyDescent="0.35">
      <c r="A7613" s="18">
        <v>37175</v>
      </c>
      <c r="B7613" s="18">
        <v>37433.260836924659</v>
      </c>
      <c r="C7613" s="4">
        <v>0.80247855186462402</v>
      </c>
      <c r="D7613" s="4">
        <v>3245.5846010081332</v>
      </c>
    </row>
    <row r="7614" spans="1:4" x14ac:dyDescent="0.35">
      <c r="A7614" s="18">
        <v>37609</v>
      </c>
      <c r="B7614" s="18">
        <v>37745.954590693946</v>
      </c>
      <c r="C7614" s="4">
        <v>0.26891458034515381</v>
      </c>
      <c r="D7614" s="4">
        <v>2802.8445656261688</v>
      </c>
    </row>
    <row r="7615" spans="1:4" x14ac:dyDescent="0.35">
      <c r="A7615" s="18">
        <v>37542</v>
      </c>
      <c r="B7615" s="18">
        <v>37834.879422228223</v>
      </c>
      <c r="C7615" s="4">
        <v>0.10966110229492188</v>
      </c>
      <c r="D7615" s="4">
        <v>2636.392429796786</v>
      </c>
    </row>
    <row r="7616" spans="1:4" x14ac:dyDescent="0.35">
      <c r="A7616" s="18">
        <v>37081</v>
      </c>
      <c r="B7616" s="18">
        <v>37201.002860897694</v>
      </c>
      <c r="C7616" s="4">
        <v>0.96178019046783447</v>
      </c>
      <c r="D7616" s="4">
        <v>3558.7792595099677</v>
      </c>
    </row>
    <row r="7617" spans="1:4" x14ac:dyDescent="0.35">
      <c r="A7617" s="18">
        <v>37234</v>
      </c>
      <c r="B7617" s="18">
        <v>38228.014955735409</v>
      </c>
      <c r="C7617" s="4">
        <v>0.69945549964904785</v>
      </c>
      <c r="D7617" s="4">
        <v>3140.9592049316279</v>
      </c>
    </row>
    <row r="7618" spans="1:4" x14ac:dyDescent="0.35">
      <c r="A7618" s="18">
        <v>37575</v>
      </c>
      <c r="B7618" s="18">
        <v>37732.029622296643</v>
      </c>
      <c r="C7618" s="4">
        <v>0.45596492290496826</v>
      </c>
      <c r="D7618" s="4">
        <v>2948.1688660050572</v>
      </c>
    </row>
    <row r="7619" spans="1:4" x14ac:dyDescent="0.35">
      <c r="A7619" s="18">
        <v>38628</v>
      </c>
      <c r="B7619" s="18">
        <v>38934.159561653913</v>
      </c>
      <c r="C7619" s="4">
        <v>0.82143449783325195</v>
      </c>
      <c r="D7619" s="4">
        <v>3268.493869906556</v>
      </c>
    </row>
    <row r="7620" spans="1:4" x14ac:dyDescent="0.35">
      <c r="A7620" s="18">
        <v>38013</v>
      </c>
      <c r="B7620" s="18">
        <v>38168.80045468147</v>
      </c>
      <c r="C7620" s="4">
        <v>0.62262356281280518</v>
      </c>
      <c r="D7620" s="4">
        <v>3075.5463885408608</v>
      </c>
    </row>
    <row r="7621" spans="1:4" x14ac:dyDescent="0.35">
      <c r="A7621" s="18">
        <v>37903</v>
      </c>
      <c r="B7621" s="18">
        <v>38544.305130813329</v>
      </c>
      <c r="C7621" s="4">
        <v>0.94099116325378418</v>
      </c>
      <c r="D7621" s="4">
        <v>3485.318980585012</v>
      </c>
    </row>
    <row r="7622" spans="1:4" x14ac:dyDescent="0.35">
      <c r="A7622" s="18">
        <v>38170</v>
      </c>
      <c r="B7622" s="18">
        <v>38372.373438096503</v>
      </c>
      <c r="C7622" s="4">
        <v>0.27529370784759521</v>
      </c>
      <c r="D7622" s="4">
        <v>2808.2365055114446</v>
      </c>
    </row>
    <row r="7623" spans="1:4" x14ac:dyDescent="0.35">
      <c r="A7623" s="18">
        <v>37754</v>
      </c>
      <c r="B7623" s="18">
        <v>37945.780432070387</v>
      </c>
      <c r="C7623" s="4">
        <v>4.9638748168945313E-3</v>
      </c>
      <c r="D7623" s="4">
        <v>2303.4572586199874</v>
      </c>
    </row>
    <row r="7624" spans="1:4" x14ac:dyDescent="0.35">
      <c r="A7624" s="18">
        <v>37312</v>
      </c>
      <c r="B7624" s="18">
        <v>37460.244793340469</v>
      </c>
      <c r="C7624" s="4">
        <v>0.56052076816558838</v>
      </c>
      <c r="D7624" s="4">
        <v>3026.7023365483856</v>
      </c>
    </row>
    <row r="7625" spans="1:4" x14ac:dyDescent="0.35">
      <c r="A7625" s="18">
        <v>37780</v>
      </c>
      <c r="B7625" s="18">
        <v>38436.212348698267</v>
      </c>
      <c r="C7625" s="4">
        <v>0.95726132392883301</v>
      </c>
      <c r="D7625" s="4">
        <v>3540.3302701576122</v>
      </c>
    </row>
    <row r="7626" spans="1:4" x14ac:dyDescent="0.35">
      <c r="A7626" s="18">
        <v>37206</v>
      </c>
      <c r="B7626" s="18">
        <v>37696.324168476021</v>
      </c>
      <c r="C7626" s="4">
        <v>0.59848296642303467</v>
      </c>
      <c r="D7626" s="4">
        <v>3056.2447610877693</v>
      </c>
    </row>
    <row r="7627" spans="1:4" x14ac:dyDescent="0.35">
      <c r="A7627" s="18">
        <v>38412</v>
      </c>
      <c r="B7627" s="18">
        <v>39223.653308182315</v>
      </c>
      <c r="C7627" s="4">
        <v>0.50448751449584961</v>
      </c>
      <c r="D7627" s="4">
        <v>2984.3130841870206</v>
      </c>
    </row>
    <row r="7628" spans="1:4" x14ac:dyDescent="0.35">
      <c r="A7628" s="18">
        <v>37466</v>
      </c>
      <c r="B7628" s="18">
        <v>37547.641503540661</v>
      </c>
      <c r="C7628" s="4">
        <v>0.37361633777618408</v>
      </c>
      <c r="D7628" s="4">
        <v>2886.4162395765229</v>
      </c>
    </row>
    <row r="7629" spans="1:4" x14ac:dyDescent="0.35">
      <c r="A7629" s="18">
        <v>37484</v>
      </c>
      <c r="B7629" s="18">
        <v>37893.138126136095</v>
      </c>
      <c r="C7629" s="4">
        <v>0.13156676292419434</v>
      </c>
      <c r="D7629" s="4">
        <v>2665.3707625614416</v>
      </c>
    </row>
    <row r="7630" spans="1:4" x14ac:dyDescent="0.35">
      <c r="A7630" s="18">
        <v>37942</v>
      </c>
      <c r="B7630" s="18">
        <v>38361.946175190969</v>
      </c>
      <c r="C7630" s="4">
        <v>0.87523972988128662</v>
      </c>
      <c r="D7630" s="4">
        <v>3344.7641861765801</v>
      </c>
    </row>
    <row r="7631" spans="1:4" x14ac:dyDescent="0.35">
      <c r="A7631" s="18">
        <v>38346</v>
      </c>
      <c r="B7631" s="18">
        <v>38472.446829768298</v>
      </c>
      <c r="C7631" s="4">
        <v>0.36736869812011719</v>
      </c>
      <c r="D7631" s="4">
        <v>2881.6460252544398</v>
      </c>
    </row>
    <row r="7632" spans="1:4" x14ac:dyDescent="0.35">
      <c r="A7632" s="18">
        <v>38658</v>
      </c>
      <c r="B7632" s="18">
        <v>38790.578033328915</v>
      </c>
      <c r="C7632" s="4">
        <v>0.48817980289459229</v>
      </c>
      <c r="D7632" s="4">
        <v>2972.1375369340731</v>
      </c>
    </row>
    <row r="7633" spans="1:4" x14ac:dyDescent="0.35">
      <c r="A7633" s="18">
        <v>37242</v>
      </c>
      <c r="B7633" s="18">
        <v>37545.731592496631</v>
      </c>
      <c r="C7633" s="4">
        <v>0.30033326148986816</v>
      </c>
      <c r="D7633" s="4">
        <v>2828.9355075150615</v>
      </c>
    </row>
    <row r="7634" spans="1:4" x14ac:dyDescent="0.35">
      <c r="A7634" s="18">
        <v>37873</v>
      </c>
      <c r="B7634" s="18">
        <v>37981.822837413092</v>
      </c>
      <c r="C7634" s="4">
        <v>0.63339602947235107</v>
      </c>
      <c r="D7634" s="4">
        <v>3084.3189118139999</v>
      </c>
    </row>
    <row r="7635" spans="1:4" x14ac:dyDescent="0.35">
      <c r="A7635" s="18">
        <v>37020</v>
      </c>
      <c r="B7635" s="18">
        <v>37206.105401326466</v>
      </c>
      <c r="C7635" s="4">
        <v>0.34409570693969727</v>
      </c>
      <c r="D7635" s="4">
        <v>2863.6975936258054</v>
      </c>
    </row>
    <row r="7636" spans="1:4" x14ac:dyDescent="0.35">
      <c r="A7636" s="18">
        <v>37905</v>
      </c>
      <c r="B7636" s="18">
        <v>38607.103046199401</v>
      </c>
      <c r="C7636" s="4">
        <v>0.65860569477081299</v>
      </c>
      <c r="D7636" s="4">
        <v>3105.3014632155086</v>
      </c>
    </row>
    <row r="7637" spans="1:4" x14ac:dyDescent="0.35">
      <c r="A7637" s="18">
        <v>37043</v>
      </c>
      <c r="B7637" s="18">
        <v>37513.173029413447</v>
      </c>
      <c r="C7637" s="4">
        <v>0.25311160087585449</v>
      </c>
      <c r="D7637" s="4">
        <v>2789.2471507331657</v>
      </c>
    </row>
    <row r="7638" spans="1:4" x14ac:dyDescent="0.35">
      <c r="A7638" s="18">
        <v>37295</v>
      </c>
      <c r="B7638" s="18">
        <v>37546.886461880582</v>
      </c>
      <c r="C7638" s="4">
        <v>0.97890889644622803</v>
      </c>
      <c r="D7638" s="4">
        <v>3652.5170272835967</v>
      </c>
    </row>
    <row r="7639" spans="1:4" x14ac:dyDescent="0.35">
      <c r="A7639" s="18">
        <v>38660</v>
      </c>
      <c r="B7639" s="18">
        <v>38878.927494675765</v>
      </c>
      <c r="C7639" s="4">
        <v>0.38828182220458984</v>
      </c>
      <c r="D7639" s="4">
        <v>2897.5475873836594</v>
      </c>
    </row>
    <row r="7640" spans="1:4" x14ac:dyDescent="0.35">
      <c r="A7640" s="18">
        <v>37852</v>
      </c>
      <c r="B7640" s="18">
        <v>38169.777897469656</v>
      </c>
      <c r="C7640" s="4">
        <v>0.46741354465484619</v>
      </c>
      <c r="D7640" s="4">
        <v>2956.6811426785976</v>
      </c>
    </row>
    <row r="7641" spans="1:4" x14ac:dyDescent="0.35">
      <c r="A7641" s="18">
        <v>37493</v>
      </c>
      <c r="B7641" s="18">
        <v>38425.388200311456</v>
      </c>
      <c r="C7641" s="4">
        <v>0.23257756233215332</v>
      </c>
      <c r="D7641" s="4">
        <v>2770.9944425632084</v>
      </c>
    </row>
    <row r="7642" spans="1:4" x14ac:dyDescent="0.35">
      <c r="A7642" s="18">
        <v>37383</v>
      </c>
      <c r="B7642" s="18">
        <v>37503.788688428613</v>
      </c>
      <c r="C7642" s="4">
        <v>9.586036205291748E-2</v>
      </c>
      <c r="D7642" s="4">
        <v>2616.1248445217911</v>
      </c>
    </row>
    <row r="7643" spans="1:4" x14ac:dyDescent="0.35">
      <c r="A7643" s="18">
        <v>37853</v>
      </c>
      <c r="B7643" s="18">
        <v>38041.404850089239</v>
      </c>
      <c r="C7643" s="4">
        <v>0.15666532516479492</v>
      </c>
      <c r="D7643" s="4">
        <v>2695.0558488439065</v>
      </c>
    </row>
    <row r="7644" spans="1:4" x14ac:dyDescent="0.35">
      <c r="A7644" s="18">
        <v>38024</v>
      </c>
      <c r="B7644" s="18">
        <v>39014.289390690043</v>
      </c>
      <c r="C7644" s="4">
        <v>0.82524788379669189</v>
      </c>
      <c r="D7644" s="4">
        <v>3273.3039468907887</v>
      </c>
    </row>
    <row r="7645" spans="1:4" x14ac:dyDescent="0.35">
      <c r="A7645" s="18">
        <v>37477</v>
      </c>
      <c r="B7645" s="18">
        <v>38466.100049461107</v>
      </c>
      <c r="C7645" s="4">
        <v>0.43453192710876465</v>
      </c>
      <c r="D7645" s="4">
        <v>2932.2203963399352</v>
      </c>
    </row>
    <row r="7646" spans="1:4" x14ac:dyDescent="0.35">
      <c r="A7646" s="18">
        <v>38545</v>
      </c>
      <c r="B7646" s="18">
        <v>38755.709113237142</v>
      </c>
      <c r="C7646" s="4">
        <v>0.74645745754241943</v>
      </c>
      <c r="D7646" s="4">
        <v>3185.4165110551421</v>
      </c>
    </row>
    <row r="7647" spans="1:4" x14ac:dyDescent="0.35">
      <c r="A7647" s="18">
        <v>38643</v>
      </c>
      <c r="B7647" s="18">
        <v>38859.084273576358</v>
      </c>
      <c r="C7647" s="4">
        <v>0.5091094970703125</v>
      </c>
      <c r="D7647" s="4">
        <v>2987.7731133505617</v>
      </c>
    </row>
    <row r="7648" spans="1:4" x14ac:dyDescent="0.35">
      <c r="A7648" s="18">
        <v>38228</v>
      </c>
      <c r="B7648" s="18">
        <v>39020.712788129058</v>
      </c>
      <c r="C7648" s="4">
        <v>0.4708782434463501</v>
      </c>
      <c r="D7648" s="4">
        <v>2959.2577718294906</v>
      </c>
    </row>
    <row r="7649" spans="1:4" x14ac:dyDescent="0.35">
      <c r="A7649" s="18">
        <v>38642</v>
      </c>
      <c r="B7649" s="18">
        <v>40795.405362408506</v>
      </c>
      <c r="C7649" s="4">
        <v>0.50790047645568848</v>
      </c>
      <c r="D7649" s="4">
        <v>2986.8675802980556</v>
      </c>
    </row>
    <row r="7650" spans="1:4" x14ac:dyDescent="0.35">
      <c r="A7650" s="18">
        <v>37231</v>
      </c>
      <c r="B7650" s="18">
        <v>37531.767548885313</v>
      </c>
      <c r="C7650" s="4">
        <v>0.77103221416473389</v>
      </c>
      <c r="D7650" s="4">
        <v>3210.6383228975101</v>
      </c>
    </row>
    <row r="7651" spans="1:4" x14ac:dyDescent="0.35">
      <c r="A7651" s="18">
        <v>37852</v>
      </c>
      <c r="B7651" s="18">
        <v>38155.225817882929</v>
      </c>
      <c r="C7651" s="4">
        <v>8.6026191711425781E-3</v>
      </c>
      <c r="D7651" s="4">
        <v>2349.0605892641152</v>
      </c>
    </row>
    <row r="7652" spans="1:4" x14ac:dyDescent="0.35">
      <c r="A7652" s="18">
        <v>38629</v>
      </c>
      <c r="B7652" s="18">
        <v>38740.892146213278</v>
      </c>
      <c r="C7652" s="4">
        <v>0.4711991548538208</v>
      </c>
      <c r="D7652" s="4">
        <v>2959.4964550049067</v>
      </c>
    </row>
    <row r="7653" spans="1:4" x14ac:dyDescent="0.35">
      <c r="A7653" s="18">
        <v>38649</v>
      </c>
      <c r="B7653" s="18">
        <v>38939.944088292279</v>
      </c>
      <c r="C7653" s="4">
        <v>5.4733991622924805E-2</v>
      </c>
      <c r="D7653" s="4">
        <v>2540.0552236437761</v>
      </c>
    </row>
    <row r="7654" spans="1:4" x14ac:dyDescent="0.35">
      <c r="A7654" s="18">
        <v>37426</v>
      </c>
      <c r="B7654" s="18">
        <v>37597.742614209776</v>
      </c>
      <c r="C7654" s="4">
        <v>0.58804166316986084</v>
      </c>
      <c r="D7654" s="4">
        <v>3048.0308182525146</v>
      </c>
    </row>
    <row r="7655" spans="1:4" x14ac:dyDescent="0.35">
      <c r="A7655" s="18">
        <v>38378</v>
      </c>
      <c r="B7655" s="18">
        <v>39846.304982969603</v>
      </c>
      <c r="C7655" s="4">
        <v>0.42125797271728516</v>
      </c>
      <c r="D7655" s="4">
        <v>2922.3178586508152</v>
      </c>
    </row>
    <row r="7656" spans="1:4" x14ac:dyDescent="0.35">
      <c r="A7656" s="18">
        <v>37513</v>
      </c>
      <c r="B7656" s="18">
        <v>37585.984363715645</v>
      </c>
      <c r="C7656" s="4">
        <v>0.721230149269104</v>
      </c>
      <c r="D7656" s="4">
        <v>3161.0198099062609</v>
      </c>
    </row>
    <row r="7657" spans="1:4" x14ac:dyDescent="0.35">
      <c r="A7657" s="18">
        <v>38408</v>
      </c>
      <c r="B7657" s="18">
        <v>38524.141733142642</v>
      </c>
      <c r="C7657" s="4">
        <v>0.13020825386047363</v>
      </c>
      <c r="D7657" s="4">
        <v>2663.6676736689114</v>
      </c>
    </row>
    <row r="7658" spans="1:4" x14ac:dyDescent="0.35">
      <c r="A7658" s="18">
        <v>37172</v>
      </c>
      <c r="B7658" s="18">
        <v>37235.365433086205</v>
      </c>
      <c r="C7658" s="4">
        <v>0.69406783580780029</v>
      </c>
      <c r="D7658" s="4">
        <v>3136.1192445618708</v>
      </c>
    </row>
    <row r="7659" spans="1:4" x14ac:dyDescent="0.35">
      <c r="A7659" s="18">
        <v>37365</v>
      </c>
      <c r="B7659" s="18">
        <v>37952.615964384117</v>
      </c>
      <c r="C7659" s="4">
        <v>0.21631383895874023</v>
      </c>
      <c r="D7659" s="4">
        <v>2755.9836296929161</v>
      </c>
    </row>
    <row r="7660" spans="1:4" x14ac:dyDescent="0.35">
      <c r="A7660" s="18">
        <v>37109</v>
      </c>
      <c r="B7660" s="18">
        <v>37616.219539102</v>
      </c>
      <c r="C7660" s="4">
        <v>0.44411575794219971</v>
      </c>
      <c r="D7660" s="4">
        <v>2939.3559384027781</v>
      </c>
    </row>
    <row r="7661" spans="1:4" x14ac:dyDescent="0.35">
      <c r="A7661" s="18">
        <v>37396</v>
      </c>
      <c r="B7661" s="18">
        <v>38490.955123053507</v>
      </c>
      <c r="C7661" s="4">
        <v>0.74262404441833496</v>
      </c>
      <c r="D7661" s="4">
        <v>3181.6195555173931</v>
      </c>
    </row>
    <row r="7662" spans="1:4" x14ac:dyDescent="0.35">
      <c r="A7662" s="18">
        <v>37517</v>
      </c>
      <c r="B7662" s="18">
        <v>37709.718770563406</v>
      </c>
      <c r="C7662" s="4">
        <v>0.16381776332855225</v>
      </c>
      <c r="D7662" s="4">
        <v>2702.9829579897892</v>
      </c>
    </row>
    <row r="7663" spans="1:4" x14ac:dyDescent="0.35">
      <c r="A7663" s="18">
        <v>37859</v>
      </c>
      <c r="B7663" s="18">
        <v>37961.376303134908</v>
      </c>
      <c r="C7663" s="4">
        <v>6.6133499145507813E-2</v>
      </c>
      <c r="D7663" s="4">
        <v>2564.394827608256</v>
      </c>
    </row>
    <row r="7664" spans="1:4" x14ac:dyDescent="0.35">
      <c r="A7664" s="18">
        <v>37676</v>
      </c>
      <c r="B7664" s="18">
        <v>37952.960572962962</v>
      </c>
      <c r="C7664" s="4">
        <v>0.69112551212310791</v>
      </c>
      <c r="D7664" s="4">
        <v>3133.4951330013764</v>
      </c>
    </row>
    <row r="7665" spans="1:4" x14ac:dyDescent="0.35">
      <c r="A7665" s="18">
        <v>37699</v>
      </c>
      <c r="B7665" s="18">
        <v>44963.566748775011</v>
      </c>
      <c r="C7665" s="4">
        <v>0.35340714454650879</v>
      </c>
      <c r="D7665" s="4">
        <v>2870.915357597245</v>
      </c>
    </row>
    <row r="7666" spans="1:4" x14ac:dyDescent="0.35">
      <c r="A7666" s="18">
        <v>37308</v>
      </c>
      <c r="B7666" s="18">
        <v>37417.2787488061</v>
      </c>
      <c r="C7666" s="4">
        <v>0.1501234769821167</v>
      </c>
      <c r="D7666" s="4">
        <v>2687.615383338733</v>
      </c>
    </row>
    <row r="7667" spans="1:4" x14ac:dyDescent="0.35">
      <c r="A7667" s="18">
        <v>38300</v>
      </c>
      <c r="B7667" s="18">
        <v>38430.300850925603</v>
      </c>
      <c r="C7667" s="4">
        <v>0.34620523452758789</v>
      </c>
      <c r="D7667" s="4">
        <v>2865.3374342501793</v>
      </c>
    </row>
    <row r="7668" spans="1:4" x14ac:dyDescent="0.35">
      <c r="A7668" s="18">
        <v>37134</v>
      </c>
      <c r="B7668" s="18">
        <v>37762.531452973053</v>
      </c>
      <c r="C7668" s="4">
        <v>0.84165394306182861</v>
      </c>
      <c r="D7668" s="4">
        <v>3294.8893479190883</v>
      </c>
    </row>
    <row r="7669" spans="1:4" x14ac:dyDescent="0.35">
      <c r="A7669" s="18">
        <v>37348</v>
      </c>
      <c r="B7669" s="18">
        <v>38271.734980864778</v>
      </c>
      <c r="C7669" s="4">
        <v>0.37710833549499512</v>
      </c>
      <c r="D7669" s="4">
        <v>2889.0747586911125</v>
      </c>
    </row>
    <row r="7670" spans="1:4" x14ac:dyDescent="0.35">
      <c r="A7670" s="18">
        <v>37450</v>
      </c>
      <c r="B7670" s="18">
        <v>38255.379240106689</v>
      </c>
      <c r="C7670" s="4">
        <v>0.38394200801849365</v>
      </c>
      <c r="D7670" s="4">
        <v>2894.2625288709605</v>
      </c>
    </row>
    <row r="7671" spans="1:4" x14ac:dyDescent="0.35">
      <c r="A7671" s="18">
        <v>37901</v>
      </c>
      <c r="B7671" s="18">
        <v>38040.065831479813</v>
      </c>
      <c r="C7671" s="4">
        <v>0.63514232635498047</v>
      </c>
      <c r="D7671" s="4">
        <v>3085.7512410213471</v>
      </c>
    </row>
    <row r="7672" spans="1:4" x14ac:dyDescent="0.35">
      <c r="A7672" s="18">
        <v>37124</v>
      </c>
      <c r="B7672" s="18">
        <v>37343.320770032107</v>
      </c>
      <c r="C7672" s="4">
        <v>0.10322058200836182</v>
      </c>
      <c r="D7672" s="4">
        <v>2627.1602864507959</v>
      </c>
    </row>
    <row r="7673" spans="1:4" x14ac:dyDescent="0.35">
      <c r="A7673" s="18">
        <v>37517</v>
      </c>
      <c r="B7673" s="18">
        <v>37720.210674103473</v>
      </c>
      <c r="C7673" s="4">
        <v>0.68140339851379395</v>
      </c>
      <c r="D7673" s="4">
        <v>3124.9159904096728</v>
      </c>
    </row>
    <row r="7674" spans="1:4" x14ac:dyDescent="0.35">
      <c r="A7674" s="18">
        <v>37816</v>
      </c>
      <c r="B7674" s="18">
        <v>37968.294724950269</v>
      </c>
      <c r="C7674" s="4">
        <v>0.67435538768768311</v>
      </c>
      <c r="D7674" s="4">
        <v>3118.7800358264153</v>
      </c>
    </row>
    <row r="7675" spans="1:4" x14ac:dyDescent="0.35">
      <c r="A7675" s="18">
        <v>37546</v>
      </c>
      <c r="B7675" s="18">
        <v>37710.931466046721</v>
      </c>
      <c r="C7675" s="4">
        <v>0.21468305587768555</v>
      </c>
      <c r="D7675" s="4">
        <v>2754.4479390601418</v>
      </c>
    </row>
    <row r="7676" spans="1:4" x14ac:dyDescent="0.35">
      <c r="A7676" s="18">
        <v>37739</v>
      </c>
      <c r="B7676" s="18">
        <v>39033.938863207841</v>
      </c>
      <c r="C7676" s="4">
        <v>1.146996021270752E-2</v>
      </c>
      <c r="D7676" s="4">
        <v>2374.5343294773238</v>
      </c>
    </row>
    <row r="7677" spans="1:4" x14ac:dyDescent="0.35">
      <c r="A7677" s="18">
        <v>38082</v>
      </c>
      <c r="B7677" s="18">
        <v>38277.695841487068</v>
      </c>
      <c r="C7677" s="4">
        <v>8.7093114852905273E-2</v>
      </c>
      <c r="D7677" s="4">
        <v>2602.1999704571972</v>
      </c>
    </row>
    <row r="7678" spans="1:4" x14ac:dyDescent="0.35">
      <c r="A7678" s="18">
        <v>37643</v>
      </c>
      <c r="B7678" s="18">
        <v>37902.021473230881</v>
      </c>
      <c r="C7678" s="4">
        <v>0.40857064723968506</v>
      </c>
      <c r="D7678" s="4">
        <v>2912.8220459421473</v>
      </c>
    </row>
    <row r="7679" spans="1:4" x14ac:dyDescent="0.35">
      <c r="A7679" s="18">
        <v>38142</v>
      </c>
      <c r="B7679" s="18">
        <v>38653.788470222367</v>
      </c>
      <c r="C7679" s="4">
        <v>0.56969070434570313</v>
      </c>
      <c r="D7679" s="4">
        <v>3033.7618943492312</v>
      </c>
    </row>
    <row r="7680" spans="1:4" x14ac:dyDescent="0.35">
      <c r="A7680" s="18">
        <v>38106</v>
      </c>
      <c r="B7680" s="18">
        <v>38411.22021940093</v>
      </c>
      <c r="C7680" s="4">
        <v>0.93017160892486572</v>
      </c>
      <c r="D7680" s="4">
        <v>3455.4467540390556</v>
      </c>
    </row>
    <row r="7681" spans="1:4" x14ac:dyDescent="0.35">
      <c r="A7681" s="18">
        <v>38669</v>
      </c>
      <c r="B7681" s="18">
        <v>38816.453998088145</v>
      </c>
      <c r="C7681" s="4">
        <v>0.8681032657623291</v>
      </c>
      <c r="D7681" s="4">
        <v>3333.3963515655505</v>
      </c>
    </row>
    <row r="7682" spans="1:4" x14ac:dyDescent="0.35">
      <c r="A7682" s="18">
        <v>37044</v>
      </c>
      <c r="B7682" s="18">
        <v>37107.471131297352</v>
      </c>
      <c r="C7682" s="4">
        <v>5.1919817924499512E-2</v>
      </c>
      <c r="D7682" s="4">
        <v>2533.4777953009984</v>
      </c>
    </row>
    <row r="7683" spans="1:4" x14ac:dyDescent="0.35">
      <c r="A7683" s="18">
        <v>38324</v>
      </c>
      <c r="B7683" s="18">
        <v>38713.908142489076</v>
      </c>
      <c r="C7683" s="4">
        <v>0.8881535530090332</v>
      </c>
      <c r="D7683" s="4">
        <v>3366.6608824182504</v>
      </c>
    </row>
    <row r="7684" spans="1:4" x14ac:dyDescent="0.35">
      <c r="A7684" s="18">
        <v>37373</v>
      </c>
      <c r="B7684" s="18">
        <v>40102.911614024044</v>
      </c>
      <c r="C7684" s="4">
        <v>0.55122005939483643</v>
      </c>
      <c r="D7684" s="4">
        <v>3019.5842718912895</v>
      </c>
    </row>
    <row r="7685" spans="1:4" x14ac:dyDescent="0.35">
      <c r="A7685" s="18">
        <v>37036</v>
      </c>
      <c r="B7685" s="18">
        <v>37337.362546108423</v>
      </c>
      <c r="C7685" s="4">
        <v>0.25148463249206543</v>
      </c>
      <c r="D7685" s="4">
        <v>2787.8263521600252</v>
      </c>
    </row>
    <row r="7686" spans="1:4" x14ac:dyDescent="0.35">
      <c r="A7686" s="18">
        <v>37125</v>
      </c>
      <c r="B7686" s="18">
        <v>39088.084459704245</v>
      </c>
      <c r="C7686" s="4">
        <v>0.64785993099212646</v>
      </c>
      <c r="D7686" s="4">
        <v>3096.2745560303042</v>
      </c>
    </row>
    <row r="7687" spans="1:4" x14ac:dyDescent="0.35">
      <c r="A7687" s="18">
        <v>37053</v>
      </c>
      <c r="B7687" s="18">
        <v>37253.227750238562</v>
      </c>
      <c r="C7687" s="4">
        <v>0.56118488311767578</v>
      </c>
      <c r="D7687" s="4">
        <v>3027.2121737170514</v>
      </c>
    </row>
    <row r="7688" spans="1:4" x14ac:dyDescent="0.35">
      <c r="A7688" s="18">
        <v>38598</v>
      </c>
      <c r="B7688" s="18">
        <v>39230.597629544158</v>
      </c>
      <c r="C7688" s="4">
        <v>0.39463484287261963</v>
      </c>
      <c r="D7688" s="4">
        <v>2902.3443657398907</v>
      </c>
    </row>
    <row r="7689" spans="1:4" x14ac:dyDescent="0.35">
      <c r="A7689" s="18">
        <v>37163</v>
      </c>
      <c r="B7689" s="18">
        <v>37200.036843207563</v>
      </c>
      <c r="C7689" s="4">
        <v>0.91741299629211426</v>
      </c>
      <c r="D7689" s="4">
        <v>3424.7640663563311</v>
      </c>
    </row>
    <row r="7690" spans="1:4" x14ac:dyDescent="0.35">
      <c r="A7690" s="18">
        <v>38317</v>
      </c>
      <c r="B7690" s="18">
        <v>38734.136903019826</v>
      </c>
      <c r="C7690" s="4">
        <v>0.31797301769256592</v>
      </c>
      <c r="D7690" s="4">
        <v>2843.1348768453381</v>
      </c>
    </row>
    <row r="7691" spans="1:4" x14ac:dyDescent="0.35">
      <c r="A7691" s="18">
        <v>38211</v>
      </c>
      <c r="B7691" s="18">
        <v>38269.015700071592</v>
      </c>
      <c r="C7691" s="4">
        <v>0.68302297592163086</v>
      </c>
      <c r="D7691" s="4">
        <v>3126.3356874005026</v>
      </c>
    </row>
    <row r="7692" spans="1:4" x14ac:dyDescent="0.35">
      <c r="A7692" s="18">
        <v>37171</v>
      </c>
      <c r="B7692" s="18">
        <v>42860.230171370975</v>
      </c>
      <c r="C7692" s="4">
        <v>0.30856049060821533</v>
      </c>
      <c r="D7692" s="4">
        <v>2835.5934359454909</v>
      </c>
    </row>
    <row r="7693" spans="1:4" x14ac:dyDescent="0.35">
      <c r="A7693" s="18">
        <v>37048</v>
      </c>
      <c r="B7693" s="18">
        <v>37794.207884949486</v>
      </c>
      <c r="C7693" s="4">
        <v>0.49918913841247559</v>
      </c>
      <c r="D7693" s="4">
        <v>2980.3521599636565</v>
      </c>
    </row>
    <row r="7694" spans="1:4" x14ac:dyDescent="0.35">
      <c r="A7694" s="18">
        <v>37680</v>
      </c>
      <c r="B7694" s="18">
        <v>38065.866785314349</v>
      </c>
      <c r="C7694" s="4">
        <v>0.76196610927581787</v>
      </c>
      <c r="D7694" s="4">
        <v>3201.1459199624805</v>
      </c>
    </row>
    <row r="7695" spans="1:4" x14ac:dyDescent="0.35">
      <c r="A7695" s="18">
        <v>38620</v>
      </c>
      <c r="B7695" s="18">
        <v>38733.10178749093</v>
      </c>
      <c r="C7695" s="4">
        <v>0.55103111267089844</v>
      </c>
      <c r="D7695" s="4">
        <v>3019.4400762959704</v>
      </c>
    </row>
    <row r="7696" spans="1:4" x14ac:dyDescent="0.35">
      <c r="A7696" s="18">
        <v>37945</v>
      </c>
      <c r="B7696" s="18">
        <v>38153.649574586118</v>
      </c>
      <c r="C7696" s="4">
        <v>0.96926653385162354</v>
      </c>
      <c r="D7696" s="4">
        <v>3593.9679905168273</v>
      </c>
    </row>
    <row r="7697" spans="1:4" x14ac:dyDescent="0.35">
      <c r="A7697" s="18">
        <v>37350</v>
      </c>
      <c r="B7697" s="18">
        <v>37535.01933245008</v>
      </c>
      <c r="C7697" s="4">
        <v>8.3238840103149414E-2</v>
      </c>
      <c r="D7697" s="4">
        <v>2595.7711698584394</v>
      </c>
    </row>
    <row r="7698" spans="1:4" x14ac:dyDescent="0.35">
      <c r="A7698" s="18">
        <v>38565</v>
      </c>
      <c r="B7698" s="18">
        <v>38659.871074109615</v>
      </c>
      <c r="C7698" s="4">
        <v>0.75767123699188232</v>
      </c>
      <c r="D7698" s="4">
        <v>3196.7281745410023</v>
      </c>
    </row>
    <row r="7699" spans="1:4" x14ac:dyDescent="0.35">
      <c r="A7699" s="18">
        <v>38613</v>
      </c>
      <c r="B7699" s="18">
        <v>39378.191559141196</v>
      </c>
      <c r="C7699" s="4">
        <v>0.16569757461547852</v>
      </c>
      <c r="D7699" s="4">
        <v>2705.0326049689488</v>
      </c>
    </row>
    <row r="7700" spans="1:4" x14ac:dyDescent="0.35">
      <c r="A7700" s="18">
        <v>38693</v>
      </c>
      <c r="B7700" s="18">
        <v>38861.092689669</v>
      </c>
      <c r="C7700" s="4">
        <v>0.38114750385284424</v>
      </c>
      <c r="D7700" s="4">
        <v>2892.1433750965134</v>
      </c>
    </row>
    <row r="7701" spans="1:4" x14ac:dyDescent="0.35">
      <c r="A7701" s="18">
        <v>37548</v>
      </c>
      <c r="B7701" s="18">
        <v>40685.787932168103</v>
      </c>
      <c r="C7701" s="4">
        <v>0.70911288261413574</v>
      </c>
      <c r="D7701" s="4">
        <v>3149.7535689908309</v>
      </c>
    </row>
    <row r="7702" spans="1:4" x14ac:dyDescent="0.35">
      <c r="A7702" s="18">
        <v>37833</v>
      </c>
      <c r="B7702" s="18">
        <v>38255.951830039885</v>
      </c>
      <c r="C7702" s="4">
        <v>0.66104543209075928</v>
      </c>
      <c r="D7702" s="4">
        <v>3107.3694108988134</v>
      </c>
    </row>
    <row r="7703" spans="1:4" x14ac:dyDescent="0.35">
      <c r="A7703" s="18">
        <v>38393</v>
      </c>
      <c r="B7703" s="18">
        <v>38667.756194439433</v>
      </c>
      <c r="C7703" s="4">
        <v>0.73063564300537109</v>
      </c>
      <c r="D7703" s="4">
        <v>3169.958120518158</v>
      </c>
    </row>
    <row r="7704" spans="1:4" x14ac:dyDescent="0.35">
      <c r="A7704" s="18">
        <v>37722</v>
      </c>
      <c r="B7704" s="18">
        <v>38214.910850607914</v>
      </c>
      <c r="C7704" s="4">
        <v>0.37672293186187744</v>
      </c>
      <c r="D7704" s="4">
        <v>2888.7816041042988</v>
      </c>
    </row>
    <row r="7705" spans="1:4" x14ac:dyDescent="0.35">
      <c r="A7705" s="18">
        <v>36994</v>
      </c>
      <c r="B7705" s="18">
        <v>38069.654598903137</v>
      </c>
      <c r="C7705" s="4">
        <v>0.86948704719543457</v>
      </c>
      <c r="D7705" s="4">
        <v>3335.5636816170618</v>
      </c>
    </row>
    <row r="7706" spans="1:4" x14ac:dyDescent="0.35">
      <c r="A7706" s="18">
        <v>37959</v>
      </c>
      <c r="B7706" s="18">
        <v>38034.749642063573</v>
      </c>
      <c r="C7706" s="4">
        <v>0.90617072582244873</v>
      </c>
      <c r="D7706" s="4">
        <v>3400.758389486235</v>
      </c>
    </row>
    <row r="7707" spans="1:4" x14ac:dyDescent="0.35">
      <c r="A7707" s="18">
        <v>38188</v>
      </c>
      <c r="B7707" s="18">
        <v>38350.841369157984</v>
      </c>
      <c r="C7707" s="4">
        <v>0.15258359909057617</v>
      </c>
      <c r="D7707" s="4">
        <v>2690.4357662230223</v>
      </c>
    </row>
    <row r="7708" spans="1:4" x14ac:dyDescent="0.35">
      <c r="A7708" s="18">
        <v>36956</v>
      </c>
      <c r="B7708" s="18">
        <v>37158.783437743681</v>
      </c>
      <c r="C7708" s="4">
        <v>0.11663734912872314</v>
      </c>
      <c r="D7708" s="4">
        <v>2645.997582120091</v>
      </c>
    </row>
    <row r="7709" spans="1:4" x14ac:dyDescent="0.35">
      <c r="A7709" s="18">
        <v>37139</v>
      </c>
      <c r="B7709" s="18">
        <v>37154.14101641818</v>
      </c>
      <c r="C7709" s="4">
        <v>1.0162115097045898E-2</v>
      </c>
      <c r="D7709" s="4">
        <v>2363.6663148383836</v>
      </c>
    </row>
    <row r="7710" spans="1:4" x14ac:dyDescent="0.35">
      <c r="A7710" s="18">
        <v>38337</v>
      </c>
      <c r="B7710" s="18">
        <v>38854.883372997014</v>
      </c>
      <c r="C7710" s="4">
        <v>0.50525414943695068</v>
      </c>
      <c r="D7710" s="4">
        <v>2984.8866682779017</v>
      </c>
    </row>
    <row r="7711" spans="1:4" x14ac:dyDescent="0.35">
      <c r="A7711" s="18">
        <v>38447</v>
      </c>
      <c r="B7711" s="18">
        <v>38999.040586615811</v>
      </c>
      <c r="C7711" s="4">
        <v>0.54140472412109375</v>
      </c>
      <c r="D7711" s="4">
        <v>3012.1136727608227</v>
      </c>
    </row>
    <row r="7712" spans="1:4" x14ac:dyDescent="0.35">
      <c r="A7712" s="18">
        <v>37913</v>
      </c>
      <c r="B7712" s="18">
        <v>38169.804342906515</v>
      </c>
      <c r="C7712" s="4">
        <v>0.58966028690338135</v>
      </c>
      <c r="D7712" s="4">
        <v>3049.2993430742031</v>
      </c>
    </row>
    <row r="7713" spans="1:4" x14ac:dyDescent="0.35">
      <c r="A7713" s="18">
        <v>38438</v>
      </c>
      <c r="B7713" s="18">
        <v>39446.760875634463</v>
      </c>
      <c r="C7713" s="4">
        <v>3.0063867568969727E-2</v>
      </c>
      <c r="D7713" s="4">
        <v>2470.1012518365842</v>
      </c>
    </row>
    <row r="7714" spans="1:4" x14ac:dyDescent="0.35">
      <c r="A7714" s="18">
        <v>37816</v>
      </c>
      <c r="B7714" s="18">
        <v>37967.265759983115</v>
      </c>
      <c r="C7714" s="4">
        <v>0.54862773418426514</v>
      </c>
      <c r="D7714" s="4">
        <v>3017.6072858583966</v>
      </c>
    </row>
    <row r="7715" spans="1:4" x14ac:dyDescent="0.35">
      <c r="A7715" s="18">
        <v>37583</v>
      </c>
      <c r="B7715" s="18">
        <v>37629.643513954034</v>
      </c>
      <c r="C7715" s="4">
        <v>0.71008729934692383</v>
      </c>
      <c r="D7715" s="4">
        <v>3150.6497399672962</v>
      </c>
    </row>
    <row r="7716" spans="1:4" x14ac:dyDescent="0.35">
      <c r="A7716" s="18">
        <v>38440</v>
      </c>
      <c r="B7716" s="18">
        <v>41783.612860702786</v>
      </c>
      <c r="C7716" s="4">
        <v>0.11268627643585205</v>
      </c>
      <c r="D7716" s="4">
        <v>2640.6053352840017</v>
      </c>
    </row>
    <row r="7717" spans="1:4" x14ac:dyDescent="0.35">
      <c r="A7717" s="18">
        <v>37342</v>
      </c>
      <c r="B7717" s="18">
        <v>37399.950270832458</v>
      </c>
      <c r="C7717" s="4">
        <v>0.78124308586120605</v>
      </c>
      <c r="D7717" s="4">
        <v>3221.6206950490446</v>
      </c>
    </row>
    <row r="7718" spans="1:4" x14ac:dyDescent="0.35">
      <c r="A7718" s="18">
        <v>38345</v>
      </c>
      <c r="B7718" s="18">
        <v>38830.35992602769</v>
      </c>
      <c r="C7718" s="4">
        <v>0.70474851131439209</v>
      </c>
      <c r="D7718" s="4">
        <v>3145.7597986836454</v>
      </c>
    </row>
    <row r="7719" spans="1:4" x14ac:dyDescent="0.35">
      <c r="A7719" s="18">
        <v>38541</v>
      </c>
      <c r="B7719" s="18">
        <v>39112.755702625414</v>
      </c>
      <c r="C7719" s="4">
        <v>0.67474460601806641</v>
      </c>
      <c r="D7719" s="4">
        <v>3119.1171337864807</v>
      </c>
    </row>
    <row r="7720" spans="1:4" x14ac:dyDescent="0.35">
      <c r="A7720" s="18">
        <v>37319</v>
      </c>
      <c r="B7720" s="18">
        <v>37644.727804568276</v>
      </c>
      <c r="C7720" s="4">
        <v>0.83073484897613525</v>
      </c>
      <c r="D7720" s="4">
        <v>3280.3562932602922</v>
      </c>
    </row>
    <row r="7721" spans="1:4" x14ac:dyDescent="0.35">
      <c r="A7721" s="18">
        <v>38080</v>
      </c>
      <c r="B7721" s="18">
        <v>38480.123095571449</v>
      </c>
      <c r="C7721" s="4">
        <v>0.56887555122375488</v>
      </c>
      <c r="D7721" s="4">
        <v>3033.1325597856994</v>
      </c>
    </row>
    <row r="7722" spans="1:4" x14ac:dyDescent="0.35">
      <c r="A7722" s="18">
        <v>38027</v>
      </c>
      <c r="B7722" s="18">
        <v>38399.011462106762</v>
      </c>
      <c r="C7722" s="4">
        <v>0.72019851207733154</v>
      </c>
      <c r="D7722" s="4">
        <v>3160.0500101077141</v>
      </c>
    </row>
    <row r="7723" spans="1:4" x14ac:dyDescent="0.35">
      <c r="A7723" s="18">
        <v>37965</v>
      </c>
      <c r="B7723" s="18">
        <v>38013.000574715079</v>
      </c>
      <c r="C7723" s="4">
        <v>0.15461492538452148</v>
      </c>
      <c r="D7723" s="4">
        <v>2692.7440974300466</v>
      </c>
    </row>
    <row r="7724" spans="1:4" x14ac:dyDescent="0.35">
      <c r="A7724" s="18">
        <v>38235</v>
      </c>
      <c r="B7724" s="18">
        <v>38426.699589916163</v>
      </c>
      <c r="C7724" s="4">
        <v>0.21695053577423096</v>
      </c>
      <c r="D7724" s="4">
        <v>2756.5816106006364</v>
      </c>
    </row>
    <row r="7725" spans="1:4" x14ac:dyDescent="0.35">
      <c r="A7725" s="18">
        <v>38281</v>
      </c>
      <c r="B7725" s="18">
        <v>38671.179231128175</v>
      </c>
      <c r="C7725" s="4">
        <v>0.65126204490661621</v>
      </c>
      <c r="D7725" s="4">
        <v>3099.1185054209882</v>
      </c>
    </row>
    <row r="7726" spans="1:4" x14ac:dyDescent="0.35">
      <c r="A7726" s="18">
        <v>36950</v>
      </c>
      <c r="B7726" s="18">
        <v>37425.444941657224</v>
      </c>
      <c r="C7726" s="4">
        <v>0.9196847677230835</v>
      </c>
      <c r="D7726" s="4">
        <v>3429.9310257200918</v>
      </c>
    </row>
    <row r="7727" spans="1:4" x14ac:dyDescent="0.35">
      <c r="A7727" s="18">
        <v>38381</v>
      </c>
      <c r="B7727" s="18">
        <v>38697.134971410611</v>
      </c>
      <c r="C7727" s="4">
        <v>7.2061538696289063E-2</v>
      </c>
      <c r="D7727" s="4">
        <v>2575.8612163470066</v>
      </c>
    </row>
    <row r="7728" spans="1:4" x14ac:dyDescent="0.35">
      <c r="A7728" s="18">
        <v>37194</v>
      </c>
      <c r="B7728" s="18">
        <v>37291.812590898175</v>
      </c>
      <c r="C7728" s="4">
        <v>0.57260286808013916</v>
      </c>
      <c r="D7728" s="4">
        <v>3036.0131763367335</v>
      </c>
    </row>
    <row r="7729" spans="1:4" x14ac:dyDescent="0.35">
      <c r="A7729" s="18">
        <v>38269</v>
      </c>
      <c r="B7729" s="18">
        <v>38696.584888007186</v>
      </c>
      <c r="C7729" s="4">
        <v>0.73982834815979004</v>
      </c>
      <c r="D7729" s="4">
        <v>3178.8717913549199</v>
      </c>
    </row>
    <row r="7730" spans="1:4" x14ac:dyDescent="0.35">
      <c r="A7730" s="18">
        <v>37126</v>
      </c>
      <c r="B7730" s="18">
        <v>37317.146470174106</v>
      </c>
      <c r="C7730" s="4">
        <v>0.70603930950164795</v>
      </c>
      <c r="D7730" s="4">
        <v>3146.93759587467</v>
      </c>
    </row>
    <row r="7731" spans="1:4" x14ac:dyDescent="0.35">
      <c r="A7731" s="18">
        <v>38121</v>
      </c>
      <c r="B7731" s="18">
        <v>38370.160802123384</v>
      </c>
      <c r="C7731" s="4">
        <v>5.2572727203369141E-2</v>
      </c>
      <c r="D7731" s="4">
        <v>2535.0270051509879</v>
      </c>
    </row>
    <row r="7732" spans="1:4" x14ac:dyDescent="0.35">
      <c r="A7732" s="18">
        <v>38623</v>
      </c>
      <c r="B7732" s="18">
        <v>39009.601324672214</v>
      </c>
      <c r="C7732" s="4">
        <v>0.52708637714385986</v>
      </c>
      <c r="D7732" s="4">
        <v>3001.2818890010958</v>
      </c>
    </row>
    <row r="7733" spans="1:4" x14ac:dyDescent="0.35">
      <c r="A7733" s="18">
        <v>38229</v>
      </c>
      <c r="B7733" s="18">
        <v>38419.833132546315</v>
      </c>
      <c r="C7733" s="4">
        <v>0.49912524223327637</v>
      </c>
      <c r="D7733" s="4">
        <v>2980.304425736128</v>
      </c>
    </row>
    <row r="7734" spans="1:4" x14ac:dyDescent="0.35">
      <c r="A7734" s="18">
        <v>37595</v>
      </c>
      <c r="B7734" s="18">
        <v>37637.917329550473</v>
      </c>
      <c r="C7734" s="4">
        <v>6.0219168663024902E-2</v>
      </c>
      <c r="D7734" s="4">
        <v>2552.1881372129628</v>
      </c>
    </row>
    <row r="7735" spans="1:4" x14ac:dyDescent="0.35">
      <c r="A7735" s="18">
        <v>37828</v>
      </c>
      <c r="B7735" s="18">
        <v>38021.245516356088</v>
      </c>
      <c r="C7735" s="4">
        <v>0.92476177215576172</v>
      </c>
      <c r="D7735" s="4">
        <v>3441.9211129711866</v>
      </c>
    </row>
    <row r="7736" spans="1:4" x14ac:dyDescent="0.35">
      <c r="A7736" s="18">
        <v>38248</v>
      </c>
      <c r="B7736" s="18">
        <v>38762.45724710654</v>
      </c>
      <c r="C7736" s="4">
        <v>0.53792059421539307</v>
      </c>
      <c r="D7736" s="4">
        <v>3009.4711428113646</v>
      </c>
    </row>
    <row r="7737" spans="1:4" x14ac:dyDescent="0.35">
      <c r="A7737" s="18">
        <v>38687</v>
      </c>
      <c r="B7737" s="18">
        <v>39386.050853304521</v>
      </c>
      <c r="C7737" s="4">
        <v>4.6828508377075195E-2</v>
      </c>
      <c r="D7737" s="4">
        <v>2520.8679426278131</v>
      </c>
    </row>
    <row r="7738" spans="1:4" x14ac:dyDescent="0.35">
      <c r="A7738" s="18">
        <v>37279</v>
      </c>
      <c r="B7738" s="18">
        <v>39056.102387236861</v>
      </c>
      <c r="C7738" s="4">
        <v>4.1306376457214355E-2</v>
      </c>
      <c r="D7738" s="4">
        <v>2505.9612173840596</v>
      </c>
    </row>
    <row r="7739" spans="1:4" x14ac:dyDescent="0.35">
      <c r="A7739" s="18">
        <v>37905</v>
      </c>
      <c r="B7739" s="18">
        <v>38257.438564762502</v>
      </c>
      <c r="C7739" s="4">
        <v>0.2203669548034668</v>
      </c>
      <c r="D7739" s="4">
        <v>2759.7753249230395</v>
      </c>
    </row>
    <row r="7740" spans="1:4" x14ac:dyDescent="0.35">
      <c r="A7740" s="18">
        <v>37834</v>
      </c>
      <c r="B7740" s="18">
        <v>38047.942145237808</v>
      </c>
      <c r="C7740" s="4">
        <v>0.39075005054473877</v>
      </c>
      <c r="D7740" s="4">
        <v>2899.4128565765473</v>
      </c>
    </row>
    <row r="7741" spans="1:4" x14ac:dyDescent="0.35">
      <c r="A7741" s="18">
        <v>37047</v>
      </c>
      <c r="B7741" s="18">
        <v>37175.407593319404</v>
      </c>
      <c r="C7741" s="4">
        <v>0.45373892784118652</v>
      </c>
      <c r="D7741" s="4">
        <v>2946.5137129996297</v>
      </c>
    </row>
    <row r="7742" spans="1:4" x14ac:dyDescent="0.35">
      <c r="A7742" s="18">
        <v>38569</v>
      </c>
      <c r="B7742" s="18">
        <v>38808.721399104623</v>
      </c>
      <c r="C7742" s="4">
        <v>0.28650796413421631</v>
      </c>
      <c r="D7742" s="4">
        <v>2817.5935923342026</v>
      </c>
    </row>
    <row r="7743" spans="1:4" x14ac:dyDescent="0.35">
      <c r="A7743" s="18">
        <v>38628</v>
      </c>
      <c r="B7743" s="18">
        <v>39138.348603898172</v>
      </c>
      <c r="C7743" s="4">
        <v>0.67425155639648438</v>
      </c>
      <c r="D7743" s="4">
        <v>3118.6901426085778</v>
      </c>
    </row>
    <row r="7744" spans="1:4" x14ac:dyDescent="0.35">
      <c r="A7744" s="18">
        <v>36968</v>
      </c>
      <c r="B7744" s="18">
        <v>37933.701295286322</v>
      </c>
      <c r="C7744" s="4">
        <v>0.69934427738189697</v>
      </c>
      <c r="D7744" s="4">
        <v>3140.8588221148393</v>
      </c>
    </row>
    <row r="7745" spans="1:4" x14ac:dyDescent="0.35">
      <c r="A7745" s="18">
        <v>37605</v>
      </c>
      <c r="B7745" s="18">
        <v>37727.91687573956</v>
      </c>
      <c r="C7745" s="4">
        <v>0.24378228187561035</v>
      </c>
      <c r="D7745" s="4">
        <v>2781.0427862936785</v>
      </c>
    </row>
    <row r="7746" spans="1:4" x14ac:dyDescent="0.35">
      <c r="A7746" s="18">
        <v>37689</v>
      </c>
      <c r="B7746" s="18">
        <v>37849.945573584468</v>
      </c>
      <c r="C7746" s="4">
        <v>0.51115596294403076</v>
      </c>
      <c r="D7746" s="4">
        <v>2989.3066497125401</v>
      </c>
    </row>
    <row r="7747" spans="1:4" x14ac:dyDescent="0.35">
      <c r="A7747" s="18">
        <v>37735</v>
      </c>
      <c r="B7747" s="18">
        <v>37813.539287093467</v>
      </c>
      <c r="C7747" s="4">
        <v>0.72440385818481445</v>
      </c>
      <c r="D7747" s="4">
        <v>3164.016192997844</v>
      </c>
    </row>
    <row r="7748" spans="1:4" x14ac:dyDescent="0.35">
      <c r="A7748" s="18">
        <v>37367</v>
      </c>
      <c r="B7748" s="18">
        <v>37627.947857047402</v>
      </c>
      <c r="C7748" s="4">
        <v>0.40559780597686768</v>
      </c>
      <c r="D7748" s="4">
        <v>2910.5915178150126</v>
      </c>
    </row>
    <row r="7749" spans="1:4" x14ac:dyDescent="0.35">
      <c r="A7749" s="18">
        <v>37179</v>
      </c>
      <c r="B7749" s="18">
        <v>37440.605765712346</v>
      </c>
      <c r="C7749" s="4">
        <v>0.89400935173034668</v>
      </c>
      <c r="D7749" s="4">
        <v>3377.2383189421735</v>
      </c>
    </row>
    <row r="7750" spans="1:4" x14ac:dyDescent="0.35">
      <c r="A7750" s="18">
        <v>37747</v>
      </c>
      <c r="B7750" s="18">
        <v>38167.783334429994</v>
      </c>
      <c r="C7750" s="4">
        <v>8.7074041366577148E-3</v>
      </c>
      <c r="D7750" s="4">
        <v>2350.1088053225285</v>
      </c>
    </row>
    <row r="7751" spans="1:4" x14ac:dyDescent="0.35">
      <c r="A7751" s="18">
        <v>37978</v>
      </c>
      <c r="B7751" s="18">
        <v>38207.831867123597</v>
      </c>
      <c r="C7751" s="4">
        <v>1.1937141418457031E-2</v>
      </c>
      <c r="D7751" s="4">
        <v>2378.1671503290831</v>
      </c>
    </row>
    <row r="7752" spans="1:4" x14ac:dyDescent="0.35">
      <c r="A7752" s="18">
        <v>37222</v>
      </c>
      <c r="B7752" s="18">
        <v>37627.977766123426</v>
      </c>
      <c r="C7752" s="4">
        <v>0.27953016757965088</v>
      </c>
      <c r="D7752" s="4">
        <v>2811.789016109467</v>
      </c>
    </row>
    <row r="7753" spans="1:4" x14ac:dyDescent="0.35">
      <c r="A7753" s="18">
        <v>37992</v>
      </c>
      <c r="B7753" s="18">
        <v>38089.466100433077</v>
      </c>
      <c r="C7753" s="4">
        <v>0.33459591865539551</v>
      </c>
      <c r="D7753" s="4">
        <v>2856.2768563055347</v>
      </c>
    </row>
    <row r="7754" spans="1:4" x14ac:dyDescent="0.35">
      <c r="A7754" s="18">
        <v>38528</v>
      </c>
      <c r="B7754" s="18">
        <v>38650.97976654119</v>
      </c>
      <c r="C7754" s="4">
        <v>0.15074431896209717</v>
      </c>
      <c r="D7754" s="4">
        <v>2688.3297455110646</v>
      </c>
    </row>
    <row r="7755" spans="1:4" x14ac:dyDescent="0.35">
      <c r="A7755" s="18">
        <v>37197</v>
      </c>
      <c r="B7755" s="18">
        <v>38620.506230151375</v>
      </c>
      <c r="C7755" s="4">
        <v>0.88108968734741211</v>
      </c>
      <c r="D7755" s="4">
        <v>3354.4569255029778</v>
      </c>
    </row>
    <row r="7756" spans="1:4" x14ac:dyDescent="0.35">
      <c r="A7756" s="18">
        <v>38522</v>
      </c>
      <c r="B7756" s="18">
        <v>39431.054201957319</v>
      </c>
      <c r="C7756" s="4">
        <v>0.41928589344024658</v>
      </c>
      <c r="D7756" s="4">
        <v>2920.8441115378987</v>
      </c>
    </row>
    <row r="7757" spans="1:4" x14ac:dyDescent="0.35">
      <c r="A7757" s="18">
        <v>38180</v>
      </c>
      <c r="B7757" s="18">
        <v>38480.096440101333</v>
      </c>
      <c r="C7757" s="4">
        <v>0.44884276390075684</v>
      </c>
      <c r="D7757" s="4">
        <v>2942.8725341924774</v>
      </c>
    </row>
    <row r="7758" spans="1:4" x14ac:dyDescent="0.35">
      <c r="A7758" s="18">
        <v>37441</v>
      </c>
      <c r="B7758" s="18">
        <v>38176.040467977058</v>
      </c>
      <c r="C7758" s="4">
        <v>0.88697373867034912</v>
      </c>
      <c r="D7758" s="4">
        <v>3364.5820005579071</v>
      </c>
    </row>
    <row r="7759" spans="1:4" x14ac:dyDescent="0.35">
      <c r="A7759" s="18">
        <v>37874</v>
      </c>
      <c r="B7759" s="18">
        <v>38128.07389985257</v>
      </c>
      <c r="C7759" s="4">
        <v>0.87922477722167969</v>
      </c>
      <c r="D7759" s="4">
        <v>3351.3282036307087</v>
      </c>
    </row>
    <row r="7760" spans="1:4" x14ac:dyDescent="0.35">
      <c r="A7760" s="18">
        <v>38330</v>
      </c>
      <c r="B7760" s="18">
        <v>38388.588911657425</v>
      </c>
      <c r="C7760" s="4">
        <v>0.75113451480865479</v>
      </c>
      <c r="D7760" s="4">
        <v>3190.0964257535547</v>
      </c>
    </row>
    <row r="7761" spans="1:4" x14ac:dyDescent="0.35">
      <c r="A7761" s="18">
        <v>38631</v>
      </c>
      <c r="B7761" s="18">
        <v>38770.663450880515</v>
      </c>
      <c r="C7761" s="4">
        <v>0.57317566871643066</v>
      </c>
      <c r="D7761" s="4">
        <v>3036.4565392813211</v>
      </c>
    </row>
    <row r="7762" spans="1:4" x14ac:dyDescent="0.35">
      <c r="A7762" s="18">
        <v>37400</v>
      </c>
      <c r="B7762" s="18">
        <v>39394.451657467849</v>
      </c>
      <c r="C7762" s="4">
        <v>0.24522769451141357</v>
      </c>
      <c r="D7762" s="4">
        <v>2782.3231677965741</v>
      </c>
    </row>
    <row r="7763" spans="1:4" x14ac:dyDescent="0.35">
      <c r="A7763" s="18">
        <v>37398</v>
      </c>
      <c r="B7763" s="18">
        <v>37547.612272270417</v>
      </c>
      <c r="C7763" s="4">
        <v>0.25683069229125977</v>
      </c>
      <c r="D7763" s="4">
        <v>2792.479751341381</v>
      </c>
    </row>
    <row r="7764" spans="1:4" x14ac:dyDescent="0.35">
      <c r="A7764" s="18">
        <v>37866</v>
      </c>
      <c r="B7764" s="18">
        <v>39329.862233711145</v>
      </c>
      <c r="C7764" s="4">
        <v>0.52947056293487549</v>
      </c>
      <c r="D7764" s="4">
        <v>3003.0805961658161</v>
      </c>
    </row>
    <row r="7765" spans="1:4" x14ac:dyDescent="0.35">
      <c r="A7765" s="18">
        <v>37607</v>
      </c>
      <c r="B7765" s="18">
        <v>37668.270282027159</v>
      </c>
      <c r="C7765" s="4">
        <v>0.99714541435241699</v>
      </c>
      <c r="D7765" s="4">
        <v>3930.033896065208</v>
      </c>
    </row>
    <row r="7766" spans="1:4" x14ac:dyDescent="0.35">
      <c r="A7766" s="18">
        <v>38516</v>
      </c>
      <c r="B7766" s="18">
        <v>38712.585829598254</v>
      </c>
      <c r="C7766" s="4">
        <v>0.83146321773529053</v>
      </c>
      <c r="D7766" s="4">
        <v>3281.3045603744081</v>
      </c>
    </row>
    <row r="7767" spans="1:4" x14ac:dyDescent="0.35">
      <c r="A7767" s="18">
        <v>37507</v>
      </c>
      <c r="B7767" s="18">
        <v>37574.195190024111</v>
      </c>
      <c r="C7767" s="4">
        <v>0.46752071380615234</v>
      </c>
      <c r="D7767" s="4">
        <v>2956.7608351546401</v>
      </c>
    </row>
    <row r="7768" spans="1:4" x14ac:dyDescent="0.35">
      <c r="A7768" s="18">
        <v>38599</v>
      </c>
      <c r="B7768" s="18">
        <v>39071.541580740653</v>
      </c>
      <c r="C7768" s="4">
        <v>0.83681356906890869</v>
      </c>
      <c r="D7768" s="4">
        <v>3288.3611793202772</v>
      </c>
    </row>
    <row r="7769" spans="1:4" x14ac:dyDescent="0.35">
      <c r="A7769" s="18">
        <v>37615</v>
      </c>
      <c r="B7769" s="18">
        <v>37783.325572828668</v>
      </c>
      <c r="C7769" s="4">
        <v>0.46342778205871582</v>
      </c>
      <c r="D7769" s="4">
        <v>2953.7175024836965</v>
      </c>
    </row>
    <row r="7770" spans="1:4" x14ac:dyDescent="0.35">
      <c r="A7770" s="18">
        <v>37973</v>
      </c>
      <c r="B7770" s="18">
        <v>38068.384298975725</v>
      </c>
      <c r="C7770" s="4">
        <v>0.32976233959197998</v>
      </c>
      <c r="D7770" s="4">
        <v>2852.4770863330291</v>
      </c>
    </row>
    <row r="7771" spans="1:4" x14ac:dyDescent="0.35">
      <c r="A7771" s="18">
        <v>38185</v>
      </c>
      <c r="B7771" s="18">
        <v>38410.193328198031</v>
      </c>
      <c r="C7771" s="4">
        <v>0.66803312301635742</v>
      </c>
      <c r="D7771" s="4">
        <v>3113.3321069018152</v>
      </c>
    </row>
    <row r="7772" spans="1:4" x14ac:dyDescent="0.35">
      <c r="A7772" s="18">
        <v>38519</v>
      </c>
      <c r="B7772" s="18">
        <v>38668.006227669779</v>
      </c>
      <c r="C7772" s="4">
        <v>8.3808064460754395E-2</v>
      </c>
      <c r="D7772" s="4">
        <v>2596.7334671478593</v>
      </c>
    </row>
    <row r="7773" spans="1:4" x14ac:dyDescent="0.35">
      <c r="A7773" s="18">
        <v>37986</v>
      </c>
      <c r="B7773" s="18">
        <v>38077.527904795599</v>
      </c>
      <c r="C7773" s="4">
        <v>0.66782355308532715</v>
      </c>
      <c r="D7773" s="4">
        <v>3113.1523976272015</v>
      </c>
    </row>
    <row r="7774" spans="1:4" x14ac:dyDescent="0.35">
      <c r="A7774" s="18">
        <v>38290</v>
      </c>
      <c r="B7774" s="18">
        <v>38989.197913386095</v>
      </c>
      <c r="C7774" s="4">
        <v>2.3320913314819336E-3</v>
      </c>
      <c r="D7774" s="4">
        <v>2246.3555558275707</v>
      </c>
    </row>
    <row r="7775" spans="1:4" x14ac:dyDescent="0.35">
      <c r="A7775" s="18">
        <v>37968</v>
      </c>
      <c r="B7775" s="18">
        <v>38867.274246682064</v>
      </c>
      <c r="C7775" s="4">
        <v>0.218231201171875</v>
      </c>
      <c r="D7775" s="4">
        <v>2757.7817302101616</v>
      </c>
    </row>
    <row r="7776" spans="1:4" x14ac:dyDescent="0.35">
      <c r="A7776" s="18">
        <v>37897</v>
      </c>
      <c r="B7776" s="18">
        <v>37973.478434074728</v>
      </c>
      <c r="C7776" s="4">
        <v>0.5092235803604126</v>
      </c>
      <c r="D7776" s="4">
        <v>2987.8585768086764</v>
      </c>
    </row>
    <row r="7777" spans="1:4" x14ac:dyDescent="0.35">
      <c r="A7777" s="18">
        <v>38066</v>
      </c>
      <c r="B7777" s="18">
        <v>38295.630436748012</v>
      </c>
      <c r="C7777" s="4">
        <v>0.75925850868225098</v>
      </c>
      <c r="D7777" s="4">
        <v>3198.3551398771847</v>
      </c>
    </row>
    <row r="7778" spans="1:4" x14ac:dyDescent="0.35">
      <c r="A7778" s="18">
        <v>37214</v>
      </c>
      <c r="B7778" s="18">
        <v>37437.989113137337</v>
      </c>
      <c r="C7778" s="4">
        <v>0.18950450420379639</v>
      </c>
      <c r="D7778" s="4">
        <v>2729.9201269579462</v>
      </c>
    </row>
    <row r="7779" spans="1:4" x14ac:dyDescent="0.35">
      <c r="A7779" s="18">
        <v>38387</v>
      </c>
      <c r="B7779" s="18">
        <v>41573.336688770381</v>
      </c>
      <c r="C7779" s="4">
        <v>0.18110322952270508</v>
      </c>
      <c r="D7779" s="4">
        <v>2721.3493573245942</v>
      </c>
    </row>
    <row r="7780" spans="1:4" x14ac:dyDescent="0.35">
      <c r="A7780" s="18">
        <v>37887</v>
      </c>
      <c r="B7780" s="18">
        <v>38225.862515244538</v>
      </c>
      <c r="C7780" s="4">
        <v>0.6799546480178833</v>
      </c>
      <c r="D7780" s="4">
        <v>3123.6491551233239</v>
      </c>
    </row>
    <row r="7781" spans="1:4" x14ac:dyDescent="0.35">
      <c r="A7781" s="18">
        <v>37442</v>
      </c>
      <c r="B7781" s="18">
        <v>38360.778178412336</v>
      </c>
      <c r="C7781" s="4">
        <v>0.8397834300994873</v>
      </c>
      <c r="D7781" s="4">
        <v>3292.3498154942777</v>
      </c>
    </row>
    <row r="7782" spans="1:4" x14ac:dyDescent="0.35">
      <c r="A7782" s="18">
        <v>38655</v>
      </c>
      <c r="B7782" s="18">
        <v>38718.186728388348</v>
      </c>
      <c r="C7782" s="4">
        <v>0.80973660945892334</v>
      </c>
      <c r="D7782" s="4">
        <v>3254.1702595444663</v>
      </c>
    </row>
    <row r="7783" spans="1:4" x14ac:dyDescent="0.35">
      <c r="A7783" s="18">
        <v>37758</v>
      </c>
      <c r="B7783" s="18">
        <v>38107.719290854257</v>
      </c>
      <c r="C7783" s="4">
        <v>0.82276248931884766</v>
      </c>
      <c r="D7783" s="4">
        <v>3270.1607180923302</v>
      </c>
    </row>
    <row r="7784" spans="1:4" x14ac:dyDescent="0.35">
      <c r="A7784" s="18">
        <v>38136</v>
      </c>
      <c r="B7784" s="18">
        <v>38302.056132099235</v>
      </c>
      <c r="C7784" s="4">
        <v>0.9910207986831665</v>
      </c>
      <c r="D7784" s="4">
        <v>3776.8570252970967</v>
      </c>
    </row>
    <row r="7785" spans="1:4" x14ac:dyDescent="0.35">
      <c r="A7785" s="18">
        <v>37119</v>
      </c>
      <c r="B7785" s="18">
        <v>38091.293375438487</v>
      </c>
      <c r="C7785" s="4">
        <v>0.46457409858703613</v>
      </c>
      <c r="D7785" s="4">
        <v>2954.5698156653762</v>
      </c>
    </row>
    <row r="7786" spans="1:4" x14ac:dyDescent="0.35">
      <c r="A7786" s="18">
        <v>37937</v>
      </c>
      <c r="B7786" s="18">
        <v>38468.849430668204</v>
      </c>
      <c r="C7786" s="4">
        <v>0.85961043834686279</v>
      </c>
      <c r="D7786" s="4">
        <v>3320.454916963276</v>
      </c>
    </row>
    <row r="7787" spans="1:4" x14ac:dyDescent="0.35">
      <c r="A7787" s="18">
        <v>37755</v>
      </c>
      <c r="B7787" s="18">
        <v>42013.132184788272</v>
      </c>
      <c r="C7787" s="4">
        <v>0.11244726181030273</v>
      </c>
      <c r="D7787" s="4">
        <v>2640.2752018833457</v>
      </c>
    </row>
    <row r="7788" spans="1:4" x14ac:dyDescent="0.35">
      <c r="A7788" s="18">
        <v>38435</v>
      </c>
      <c r="B7788" s="18">
        <v>39472.515535365848</v>
      </c>
      <c r="C7788" s="4">
        <v>0.16556656360626221</v>
      </c>
      <c r="D7788" s="4">
        <v>2704.8901968033624</v>
      </c>
    </row>
    <row r="7789" spans="1:4" x14ac:dyDescent="0.35">
      <c r="A7789" s="18">
        <v>37170</v>
      </c>
      <c r="B7789" s="18">
        <v>37782.461950409692</v>
      </c>
      <c r="C7789" s="4">
        <v>0.14193129539489746</v>
      </c>
      <c r="D7789" s="4">
        <v>2678.0166238092297</v>
      </c>
    </row>
    <row r="7790" spans="1:4" x14ac:dyDescent="0.35">
      <c r="A7790" s="18">
        <v>37443</v>
      </c>
      <c r="B7790" s="18">
        <v>37605.145397852619</v>
      </c>
      <c r="C7790" s="4">
        <v>0.91383302211761475</v>
      </c>
      <c r="D7790" s="4">
        <v>3416.8496926479725</v>
      </c>
    </row>
    <row r="7791" spans="1:4" x14ac:dyDescent="0.35">
      <c r="A7791" s="18">
        <v>37431</v>
      </c>
      <c r="B7791" s="18">
        <v>37540.991551523453</v>
      </c>
      <c r="C7791" s="4">
        <v>0.22252082824707031</v>
      </c>
      <c r="D7791" s="4">
        <v>2761.7760950797324</v>
      </c>
    </row>
    <row r="7792" spans="1:4" x14ac:dyDescent="0.35">
      <c r="A7792" s="18">
        <v>37067</v>
      </c>
      <c r="B7792" s="18">
        <v>37292.531560196221</v>
      </c>
      <c r="C7792" s="4">
        <v>0.75486147403717041</v>
      </c>
      <c r="D7792" s="4">
        <v>3193.8642417298465</v>
      </c>
    </row>
    <row r="7793" spans="1:4" x14ac:dyDescent="0.35">
      <c r="A7793" s="18">
        <v>38683</v>
      </c>
      <c r="B7793" s="18">
        <v>38884.633192623012</v>
      </c>
      <c r="C7793" s="4">
        <v>0.83328080177307129</v>
      </c>
      <c r="D7793" s="4">
        <v>3283.6836445818071</v>
      </c>
    </row>
    <row r="7794" spans="1:4" x14ac:dyDescent="0.35">
      <c r="A7794" s="18">
        <v>36908</v>
      </c>
      <c r="B7794" s="18">
        <v>37121.872585321536</v>
      </c>
      <c r="C7794" s="4">
        <v>0.6252363920211792</v>
      </c>
      <c r="D7794" s="4">
        <v>3077.6644197820592</v>
      </c>
    </row>
    <row r="7795" spans="1:4" x14ac:dyDescent="0.35">
      <c r="A7795" s="18">
        <v>38386</v>
      </c>
      <c r="B7795" s="18">
        <v>38729.086996352482</v>
      </c>
      <c r="C7795" s="4">
        <v>2.8471469879150391E-2</v>
      </c>
      <c r="D7795" s="4">
        <v>2464.2065413089813</v>
      </c>
    </row>
    <row r="7796" spans="1:4" x14ac:dyDescent="0.35">
      <c r="A7796" s="18">
        <v>38662</v>
      </c>
      <c r="B7796" s="18">
        <v>39066.645078576221</v>
      </c>
      <c r="C7796" s="4">
        <v>0.63830006122589111</v>
      </c>
      <c r="D7796" s="4">
        <v>3088.3488097780032</v>
      </c>
    </row>
    <row r="7797" spans="1:4" x14ac:dyDescent="0.35">
      <c r="A7797" s="18">
        <v>38042</v>
      </c>
      <c r="B7797" s="18">
        <v>38345.228202604965</v>
      </c>
      <c r="C7797" s="4">
        <v>0.45317339897155762</v>
      </c>
      <c r="D7797" s="4">
        <v>2946.0931884024212</v>
      </c>
    </row>
    <row r="7798" spans="1:4" x14ac:dyDescent="0.35">
      <c r="A7798" s="18">
        <v>37315</v>
      </c>
      <c r="B7798" s="18">
        <v>37913.036232178114</v>
      </c>
      <c r="C7798" s="4">
        <v>0.22477757930755615</v>
      </c>
      <c r="D7798" s="4">
        <v>2763.8621622879264</v>
      </c>
    </row>
    <row r="7799" spans="1:4" x14ac:dyDescent="0.35">
      <c r="A7799" s="18">
        <v>38535</v>
      </c>
      <c r="B7799" s="18">
        <v>40185.806923288786</v>
      </c>
      <c r="C7799" s="4">
        <v>0.60891246795654297</v>
      </c>
      <c r="D7799" s="4">
        <v>3064.5271642553739</v>
      </c>
    </row>
    <row r="7800" spans="1:4" x14ac:dyDescent="0.35">
      <c r="A7800" s="18">
        <v>36975</v>
      </c>
      <c r="B7800" s="18">
        <v>37793.094314494738</v>
      </c>
      <c r="C7800" s="4">
        <v>0.52340185642242432</v>
      </c>
      <c r="D7800" s="4">
        <v>2998.5057003106263</v>
      </c>
    </row>
    <row r="7801" spans="1:4" x14ac:dyDescent="0.35">
      <c r="A7801" s="18">
        <v>38302</v>
      </c>
      <c r="B7801" s="18">
        <v>38696.219960387425</v>
      </c>
      <c r="C7801" s="4">
        <v>0.36928486824035645</v>
      </c>
      <c r="D7801" s="4">
        <v>2883.1110086361223</v>
      </c>
    </row>
    <row r="7802" spans="1:4" x14ac:dyDescent="0.35">
      <c r="A7802" s="18">
        <v>37798</v>
      </c>
      <c r="B7802" s="18">
        <v>38570.101813578971</v>
      </c>
      <c r="C7802" s="4">
        <v>2.1538615226745605E-2</v>
      </c>
      <c r="D7802" s="4">
        <v>2435.0046861493925</v>
      </c>
    </row>
    <row r="7803" spans="1:4" x14ac:dyDescent="0.35">
      <c r="A7803" s="18">
        <v>37859</v>
      </c>
      <c r="B7803" s="18">
        <v>40395.986018153955</v>
      </c>
      <c r="C7803" s="4">
        <v>0.74558210372924805</v>
      </c>
      <c r="D7803" s="4">
        <v>3184.5464513871766</v>
      </c>
    </row>
    <row r="7804" spans="1:4" x14ac:dyDescent="0.35">
      <c r="A7804" s="18">
        <v>37148</v>
      </c>
      <c r="B7804" s="18">
        <v>37292.001855625589</v>
      </c>
      <c r="C7804" s="4">
        <v>0.44581139087677002</v>
      </c>
      <c r="D7804" s="4">
        <v>2940.6175527880505</v>
      </c>
    </row>
    <row r="7805" spans="1:4" x14ac:dyDescent="0.35">
      <c r="A7805" s="18">
        <v>38033</v>
      </c>
      <c r="B7805" s="18">
        <v>38077.541860743739</v>
      </c>
      <c r="C7805" s="4">
        <v>0.90241599082946777</v>
      </c>
      <c r="D7805" s="4">
        <v>3393.2523505336289</v>
      </c>
    </row>
    <row r="7806" spans="1:4" x14ac:dyDescent="0.35">
      <c r="A7806" s="18">
        <v>37150</v>
      </c>
      <c r="B7806" s="18">
        <v>37243.409081700025</v>
      </c>
      <c r="C7806" s="4">
        <v>0.90272653102874756</v>
      </c>
      <c r="D7806" s="4">
        <v>3393.8643910562232</v>
      </c>
    </row>
    <row r="7807" spans="1:4" x14ac:dyDescent="0.35">
      <c r="A7807" s="18">
        <v>37210</v>
      </c>
      <c r="B7807" s="18">
        <v>37500.65344188414</v>
      </c>
      <c r="C7807" s="4">
        <v>0.42334365844726563</v>
      </c>
      <c r="D7807" s="4">
        <v>2923.8757077903606</v>
      </c>
    </row>
    <row r="7808" spans="1:4" x14ac:dyDescent="0.35">
      <c r="A7808" s="18">
        <v>37704</v>
      </c>
      <c r="B7808" s="18">
        <v>37898.388687281593</v>
      </c>
      <c r="C7808" s="4">
        <v>0.26929819583892822</v>
      </c>
      <c r="D7808" s="4">
        <v>2803.1703117499328</v>
      </c>
    </row>
    <row r="7809" spans="1:4" x14ac:dyDescent="0.35">
      <c r="A7809" s="18">
        <v>37552</v>
      </c>
      <c r="B7809" s="18">
        <v>38128.712505571035</v>
      </c>
      <c r="C7809" s="4">
        <v>0.8264925479888916</v>
      </c>
      <c r="D7809" s="4">
        <v>3274.8898567660958</v>
      </c>
    </row>
    <row r="7810" spans="1:4" x14ac:dyDescent="0.35">
      <c r="A7810" s="18">
        <v>37190</v>
      </c>
      <c r="B7810" s="18">
        <v>37998.384916691612</v>
      </c>
      <c r="C7810" s="4">
        <v>0.83367335796356201</v>
      </c>
      <c r="D7810" s="4">
        <v>3284.1998924582399</v>
      </c>
    </row>
    <row r="7811" spans="1:4" x14ac:dyDescent="0.35">
      <c r="A7811" s="18">
        <v>38679</v>
      </c>
      <c r="B7811" s="18">
        <v>44060.899939289098</v>
      </c>
      <c r="C7811" s="4">
        <v>0.3301854133605957</v>
      </c>
      <c r="D7811" s="4">
        <v>2852.8103519409947</v>
      </c>
    </row>
    <row r="7812" spans="1:4" x14ac:dyDescent="0.35">
      <c r="A7812" s="18">
        <v>38432</v>
      </c>
      <c r="B7812" s="18">
        <v>38793.488513667704</v>
      </c>
      <c r="C7812" s="4">
        <v>0.18575680255889893</v>
      </c>
      <c r="D7812" s="4">
        <v>2726.123254935444</v>
      </c>
    </row>
    <row r="7813" spans="1:4" x14ac:dyDescent="0.35">
      <c r="A7813" s="18">
        <v>37060</v>
      </c>
      <c r="B7813" s="18">
        <v>37461.009249467104</v>
      </c>
      <c r="C7813" s="4">
        <v>0.86856532096862793</v>
      </c>
      <c r="D7813" s="4">
        <v>3334.1181294746921</v>
      </c>
    </row>
    <row r="7814" spans="1:4" x14ac:dyDescent="0.35">
      <c r="A7814" s="18">
        <v>38700</v>
      </c>
      <c r="B7814" s="18">
        <v>38863.547097705392</v>
      </c>
      <c r="C7814" s="4">
        <v>0.35783612728118896</v>
      </c>
      <c r="D7814" s="4">
        <v>2874.3306921860344</v>
      </c>
    </row>
    <row r="7815" spans="1:4" x14ac:dyDescent="0.35">
      <c r="A7815" s="18">
        <v>37278</v>
      </c>
      <c r="B7815" s="18">
        <v>37564.992049849854</v>
      </c>
      <c r="C7815" s="4">
        <v>0.35722064971923828</v>
      </c>
      <c r="D7815" s="4">
        <v>2873.8567294607046</v>
      </c>
    </row>
    <row r="7816" spans="1:4" x14ac:dyDescent="0.35">
      <c r="A7816" s="18">
        <v>38651</v>
      </c>
      <c r="B7816" s="18">
        <v>39288.692548959836</v>
      </c>
      <c r="C7816" s="4">
        <v>0.21520674228668213</v>
      </c>
      <c r="D7816" s="4">
        <v>2754.9417308953612</v>
      </c>
    </row>
    <row r="7817" spans="1:4" x14ac:dyDescent="0.35">
      <c r="A7817" s="18">
        <v>38154</v>
      </c>
      <c r="B7817" s="18">
        <v>38226.252491334053</v>
      </c>
      <c r="C7817" s="4">
        <v>0.20881009101867676</v>
      </c>
      <c r="D7817" s="4">
        <v>2748.8675640819893</v>
      </c>
    </row>
    <row r="7818" spans="1:4" x14ac:dyDescent="0.35">
      <c r="A7818" s="18">
        <v>37924</v>
      </c>
      <c r="B7818" s="18">
        <v>38152.728975687569</v>
      </c>
      <c r="C7818" s="4">
        <v>9.6796870231628418E-2</v>
      </c>
      <c r="D7818" s="4">
        <v>2617.5600673810159</v>
      </c>
    </row>
    <row r="7819" spans="1:4" x14ac:dyDescent="0.35">
      <c r="A7819" s="18">
        <v>37537</v>
      </c>
      <c r="B7819" s="18">
        <v>37837.421226457605</v>
      </c>
      <c r="C7819" s="4">
        <v>9.8687648773193359E-2</v>
      </c>
      <c r="D7819" s="4">
        <v>2620.4293165365871</v>
      </c>
    </row>
    <row r="7820" spans="1:4" x14ac:dyDescent="0.35">
      <c r="A7820" s="18">
        <v>38065</v>
      </c>
      <c r="B7820" s="18">
        <v>38527.072953445662</v>
      </c>
      <c r="C7820" s="4">
        <v>0.70579254627227783</v>
      </c>
      <c r="D7820" s="4">
        <v>3146.712216785781</v>
      </c>
    </row>
    <row r="7821" spans="1:4" x14ac:dyDescent="0.35">
      <c r="A7821" s="18">
        <v>37347</v>
      </c>
      <c r="B7821" s="18">
        <v>37786.17942806668</v>
      </c>
      <c r="C7821" s="4">
        <v>0.98052763938903809</v>
      </c>
      <c r="D7821" s="4">
        <v>3664.6094592046034</v>
      </c>
    </row>
    <row r="7822" spans="1:4" x14ac:dyDescent="0.35">
      <c r="A7822" s="18">
        <v>37139</v>
      </c>
      <c r="B7822" s="18">
        <v>37311.23731961524</v>
      </c>
      <c r="C7822" s="4">
        <v>0.25026261806488037</v>
      </c>
      <c r="D7822" s="4">
        <v>2786.7564737876924</v>
      </c>
    </row>
    <row r="7823" spans="1:4" x14ac:dyDescent="0.35">
      <c r="A7823" s="18">
        <v>38297</v>
      </c>
      <c r="B7823" s="18">
        <v>40023.836695662096</v>
      </c>
      <c r="C7823" s="4">
        <v>0.35194969177246094</v>
      </c>
      <c r="D7823" s="4">
        <v>2869.7890341251004</v>
      </c>
    </row>
    <row r="7824" spans="1:4" x14ac:dyDescent="0.35">
      <c r="A7824" s="18">
        <v>37362</v>
      </c>
      <c r="B7824" s="18">
        <v>37563.69968822314</v>
      </c>
      <c r="C7824" s="4">
        <v>0.83378374576568604</v>
      </c>
      <c r="D7824" s="4">
        <v>3284.34521900247</v>
      </c>
    </row>
    <row r="7825" spans="1:4" x14ac:dyDescent="0.35">
      <c r="A7825" s="18">
        <v>37097</v>
      </c>
      <c r="B7825" s="18">
        <v>37241.57196720237</v>
      </c>
      <c r="C7825" s="4">
        <v>0.77014374732971191</v>
      </c>
      <c r="D7825" s="4">
        <v>3209.6976873999483</v>
      </c>
    </row>
    <row r="7826" spans="1:4" x14ac:dyDescent="0.35">
      <c r="A7826" s="18">
        <v>38527</v>
      </c>
      <c r="B7826" s="18">
        <v>39062.283084598494</v>
      </c>
      <c r="C7826" s="4">
        <v>9.6065402030944824E-2</v>
      </c>
      <c r="D7826" s="4">
        <v>2616.4398844564735</v>
      </c>
    </row>
    <row r="7827" spans="1:4" x14ac:dyDescent="0.35">
      <c r="A7827" s="18">
        <v>37885</v>
      </c>
      <c r="B7827" s="18">
        <v>38254.321982099609</v>
      </c>
      <c r="C7827" s="4">
        <v>0.61749505996704102</v>
      </c>
      <c r="D7827" s="4">
        <v>3071.406403446189</v>
      </c>
    </row>
    <row r="7828" spans="1:4" x14ac:dyDescent="0.35">
      <c r="A7828" s="18">
        <v>37788</v>
      </c>
      <c r="B7828" s="18">
        <v>38529.851417696969</v>
      </c>
      <c r="C7828" s="4">
        <v>0.10357487201690674</v>
      </c>
      <c r="D7828" s="4">
        <v>2627.677953340517</v>
      </c>
    </row>
    <row r="7829" spans="1:4" x14ac:dyDescent="0.35">
      <c r="A7829" s="18">
        <v>38392</v>
      </c>
      <c r="B7829" s="18">
        <v>39254.37460431963</v>
      </c>
      <c r="C7829" s="4">
        <v>0.11720919609069824</v>
      </c>
      <c r="D7829" s="4">
        <v>2646.7681096018364</v>
      </c>
    </row>
    <row r="7830" spans="1:4" x14ac:dyDescent="0.35">
      <c r="A7830" s="18">
        <v>38679</v>
      </c>
      <c r="B7830" s="18">
        <v>39019.996138588685</v>
      </c>
      <c r="C7830" s="4">
        <v>0.49016225337982178</v>
      </c>
      <c r="D7830" s="4">
        <v>2973.6153844277942</v>
      </c>
    </row>
    <row r="7831" spans="1:4" x14ac:dyDescent="0.35">
      <c r="A7831" s="18">
        <v>37674</v>
      </c>
      <c r="B7831" s="18">
        <v>37819.721562214647</v>
      </c>
      <c r="C7831" s="4">
        <v>0.59893703460693359</v>
      </c>
      <c r="D7831" s="4">
        <v>3056.6036808746744</v>
      </c>
    </row>
    <row r="7832" spans="1:4" x14ac:dyDescent="0.35">
      <c r="A7832" s="18">
        <v>37334</v>
      </c>
      <c r="B7832" s="18">
        <v>37616.708387451486</v>
      </c>
      <c r="C7832" s="4">
        <v>0.84768545627593994</v>
      </c>
      <c r="D7832" s="4">
        <v>3303.2288381725607</v>
      </c>
    </row>
    <row r="7833" spans="1:4" x14ac:dyDescent="0.35">
      <c r="A7833" s="18">
        <v>37027</v>
      </c>
      <c r="B7833" s="18">
        <v>40097.291624947284</v>
      </c>
      <c r="C7833" s="4">
        <v>1.439976692199707E-2</v>
      </c>
      <c r="D7833" s="4">
        <v>2395.5737135263635</v>
      </c>
    </row>
    <row r="7834" spans="1:4" x14ac:dyDescent="0.35">
      <c r="A7834" s="18">
        <v>37187</v>
      </c>
      <c r="B7834" s="18">
        <v>37366.211982057437</v>
      </c>
      <c r="C7834" s="4">
        <v>0.36663520336151123</v>
      </c>
      <c r="D7834" s="4">
        <v>2881.0847722193275</v>
      </c>
    </row>
    <row r="7835" spans="1:4" x14ac:dyDescent="0.35">
      <c r="A7835" s="18">
        <v>38199</v>
      </c>
      <c r="B7835" s="18">
        <v>38654.113026068087</v>
      </c>
      <c r="C7835" s="4">
        <v>0.70301389694213867</v>
      </c>
      <c r="D7835" s="4">
        <v>3144.1814542984621</v>
      </c>
    </row>
    <row r="7836" spans="1:4" x14ac:dyDescent="0.35">
      <c r="A7836" s="18">
        <v>37300</v>
      </c>
      <c r="B7836" s="18">
        <v>37677.81092898528</v>
      </c>
      <c r="C7836" s="4">
        <v>0.72676002979278564</v>
      </c>
      <c r="D7836" s="4">
        <v>3166.2535470195971</v>
      </c>
    </row>
    <row r="7837" spans="1:4" x14ac:dyDescent="0.35">
      <c r="A7837" s="18">
        <v>37929</v>
      </c>
      <c r="B7837" s="18">
        <v>38059.215815020514</v>
      </c>
      <c r="C7837" s="4">
        <v>0.4075162410736084</v>
      </c>
      <c r="D7837" s="4">
        <v>2912.0311864350142</v>
      </c>
    </row>
    <row r="7838" spans="1:4" x14ac:dyDescent="0.35">
      <c r="A7838" s="18">
        <v>37742</v>
      </c>
      <c r="B7838" s="18">
        <v>38191.52427224916</v>
      </c>
      <c r="C7838" s="4">
        <v>0.23769128322601318</v>
      </c>
      <c r="D7838" s="4">
        <v>2775.608070714005</v>
      </c>
    </row>
    <row r="7839" spans="1:4" x14ac:dyDescent="0.35">
      <c r="A7839" s="18">
        <v>38345</v>
      </c>
      <c r="B7839" s="18">
        <v>39028.191919589284</v>
      </c>
      <c r="C7839" s="4">
        <v>0.53958892822265625</v>
      </c>
      <c r="D7839" s="4">
        <v>3010.7359093312139</v>
      </c>
    </row>
    <row r="7840" spans="1:4" x14ac:dyDescent="0.35">
      <c r="A7840" s="18">
        <v>37956</v>
      </c>
      <c r="B7840" s="18">
        <v>38732.521451258246</v>
      </c>
      <c r="C7840" s="4">
        <v>0.22956812381744385</v>
      </c>
      <c r="D7840" s="4">
        <v>2768.2565898014955</v>
      </c>
    </row>
    <row r="7841" spans="1:4" x14ac:dyDescent="0.35">
      <c r="A7841" s="18">
        <v>38116</v>
      </c>
      <c r="B7841" s="18">
        <v>38411.159041041967</v>
      </c>
      <c r="C7841" s="4">
        <v>0.69548439979553223</v>
      </c>
      <c r="D7841" s="4">
        <v>3137.3873685923118</v>
      </c>
    </row>
    <row r="7842" spans="1:4" x14ac:dyDescent="0.35">
      <c r="A7842" s="18">
        <v>37116</v>
      </c>
      <c r="B7842" s="18">
        <v>38132.102485862444</v>
      </c>
      <c r="C7842" s="4">
        <v>0.69366252422332764</v>
      </c>
      <c r="D7842" s="4">
        <v>3135.7569782695086</v>
      </c>
    </row>
    <row r="7843" spans="1:4" x14ac:dyDescent="0.35">
      <c r="A7843" s="18">
        <v>38186</v>
      </c>
      <c r="B7843" s="18">
        <v>38408.303190570492</v>
      </c>
      <c r="C7843" s="4">
        <v>0.42165040969848633</v>
      </c>
      <c r="D7843" s="4">
        <v>2922.6110405717768</v>
      </c>
    </row>
    <row r="7844" spans="1:4" x14ac:dyDescent="0.35">
      <c r="A7844" s="18">
        <v>37582</v>
      </c>
      <c r="B7844" s="18">
        <v>38207.114127316519</v>
      </c>
      <c r="C7844" s="4">
        <v>0.17300426959991455</v>
      </c>
      <c r="D7844" s="4">
        <v>2712.8744521651065</v>
      </c>
    </row>
    <row r="7845" spans="1:4" x14ac:dyDescent="0.35">
      <c r="A7845" s="18">
        <v>37112</v>
      </c>
      <c r="B7845" s="18">
        <v>38162.782755725944</v>
      </c>
      <c r="C7845" s="4">
        <v>0.23035502433776855</v>
      </c>
      <c r="D7845" s="4">
        <v>2768.9741408041568</v>
      </c>
    </row>
    <row r="7846" spans="1:4" x14ac:dyDescent="0.35">
      <c r="A7846" s="18">
        <v>38105</v>
      </c>
      <c r="B7846" s="18">
        <v>38389.145248685112</v>
      </c>
      <c r="C7846" s="4">
        <v>0.90300595760345459</v>
      </c>
      <c r="D7846" s="4">
        <v>3394.4164312710764</v>
      </c>
    </row>
    <row r="7847" spans="1:4" x14ac:dyDescent="0.35">
      <c r="A7847" s="18">
        <v>37545</v>
      </c>
      <c r="B7847" s="18">
        <v>37785.016151285665</v>
      </c>
      <c r="C7847" s="4">
        <v>0.86531162261962891</v>
      </c>
      <c r="D7847" s="4">
        <v>3329.0754305074865</v>
      </c>
    </row>
    <row r="7848" spans="1:4" x14ac:dyDescent="0.35">
      <c r="A7848" s="18">
        <v>38514</v>
      </c>
      <c r="B7848" s="18">
        <v>38716.783166338879</v>
      </c>
      <c r="C7848" s="4">
        <v>0.20208799839019775</v>
      </c>
      <c r="D7848" s="4">
        <v>2742.3798139536184</v>
      </c>
    </row>
    <row r="7849" spans="1:4" x14ac:dyDescent="0.35">
      <c r="A7849" s="18">
        <v>38271</v>
      </c>
      <c r="B7849" s="18">
        <v>41467.136707589605</v>
      </c>
      <c r="C7849" s="4">
        <v>0.81730389595031738</v>
      </c>
      <c r="D7849" s="4">
        <v>3263.3639019696284</v>
      </c>
    </row>
    <row r="7850" spans="1:4" x14ac:dyDescent="0.35">
      <c r="A7850" s="18">
        <v>38662</v>
      </c>
      <c r="B7850" s="18">
        <v>38947.133084429326</v>
      </c>
      <c r="C7850" s="4">
        <v>0.11230361461639404</v>
      </c>
      <c r="D7850" s="4">
        <v>2640.0765711874546</v>
      </c>
    </row>
    <row r="7851" spans="1:4" x14ac:dyDescent="0.35">
      <c r="A7851" s="18">
        <v>37080</v>
      </c>
      <c r="B7851" s="18">
        <v>37515.715581443888</v>
      </c>
      <c r="C7851" s="4">
        <v>8.9810848236083984E-2</v>
      </c>
      <c r="D7851" s="4">
        <v>2606.6155275018609</v>
      </c>
    </row>
    <row r="7852" spans="1:4" x14ac:dyDescent="0.35">
      <c r="A7852" s="18">
        <v>37814</v>
      </c>
      <c r="B7852" s="18">
        <v>38056.039162567969</v>
      </c>
      <c r="C7852" s="4">
        <v>0.28996384143829346</v>
      </c>
      <c r="D7852" s="4">
        <v>2820.4478530145116</v>
      </c>
    </row>
    <row r="7853" spans="1:4" x14ac:dyDescent="0.35">
      <c r="A7853" s="18">
        <v>38218</v>
      </c>
      <c r="B7853" s="18">
        <v>38449.474562513868</v>
      </c>
      <c r="C7853" s="4">
        <v>0.21463179588317871</v>
      </c>
      <c r="D7853" s="4">
        <v>2754.3995724143588</v>
      </c>
    </row>
    <row r="7854" spans="1:4" x14ac:dyDescent="0.35">
      <c r="A7854" s="18">
        <v>37651</v>
      </c>
      <c r="B7854" s="18">
        <v>37739.948327017984</v>
      </c>
      <c r="C7854" s="4">
        <v>0.146262526512146</v>
      </c>
      <c r="D7854" s="4">
        <v>2683.1322787444701</v>
      </c>
    </row>
    <row r="7855" spans="1:4" x14ac:dyDescent="0.35">
      <c r="A7855" s="18">
        <v>38034</v>
      </c>
      <c r="B7855" s="18">
        <v>38111.746594741438</v>
      </c>
      <c r="C7855" s="4">
        <v>0.51751136779785156</v>
      </c>
      <c r="D7855" s="4">
        <v>2994.0757326342459</v>
      </c>
    </row>
    <row r="7856" spans="1:4" x14ac:dyDescent="0.35">
      <c r="A7856" s="18">
        <v>38513</v>
      </c>
      <c r="B7856" s="18">
        <v>38637.330830698476</v>
      </c>
      <c r="C7856" s="4">
        <v>0.23790132999420166</v>
      </c>
      <c r="D7856" s="4">
        <v>2775.7965642660847</v>
      </c>
    </row>
    <row r="7857" spans="1:4" x14ac:dyDescent="0.35">
      <c r="A7857" s="18">
        <v>38273</v>
      </c>
      <c r="B7857" s="18">
        <v>38376.652000909329</v>
      </c>
      <c r="C7857" s="4">
        <v>0.63376450538635254</v>
      </c>
      <c r="D7857" s="4">
        <v>3084.6208942486342</v>
      </c>
    </row>
    <row r="7858" spans="1:4" x14ac:dyDescent="0.35">
      <c r="A7858" s="18">
        <v>37183</v>
      </c>
      <c r="B7858" s="18">
        <v>37352.036040337836</v>
      </c>
      <c r="C7858" s="4">
        <v>0.90771472454071045</v>
      </c>
      <c r="D7858" s="4">
        <v>3403.9142534330276</v>
      </c>
    </row>
    <row r="7859" spans="1:4" x14ac:dyDescent="0.35">
      <c r="A7859" s="18">
        <v>38018</v>
      </c>
      <c r="B7859" s="18">
        <v>38393.483277136336</v>
      </c>
      <c r="C7859" s="4">
        <v>0.27390146255493164</v>
      </c>
      <c r="D7859" s="4">
        <v>2807.0641665420408</v>
      </c>
    </row>
    <row r="7860" spans="1:4" x14ac:dyDescent="0.35">
      <c r="A7860" s="18">
        <v>36905</v>
      </c>
      <c r="B7860" s="18">
        <v>37656.076398003643</v>
      </c>
      <c r="C7860" s="4">
        <v>0.17529499530792236</v>
      </c>
      <c r="D7860" s="4">
        <v>2715.2938232650799</v>
      </c>
    </row>
    <row r="7861" spans="1:4" x14ac:dyDescent="0.35">
      <c r="A7861" s="18">
        <v>37308</v>
      </c>
      <c r="B7861" s="18">
        <v>37540.236983756513</v>
      </c>
      <c r="C7861" s="4">
        <v>0.23925280570983887</v>
      </c>
      <c r="D7861" s="4">
        <v>2777.0074938312096</v>
      </c>
    </row>
    <row r="7862" spans="1:4" x14ac:dyDescent="0.35">
      <c r="A7862" s="18">
        <v>37281</v>
      </c>
      <c r="B7862" s="18">
        <v>38872.408079222652</v>
      </c>
      <c r="C7862" s="4">
        <v>0.8776172399520874</v>
      </c>
      <c r="D7862" s="4">
        <v>3348.6607583490031</v>
      </c>
    </row>
    <row r="7863" spans="1:4" x14ac:dyDescent="0.35">
      <c r="A7863" s="18">
        <v>37639</v>
      </c>
      <c r="B7863" s="18">
        <v>37737.635272707055</v>
      </c>
      <c r="C7863" s="4">
        <v>0.68759441375732422</v>
      </c>
      <c r="D7863" s="4">
        <v>3130.3631888289447</v>
      </c>
    </row>
    <row r="7864" spans="1:4" x14ac:dyDescent="0.35">
      <c r="A7864" s="18">
        <v>36953</v>
      </c>
      <c r="B7864" s="18">
        <v>37658.100615943236</v>
      </c>
      <c r="C7864" s="4">
        <v>5.9664368629455566E-2</v>
      </c>
      <c r="D7864" s="4">
        <v>2550.9988547647185</v>
      </c>
    </row>
    <row r="7865" spans="1:4" x14ac:dyDescent="0.35">
      <c r="A7865" s="18">
        <v>37943</v>
      </c>
      <c r="B7865" s="18">
        <v>38538.777797051225</v>
      </c>
      <c r="C7865" s="4">
        <v>0.6487724781036377</v>
      </c>
      <c r="D7865" s="4">
        <v>3097.036148982037</v>
      </c>
    </row>
    <row r="7866" spans="1:4" x14ac:dyDescent="0.35">
      <c r="A7866" s="18">
        <v>37155</v>
      </c>
      <c r="B7866" s="18">
        <v>37878.275420102298</v>
      </c>
      <c r="C7866" s="4">
        <v>0.61505210399627686</v>
      </c>
      <c r="D7866" s="4">
        <v>3069.4421708294144</v>
      </c>
    </row>
    <row r="7867" spans="1:4" x14ac:dyDescent="0.35">
      <c r="A7867" s="18">
        <v>38012</v>
      </c>
      <c r="B7867" s="18">
        <v>38406.918434903811</v>
      </c>
      <c r="C7867" s="4">
        <v>0.7903285026550293</v>
      </c>
      <c r="D7867" s="4">
        <v>3231.6759800055502</v>
      </c>
    </row>
    <row r="7868" spans="1:4" x14ac:dyDescent="0.35">
      <c r="A7868" s="18">
        <v>37734</v>
      </c>
      <c r="B7868" s="18">
        <v>38075.781112937715</v>
      </c>
      <c r="C7868" s="4">
        <v>0.17665398120880127</v>
      </c>
      <c r="D7868" s="4">
        <v>2716.7206701108762</v>
      </c>
    </row>
    <row r="7869" spans="1:4" x14ac:dyDescent="0.35">
      <c r="A7869" s="18">
        <v>38111</v>
      </c>
      <c r="B7869" s="18">
        <v>38989.172378506686</v>
      </c>
      <c r="C7869" s="4">
        <v>0.43312430381774902</v>
      </c>
      <c r="D7869" s="4">
        <v>2931.1715177604015</v>
      </c>
    </row>
    <row r="7870" spans="1:4" x14ac:dyDescent="0.35">
      <c r="A7870" s="18">
        <v>37252</v>
      </c>
      <c r="B7870" s="18">
        <v>37654.754931095893</v>
      </c>
      <c r="C7870" s="4">
        <v>0.25722634792327881</v>
      </c>
      <c r="D7870" s="4">
        <v>2792.8224286254986</v>
      </c>
    </row>
    <row r="7871" spans="1:4" x14ac:dyDescent="0.35">
      <c r="A7871" s="18">
        <v>38491</v>
      </c>
      <c r="B7871" s="18">
        <v>38539.518179325663</v>
      </c>
      <c r="C7871" s="4">
        <v>0.81696701049804688</v>
      </c>
      <c r="D7871" s="4">
        <v>3262.9490781899995</v>
      </c>
    </row>
    <row r="7872" spans="1:4" x14ac:dyDescent="0.35">
      <c r="A7872" s="18">
        <v>38195</v>
      </c>
      <c r="B7872" s="18">
        <v>39018.910672167003</v>
      </c>
      <c r="C7872" s="4">
        <v>0.64003336429595947</v>
      </c>
      <c r="D7872" s="4">
        <v>3089.7788495214213</v>
      </c>
    </row>
    <row r="7873" spans="1:4" x14ac:dyDescent="0.35">
      <c r="A7873" s="18">
        <v>37229</v>
      </c>
      <c r="B7873" s="18">
        <v>38206.748410505534</v>
      </c>
      <c r="C7873" s="4">
        <v>0.61623406410217285</v>
      </c>
      <c r="D7873" s="4">
        <v>3070.3918923828069</v>
      </c>
    </row>
    <row r="7874" spans="1:4" x14ac:dyDescent="0.35">
      <c r="A7874" s="18">
        <v>37329</v>
      </c>
      <c r="B7874" s="18">
        <v>38007.722754601455</v>
      </c>
      <c r="C7874" s="4">
        <v>1.9472002983093262E-2</v>
      </c>
      <c r="D7874" s="4">
        <v>2424.8433305697531</v>
      </c>
    </row>
    <row r="7875" spans="1:4" x14ac:dyDescent="0.35">
      <c r="A7875" s="18">
        <v>36964</v>
      </c>
      <c r="B7875" s="18">
        <v>37165.282310622111</v>
      </c>
      <c r="C7875" s="4">
        <v>0.70549821853637695</v>
      </c>
      <c r="D7875" s="4">
        <v>3146.4435303229211</v>
      </c>
    </row>
    <row r="7876" spans="1:4" x14ac:dyDescent="0.35">
      <c r="A7876" s="18">
        <v>37287</v>
      </c>
      <c r="B7876" s="18">
        <v>37514.191310061433</v>
      </c>
      <c r="C7876" s="4">
        <v>0.89169704914093018</v>
      </c>
      <c r="D7876" s="4">
        <v>3373.00855669578</v>
      </c>
    </row>
    <row r="7877" spans="1:4" x14ac:dyDescent="0.35">
      <c r="A7877" s="18">
        <v>38214</v>
      </c>
      <c r="B7877" s="18">
        <v>40660.354838391919</v>
      </c>
      <c r="C7877" s="4">
        <v>0.17515254020690918</v>
      </c>
      <c r="D7877" s="4">
        <v>2715.1438929094975</v>
      </c>
    </row>
    <row r="7878" spans="1:4" x14ac:dyDescent="0.35">
      <c r="A7878" s="18">
        <v>37120</v>
      </c>
      <c r="B7878" s="18">
        <v>38314.181181325162</v>
      </c>
      <c r="C7878" s="4">
        <v>0.69524610042572021</v>
      </c>
      <c r="D7878" s="4">
        <v>3137.1738214518186</v>
      </c>
    </row>
    <row r="7879" spans="1:4" x14ac:dyDescent="0.35">
      <c r="A7879" s="18">
        <v>38133</v>
      </c>
      <c r="B7879" s="18">
        <v>38523.106454542823</v>
      </c>
      <c r="C7879" s="4">
        <v>0.59703540802001953</v>
      </c>
      <c r="D7879" s="4">
        <v>3055.101513376535</v>
      </c>
    </row>
    <row r="7880" spans="1:4" x14ac:dyDescent="0.35">
      <c r="A7880" s="18">
        <v>38477</v>
      </c>
      <c r="B7880" s="18">
        <v>38627.779517892159</v>
      </c>
      <c r="C7880" s="4">
        <v>0.20166456699371338</v>
      </c>
      <c r="D7880" s="4">
        <v>2741.9673879214452</v>
      </c>
    </row>
    <row r="7881" spans="1:4" x14ac:dyDescent="0.35">
      <c r="A7881" s="18">
        <v>37790</v>
      </c>
      <c r="B7881" s="18">
        <v>38784.361399650872</v>
      </c>
      <c r="C7881" s="4">
        <v>0.54005551338195801</v>
      </c>
      <c r="D7881" s="4">
        <v>3011.0898169607594</v>
      </c>
    </row>
    <row r="7882" spans="1:4" x14ac:dyDescent="0.35">
      <c r="A7882" s="18">
        <v>37085</v>
      </c>
      <c r="B7882" s="18">
        <v>37219.864611737212</v>
      </c>
      <c r="C7882" s="4">
        <v>0.15613067150115967</v>
      </c>
      <c r="D7882" s="4">
        <v>2694.4547874215232</v>
      </c>
    </row>
    <row r="7883" spans="1:4" x14ac:dyDescent="0.35">
      <c r="A7883" s="18">
        <v>38091</v>
      </c>
      <c r="B7883" s="18">
        <v>38604.194871975174</v>
      </c>
      <c r="C7883" s="4">
        <v>0.33581686019897461</v>
      </c>
      <c r="D7883" s="4">
        <v>2857.2340234366065</v>
      </c>
    </row>
    <row r="7884" spans="1:4" x14ac:dyDescent="0.35">
      <c r="A7884" s="18">
        <v>38572</v>
      </c>
      <c r="B7884" s="18">
        <v>38804.389245719743</v>
      </c>
      <c r="C7884" s="4">
        <v>0.16808044910430908</v>
      </c>
      <c r="D7884" s="4">
        <v>2707.6114828325667</v>
      </c>
    </row>
    <row r="7885" spans="1:4" x14ac:dyDescent="0.35">
      <c r="A7885" s="18">
        <v>38702</v>
      </c>
      <c r="B7885" s="18">
        <v>38860.656312686078</v>
      </c>
      <c r="C7885" s="4">
        <v>9.4243764877319336E-2</v>
      </c>
      <c r="D7885" s="4">
        <v>2613.624783509722</v>
      </c>
    </row>
    <row r="7886" spans="1:4" x14ac:dyDescent="0.35">
      <c r="A7886" s="18">
        <v>37530</v>
      </c>
      <c r="B7886" s="18">
        <v>44325.324378979523</v>
      </c>
      <c r="C7886" s="4">
        <v>0.85183274745941162</v>
      </c>
      <c r="D7886" s="4">
        <v>3309.1036061569425</v>
      </c>
    </row>
    <row r="7887" spans="1:4" x14ac:dyDescent="0.35">
      <c r="A7887" s="18">
        <v>38229</v>
      </c>
      <c r="B7887" s="18">
        <v>38929.011568984453</v>
      </c>
      <c r="C7887" s="4">
        <v>0.96920585632324219</v>
      </c>
      <c r="D7887" s="4">
        <v>3593.654113625576</v>
      </c>
    </row>
    <row r="7888" spans="1:4" x14ac:dyDescent="0.35">
      <c r="A7888" s="18">
        <v>37473</v>
      </c>
      <c r="B7888" s="18">
        <v>37593.706736400192</v>
      </c>
      <c r="C7888" s="4">
        <v>0.21721422672271729</v>
      </c>
      <c r="D7888" s="4">
        <v>2756.8290079648518</v>
      </c>
    </row>
    <row r="7889" spans="1:4" x14ac:dyDescent="0.35">
      <c r="A7889" s="18">
        <v>37325</v>
      </c>
      <c r="B7889" s="18">
        <v>37526.440605670599</v>
      </c>
      <c r="C7889" s="4">
        <v>0.67414307594299316</v>
      </c>
      <c r="D7889" s="4">
        <v>3118.5962395876859</v>
      </c>
    </row>
    <row r="7890" spans="1:4" x14ac:dyDescent="0.35">
      <c r="A7890" s="18">
        <v>37148</v>
      </c>
      <c r="B7890" s="18">
        <v>37337.954705754106</v>
      </c>
      <c r="C7890" s="4">
        <v>0.31018435955047607</v>
      </c>
      <c r="D7890" s="4">
        <v>2836.9000847686352</v>
      </c>
    </row>
    <row r="7891" spans="1:4" x14ac:dyDescent="0.35">
      <c r="A7891" s="18">
        <v>37022</v>
      </c>
      <c r="B7891" s="18">
        <v>37762.385803684403</v>
      </c>
      <c r="C7891" s="4">
        <v>0.24769067764282227</v>
      </c>
      <c r="D7891" s="4">
        <v>2784.4969817178981</v>
      </c>
    </row>
    <row r="7892" spans="1:4" x14ac:dyDescent="0.35">
      <c r="A7892" s="18">
        <v>38569</v>
      </c>
      <c r="B7892" s="18">
        <v>39488.914118635374</v>
      </c>
      <c r="C7892" s="4">
        <v>0.10346043109893799</v>
      </c>
      <c r="D7892" s="4">
        <v>2627.5108688525511</v>
      </c>
    </row>
    <row r="7893" spans="1:4" x14ac:dyDescent="0.35">
      <c r="A7893" s="18">
        <v>37297</v>
      </c>
      <c r="B7893" s="18">
        <v>37510.805627574468</v>
      </c>
      <c r="C7893" s="4">
        <v>6.9304227828979492E-2</v>
      </c>
      <c r="D7893" s="4">
        <v>2570.6156617849888</v>
      </c>
    </row>
    <row r="7894" spans="1:4" x14ac:dyDescent="0.35">
      <c r="A7894" s="18">
        <v>37324</v>
      </c>
      <c r="B7894" s="18">
        <v>37480.195443208191</v>
      </c>
      <c r="C7894" s="4">
        <v>0.63714253902435303</v>
      </c>
      <c r="D7894" s="4">
        <v>3087.3954836781008</v>
      </c>
    </row>
    <row r="7895" spans="1:4" x14ac:dyDescent="0.35">
      <c r="A7895" s="18">
        <v>38434</v>
      </c>
      <c r="B7895" s="18">
        <v>39674.195706447215</v>
      </c>
      <c r="C7895" s="4">
        <v>0.12488460540771484</v>
      </c>
      <c r="D7895" s="4">
        <v>2656.8832047480787</v>
      </c>
    </row>
    <row r="7896" spans="1:4" x14ac:dyDescent="0.35">
      <c r="A7896" s="18">
        <v>38127</v>
      </c>
      <c r="B7896" s="18">
        <v>38198.10719917492</v>
      </c>
      <c r="C7896" s="4">
        <v>0.40933859348297119</v>
      </c>
      <c r="D7896" s="4">
        <v>2913.3978679689862</v>
      </c>
    </row>
    <row r="7897" spans="1:4" x14ac:dyDescent="0.35">
      <c r="A7897" s="18">
        <v>37015</v>
      </c>
      <c r="B7897" s="18">
        <v>37081.654574880275</v>
      </c>
      <c r="C7897" s="4">
        <v>0.52240300178527832</v>
      </c>
      <c r="D7897" s="4">
        <v>2997.7538018557893</v>
      </c>
    </row>
    <row r="7898" spans="1:4" x14ac:dyDescent="0.35">
      <c r="A7898" s="18">
        <v>38477</v>
      </c>
      <c r="B7898" s="18">
        <v>38868.93038107943</v>
      </c>
      <c r="C7898" s="4">
        <v>1.678931713104248E-2</v>
      </c>
      <c r="D7898" s="4">
        <v>2410.2612838226282</v>
      </c>
    </row>
    <row r="7899" spans="1:4" x14ac:dyDescent="0.35">
      <c r="A7899" s="18">
        <v>38429</v>
      </c>
      <c r="B7899" s="18">
        <v>38500.077181729903</v>
      </c>
      <c r="C7899" s="4">
        <v>0.25752592086791992</v>
      </c>
      <c r="D7899" s="4">
        <v>2793.0817343944018</v>
      </c>
    </row>
    <row r="7900" spans="1:4" x14ac:dyDescent="0.35">
      <c r="A7900" s="18">
        <v>37362</v>
      </c>
      <c r="B7900" s="18">
        <v>37577.00305418369</v>
      </c>
      <c r="C7900" s="4">
        <v>4.5493245124816895E-2</v>
      </c>
      <c r="D7900" s="4">
        <v>2517.3909893608616</v>
      </c>
    </row>
    <row r="7901" spans="1:4" x14ac:dyDescent="0.35">
      <c r="A7901" s="18">
        <v>38639</v>
      </c>
      <c r="B7901" s="18">
        <v>38794.957843989418</v>
      </c>
      <c r="C7901" s="4">
        <v>0.22924017906188965</v>
      </c>
      <c r="D7901" s="4">
        <v>2767.9571951777493</v>
      </c>
    </row>
    <row r="7902" spans="1:4" x14ac:dyDescent="0.35">
      <c r="A7902" s="18">
        <v>38157</v>
      </c>
      <c r="B7902" s="18">
        <v>38312.040810735161</v>
      </c>
      <c r="C7902" s="4">
        <v>0.21133172512054443</v>
      </c>
      <c r="D7902" s="4">
        <v>2751.2732946568281</v>
      </c>
    </row>
    <row r="7903" spans="1:4" x14ac:dyDescent="0.35">
      <c r="A7903" s="18">
        <v>38164</v>
      </c>
      <c r="B7903" s="18">
        <v>38472.452578987002</v>
      </c>
      <c r="C7903" s="4">
        <v>0.5054779052734375</v>
      </c>
      <c r="D7903" s="4">
        <v>2985.0541022681668</v>
      </c>
    </row>
    <row r="7904" spans="1:4" x14ac:dyDescent="0.35">
      <c r="A7904" s="18">
        <v>37051</v>
      </c>
      <c r="B7904" s="18">
        <v>37472.668328370411</v>
      </c>
      <c r="C7904" s="4">
        <v>0.7506939172744751</v>
      </c>
      <c r="D7904" s="4">
        <v>3189.6532874974491</v>
      </c>
    </row>
    <row r="7905" spans="1:4" x14ac:dyDescent="0.35">
      <c r="A7905" s="18">
        <v>37962</v>
      </c>
      <c r="B7905" s="18">
        <v>38080.276404408731</v>
      </c>
      <c r="C7905" s="4">
        <v>0.83874154090881348</v>
      </c>
      <c r="D7905" s="4">
        <v>3290.9445203195633</v>
      </c>
    </row>
    <row r="7906" spans="1:4" x14ac:dyDescent="0.35">
      <c r="A7906" s="18">
        <v>37248</v>
      </c>
      <c r="B7906" s="18">
        <v>37910.380789407718</v>
      </c>
      <c r="C7906" s="4">
        <v>6.1101794242858887E-2</v>
      </c>
      <c r="D7906" s="4">
        <v>2554.0637263396184</v>
      </c>
    </row>
    <row r="7907" spans="1:4" x14ac:dyDescent="0.35">
      <c r="A7907" s="18">
        <v>38338</v>
      </c>
      <c r="B7907" s="18">
        <v>38445.175529816006</v>
      </c>
      <c r="C7907" s="4">
        <v>0.43172883987426758</v>
      </c>
      <c r="D7907" s="4">
        <v>2930.1314460898529</v>
      </c>
    </row>
    <row r="7908" spans="1:4" x14ac:dyDescent="0.35">
      <c r="A7908" s="18">
        <v>37681</v>
      </c>
      <c r="B7908" s="18">
        <v>38168.270023963945</v>
      </c>
      <c r="C7908" s="4">
        <v>0.5918351411819458</v>
      </c>
      <c r="D7908" s="4">
        <v>3051.0065116833848</v>
      </c>
    </row>
    <row r="7909" spans="1:4" x14ac:dyDescent="0.35">
      <c r="A7909" s="18">
        <v>37045</v>
      </c>
      <c r="B7909" s="18">
        <v>37148.276611407273</v>
      </c>
      <c r="C7909" s="4">
        <v>0.9529578685760498</v>
      </c>
      <c r="D7909" s="4">
        <v>3524.2523086186843</v>
      </c>
    </row>
    <row r="7910" spans="1:4" x14ac:dyDescent="0.35">
      <c r="A7910" s="18">
        <v>38528</v>
      </c>
      <c r="B7910" s="18">
        <v>39462.541841102618</v>
      </c>
      <c r="C7910" s="4">
        <v>0.98455655574798584</v>
      </c>
      <c r="D7910" s="4">
        <v>3699.1290943057243</v>
      </c>
    </row>
    <row r="7911" spans="1:4" x14ac:dyDescent="0.35">
      <c r="A7911" s="18">
        <v>38454</v>
      </c>
      <c r="B7911" s="18">
        <v>38629.4644609643</v>
      </c>
      <c r="C7911" s="4">
        <v>0.80239200592041016</v>
      </c>
      <c r="D7911" s="4">
        <v>3245.4835264942449</v>
      </c>
    </row>
    <row r="7912" spans="1:4" x14ac:dyDescent="0.35">
      <c r="A7912" s="18">
        <v>37491</v>
      </c>
      <c r="B7912" s="18">
        <v>38050.7277189784</v>
      </c>
      <c r="C7912" s="4">
        <v>0.463936448097229</v>
      </c>
      <c r="D7912" s="4">
        <v>2954.0957046850822</v>
      </c>
    </row>
    <row r="7913" spans="1:4" x14ac:dyDescent="0.35">
      <c r="A7913" s="18">
        <v>37975</v>
      </c>
      <c r="B7913" s="18">
        <v>39873.768070669386</v>
      </c>
      <c r="C7913" s="4">
        <v>0.62706494331359863</v>
      </c>
      <c r="D7913" s="4">
        <v>3079.1503314335037</v>
      </c>
    </row>
    <row r="7914" spans="1:4" x14ac:dyDescent="0.35">
      <c r="A7914" s="18">
        <v>37940</v>
      </c>
      <c r="B7914" s="18">
        <v>38834.413219330207</v>
      </c>
      <c r="C7914" s="4">
        <v>0.47827804088592529</v>
      </c>
      <c r="D7914" s="4">
        <v>2964.7631287677741</v>
      </c>
    </row>
    <row r="7915" spans="1:4" x14ac:dyDescent="0.35">
      <c r="A7915" s="18">
        <v>38125</v>
      </c>
      <c r="B7915" s="18">
        <v>39325.58574091232</v>
      </c>
      <c r="C7915" s="4">
        <v>8.6705684661865234E-2</v>
      </c>
      <c r="D7915" s="4">
        <v>2601.562786209292</v>
      </c>
    </row>
    <row r="7916" spans="1:4" x14ac:dyDescent="0.35">
      <c r="A7916" s="18">
        <v>37351</v>
      </c>
      <c r="B7916" s="18">
        <v>38246.280092489804</v>
      </c>
      <c r="C7916" s="4">
        <v>0.59014236927032471</v>
      </c>
      <c r="D7916" s="4">
        <v>3049.6774862799252</v>
      </c>
    </row>
    <row r="7917" spans="1:4" x14ac:dyDescent="0.35">
      <c r="A7917" s="18">
        <v>37060</v>
      </c>
      <c r="B7917" s="18">
        <v>37365.445214738116</v>
      </c>
      <c r="C7917" s="4">
        <v>0.86936354637145996</v>
      </c>
      <c r="D7917" s="4">
        <v>3335.3695491632175</v>
      </c>
    </row>
    <row r="7918" spans="1:4" x14ac:dyDescent="0.35">
      <c r="A7918" s="18">
        <v>38191</v>
      </c>
      <c r="B7918" s="18">
        <v>38332.081433054707</v>
      </c>
      <c r="C7918" s="4">
        <v>0.61697328090667725</v>
      </c>
      <c r="D7918" s="4">
        <v>3070.9864541565062</v>
      </c>
    </row>
    <row r="7919" spans="1:4" x14ac:dyDescent="0.35">
      <c r="A7919" s="18">
        <v>37760</v>
      </c>
      <c r="B7919" s="18">
        <v>37949.284042057683</v>
      </c>
      <c r="C7919" s="4">
        <v>0.95703315734863281</v>
      </c>
      <c r="D7919" s="4">
        <v>3539.4438894387217</v>
      </c>
    </row>
    <row r="7920" spans="1:4" x14ac:dyDescent="0.35">
      <c r="A7920" s="18">
        <v>37212</v>
      </c>
      <c r="B7920" s="18">
        <v>37576.95141807232</v>
      </c>
      <c r="C7920" s="4">
        <v>2.172243595123291E-2</v>
      </c>
      <c r="D7920" s="4">
        <v>2435.869947401934</v>
      </c>
    </row>
    <row r="7921" spans="1:4" x14ac:dyDescent="0.35">
      <c r="A7921" s="18">
        <v>37967</v>
      </c>
      <c r="B7921" s="18">
        <v>38020.601475130956</v>
      </c>
      <c r="C7921" s="4">
        <v>0.14127945899963379</v>
      </c>
      <c r="D7921" s="4">
        <v>2677.2384979872172</v>
      </c>
    </row>
    <row r="7922" spans="1:4" x14ac:dyDescent="0.35">
      <c r="A7922" s="18">
        <v>37832</v>
      </c>
      <c r="B7922" s="18">
        <v>37899.260746652988</v>
      </c>
      <c r="C7922" s="4">
        <v>0.5534743070602417</v>
      </c>
      <c r="D7922" s="4">
        <v>3021.3058368686961</v>
      </c>
    </row>
    <row r="7923" spans="1:4" x14ac:dyDescent="0.35">
      <c r="A7923" s="18">
        <v>38324</v>
      </c>
      <c r="B7923" s="18">
        <v>38650.87228615053</v>
      </c>
      <c r="C7923" s="4">
        <v>0.78886270523071289</v>
      </c>
      <c r="D7923" s="4">
        <v>3230.0346122565838</v>
      </c>
    </row>
    <row r="7924" spans="1:4" x14ac:dyDescent="0.35">
      <c r="A7924" s="18">
        <v>37194</v>
      </c>
      <c r="B7924" s="18">
        <v>37331.233502032956</v>
      </c>
      <c r="C7924" s="4">
        <v>0.13807117938995361</v>
      </c>
      <c r="D7924" s="4">
        <v>2673.376037103887</v>
      </c>
    </row>
    <row r="7925" spans="1:4" x14ac:dyDescent="0.35">
      <c r="A7925" s="18">
        <v>38545</v>
      </c>
      <c r="B7925" s="18">
        <v>42753.60949625288</v>
      </c>
      <c r="C7925" s="4">
        <v>0.85736346244812012</v>
      </c>
      <c r="D7925" s="4">
        <v>3317.1288049778486</v>
      </c>
    </row>
    <row r="7926" spans="1:4" x14ac:dyDescent="0.35">
      <c r="A7926" s="18">
        <v>37769</v>
      </c>
      <c r="B7926" s="18">
        <v>38254.566708035709</v>
      </c>
      <c r="C7926" s="4">
        <v>1.8738150596618652E-2</v>
      </c>
      <c r="D7926" s="4">
        <v>2421.0250291066709</v>
      </c>
    </row>
    <row r="7927" spans="1:4" x14ac:dyDescent="0.35">
      <c r="A7927" s="18">
        <v>38617</v>
      </c>
      <c r="B7927" s="18">
        <v>39462.032612029354</v>
      </c>
      <c r="C7927" s="4">
        <v>0.16080760955810547</v>
      </c>
      <c r="D7927" s="4">
        <v>2699.6720710950945</v>
      </c>
    </row>
    <row r="7928" spans="1:4" x14ac:dyDescent="0.35">
      <c r="A7928" s="18">
        <v>37659</v>
      </c>
      <c r="B7928" s="18">
        <v>38030.392973571303</v>
      </c>
      <c r="C7928" s="4">
        <v>0.14670813083648682</v>
      </c>
      <c r="D7928" s="4">
        <v>2683.6533188956487</v>
      </c>
    </row>
    <row r="7929" spans="1:4" x14ac:dyDescent="0.35">
      <c r="A7929" s="18">
        <v>37537</v>
      </c>
      <c r="B7929" s="18">
        <v>37687.302038857153</v>
      </c>
      <c r="C7929" s="4">
        <v>0.88529133796691895</v>
      </c>
      <c r="D7929" s="4">
        <v>3361.6463436655158</v>
      </c>
    </row>
    <row r="7930" spans="1:4" x14ac:dyDescent="0.35">
      <c r="A7930" s="18">
        <v>38379</v>
      </c>
      <c r="B7930" s="18">
        <v>39552.594998751025</v>
      </c>
      <c r="C7930" s="4">
        <v>0.82184684276580811</v>
      </c>
      <c r="D7930" s="4">
        <v>3269.0105006453505</v>
      </c>
    </row>
    <row r="7931" spans="1:4" x14ac:dyDescent="0.35">
      <c r="A7931" s="18">
        <v>38121</v>
      </c>
      <c r="B7931" s="18">
        <v>38334.729379736258</v>
      </c>
      <c r="C7931" s="4">
        <v>0.35460615158081055</v>
      </c>
      <c r="D7931" s="4">
        <v>2871.8410387542121</v>
      </c>
    </row>
    <row r="7932" spans="1:4" x14ac:dyDescent="0.35">
      <c r="A7932" s="18">
        <v>38077</v>
      </c>
      <c r="B7932" s="18">
        <v>38253.675497550968</v>
      </c>
      <c r="C7932" s="4">
        <v>0.58327782154083252</v>
      </c>
      <c r="D7932" s="4">
        <v>3044.307138060939</v>
      </c>
    </row>
    <row r="7933" spans="1:4" x14ac:dyDescent="0.35">
      <c r="A7933" s="18">
        <v>37161</v>
      </c>
      <c r="B7933" s="18">
        <v>37607.520639758528</v>
      </c>
      <c r="C7933" s="4">
        <v>4.5863866806030273E-2</v>
      </c>
      <c r="D7933" s="4">
        <v>2518.3637165528962</v>
      </c>
    </row>
    <row r="7934" spans="1:4" x14ac:dyDescent="0.35">
      <c r="A7934" s="18">
        <v>37332</v>
      </c>
      <c r="B7934" s="18">
        <v>38145.252849745797</v>
      </c>
      <c r="C7934" s="4">
        <v>0.35000741481781006</v>
      </c>
      <c r="D7934" s="4">
        <v>2868.2861072449173</v>
      </c>
    </row>
    <row r="7935" spans="1:4" x14ac:dyDescent="0.35">
      <c r="A7935" s="18">
        <v>38240</v>
      </c>
      <c r="B7935" s="18">
        <v>38478.665066336856</v>
      </c>
      <c r="C7935" s="4">
        <v>0.85512161254882813</v>
      </c>
      <c r="D7935" s="4">
        <v>3313.8486723111832</v>
      </c>
    </row>
    <row r="7936" spans="1:4" x14ac:dyDescent="0.35">
      <c r="A7936" s="18">
        <v>38166</v>
      </c>
      <c r="B7936" s="18">
        <v>38417.806486270383</v>
      </c>
      <c r="C7936" s="4">
        <v>0.81154978275299072</v>
      </c>
      <c r="D7936" s="4">
        <v>3256.349868741137</v>
      </c>
    </row>
    <row r="7937" spans="1:4" x14ac:dyDescent="0.35">
      <c r="A7937" s="18">
        <v>38028</v>
      </c>
      <c r="B7937" s="18">
        <v>38451.157114606314</v>
      </c>
      <c r="C7937" s="4">
        <v>0.6130068302154541</v>
      </c>
      <c r="D7937" s="4">
        <v>3067.8014794825417</v>
      </c>
    </row>
    <row r="7938" spans="1:4" x14ac:dyDescent="0.35">
      <c r="A7938" s="18">
        <v>37633</v>
      </c>
      <c r="B7938" s="18">
        <v>37721.304624904842</v>
      </c>
      <c r="C7938" s="4">
        <v>6.8551898002624512E-2</v>
      </c>
      <c r="D7938" s="4">
        <v>2569.1584772846272</v>
      </c>
    </row>
    <row r="7939" spans="1:4" x14ac:dyDescent="0.35">
      <c r="A7939" s="18">
        <v>38555</v>
      </c>
      <c r="B7939" s="18">
        <v>38620.629011643032</v>
      </c>
      <c r="C7939" s="4">
        <v>0.8503422737121582</v>
      </c>
      <c r="D7939" s="4">
        <v>3306.9786248224004</v>
      </c>
    </row>
    <row r="7940" spans="1:4" x14ac:dyDescent="0.35">
      <c r="A7940" s="18">
        <v>37869</v>
      </c>
      <c r="B7940" s="18">
        <v>38907.457523859848</v>
      </c>
      <c r="C7940" s="4">
        <v>0.52341854572296143</v>
      </c>
      <c r="D7940" s="4">
        <v>2998.5182658879617</v>
      </c>
    </row>
    <row r="7941" spans="1:4" x14ac:dyDescent="0.35">
      <c r="A7941" s="18">
        <v>38237</v>
      </c>
      <c r="B7941" s="18">
        <v>38640.769746050923</v>
      </c>
      <c r="C7941" s="4">
        <v>0.81377100944519043</v>
      </c>
      <c r="D7941" s="4">
        <v>3259.0397138875946</v>
      </c>
    </row>
    <row r="7942" spans="1:4" x14ac:dyDescent="0.35">
      <c r="A7942" s="18">
        <v>38118</v>
      </c>
      <c r="B7942" s="18">
        <v>38489.250377826917</v>
      </c>
      <c r="C7942" s="4">
        <v>2.0937323570251465E-2</v>
      </c>
      <c r="D7942" s="4">
        <v>2432.1322530688381</v>
      </c>
    </row>
    <row r="7943" spans="1:4" x14ac:dyDescent="0.35">
      <c r="A7943" s="18">
        <v>37421</v>
      </c>
      <c r="B7943" s="18">
        <v>38021.649044496124</v>
      </c>
      <c r="C7943" s="4">
        <v>0.73138141632080078</v>
      </c>
      <c r="D7943" s="4">
        <v>3170.674530320915</v>
      </c>
    </row>
    <row r="7944" spans="1:4" x14ac:dyDescent="0.35">
      <c r="A7944" s="18">
        <v>38175</v>
      </c>
      <c r="B7944" s="18">
        <v>38215.354583698179</v>
      </c>
      <c r="C7944" s="4">
        <v>0.23890364170074463</v>
      </c>
      <c r="D7944" s="4">
        <v>2776.6949497684827</v>
      </c>
    </row>
    <row r="7945" spans="1:4" x14ac:dyDescent="0.35">
      <c r="A7945" s="18">
        <v>38503</v>
      </c>
      <c r="B7945" s="18">
        <v>38835.676788062454</v>
      </c>
      <c r="C7945" s="4">
        <v>0.32833218574523926</v>
      </c>
      <c r="D7945" s="4">
        <v>2851.3495334264207</v>
      </c>
    </row>
    <row r="7946" spans="1:4" x14ac:dyDescent="0.35">
      <c r="A7946" s="18">
        <v>37235</v>
      </c>
      <c r="B7946" s="18">
        <v>37709.862112753071</v>
      </c>
      <c r="C7946" s="4">
        <v>0.32874572277069092</v>
      </c>
      <c r="D7946" s="4">
        <v>2851.6757287899368</v>
      </c>
    </row>
    <row r="7947" spans="1:4" x14ac:dyDescent="0.35">
      <c r="A7947" s="18">
        <v>37423</v>
      </c>
      <c r="B7947" s="18">
        <v>37781.616691842282</v>
      </c>
      <c r="C7947" s="4">
        <v>0.59247732162475586</v>
      </c>
      <c r="D7947" s="4">
        <v>3051.5112013944968</v>
      </c>
    </row>
    <row r="7948" spans="1:4" x14ac:dyDescent="0.35">
      <c r="A7948" s="18">
        <v>38507</v>
      </c>
      <c r="B7948" s="18">
        <v>38568.165065466033</v>
      </c>
      <c r="C7948" s="4">
        <v>0.80614960193634033</v>
      </c>
      <c r="D7948" s="4">
        <v>3249.8998154759015</v>
      </c>
    </row>
    <row r="7949" spans="1:4" x14ac:dyDescent="0.35">
      <c r="A7949" s="18">
        <v>37358</v>
      </c>
      <c r="B7949" s="18">
        <v>37567.441852288743</v>
      </c>
      <c r="C7949" s="4">
        <v>0.78999114036560059</v>
      </c>
      <c r="D7949" s="4">
        <v>3231.2975396943962</v>
      </c>
    </row>
    <row r="7950" spans="1:4" x14ac:dyDescent="0.35">
      <c r="A7950" s="18">
        <v>36920</v>
      </c>
      <c r="B7950" s="18">
        <v>39576.74287802742</v>
      </c>
      <c r="C7950" s="4">
        <v>0.69168412685394287</v>
      </c>
      <c r="D7950" s="4">
        <v>3133.9923169830558</v>
      </c>
    </row>
    <row r="7951" spans="1:4" x14ac:dyDescent="0.35">
      <c r="A7951" s="18">
        <v>37311</v>
      </c>
      <c r="B7951" s="18">
        <v>38439.506430062182</v>
      </c>
      <c r="C7951" s="4">
        <v>0.73099327087402344</v>
      </c>
      <c r="D7951" s="4">
        <v>3170.3015228025042</v>
      </c>
    </row>
    <row r="7952" spans="1:4" x14ac:dyDescent="0.35">
      <c r="A7952" s="18">
        <v>37546</v>
      </c>
      <c r="B7952" s="18">
        <v>37935.91930335189</v>
      </c>
      <c r="C7952" s="4">
        <v>0.90142595767974854</v>
      </c>
      <c r="D7952" s="4">
        <v>3391.3113171601553</v>
      </c>
    </row>
    <row r="7953" spans="1:4" x14ac:dyDescent="0.35">
      <c r="A7953" s="18">
        <v>37022</v>
      </c>
      <c r="B7953" s="18">
        <v>37366.191265940928</v>
      </c>
      <c r="C7953" s="4">
        <v>0.28517365455627441</v>
      </c>
      <c r="D7953" s="4">
        <v>2816.4879860057063</v>
      </c>
    </row>
    <row r="7954" spans="1:4" x14ac:dyDescent="0.35">
      <c r="A7954" s="18">
        <v>37445</v>
      </c>
      <c r="B7954" s="18">
        <v>38168.214989016495</v>
      </c>
      <c r="C7954" s="4">
        <v>0.88758456707000732</v>
      </c>
      <c r="D7954" s="4">
        <v>3365.6561993772457</v>
      </c>
    </row>
    <row r="7955" spans="1:4" x14ac:dyDescent="0.35">
      <c r="A7955" s="18">
        <v>37741</v>
      </c>
      <c r="B7955" s="18">
        <v>39382.094326313287</v>
      </c>
      <c r="C7955" s="4">
        <v>0.14741754531860352</v>
      </c>
      <c r="D7955" s="4">
        <v>2684.4808510061594</v>
      </c>
    </row>
    <row r="7956" spans="1:4" x14ac:dyDescent="0.35">
      <c r="A7956" s="18">
        <v>37795</v>
      </c>
      <c r="B7956" s="18">
        <v>37881.59608946048</v>
      </c>
      <c r="C7956" s="4">
        <v>0.52912724018096924</v>
      </c>
      <c r="D7956" s="4">
        <v>3002.8214683038696</v>
      </c>
    </row>
    <row r="7957" spans="1:4" x14ac:dyDescent="0.35">
      <c r="A7957" s="18">
        <v>37222</v>
      </c>
      <c r="B7957" s="18">
        <v>37610.210614115218</v>
      </c>
      <c r="C7957" s="4">
        <v>0.85343050956726074</v>
      </c>
      <c r="D7957" s="4">
        <v>3311.3990281594092</v>
      </c>
    </row>
    <row r="7958" spans="1:4" x14ac:dyDescent="0.35">
      <c r="A7958" s="18">
        <v>37250</v>
      </c>
      <c r="B7958" s="18">
        <v>37536.927095086183</v>
      </c>
      <c r="C7958" s="4">
        <v>0.27240407466888428</v>
      </c>
      <c r="D7958" s="4">
        <v>2805.8005475459831</v>
      </c>
    </row>
    <row r="7959" spans="1:4" x14ac:dyDescent="0.35">
      <c r="A7959" s="18">
        <v>38179</v>
      </c>
      <c r="B7959" s="18">
        <v>38284.925196417804</v>
      </c>
      <c r="C7959" s="4">
        <v>4.5363426208496094E-2</v>
      </c>
      <c r="D7959" s="4">
        <v>2517.0488513566356</v>
      </c>
    </row>
    <row r="7960" spans="1:4" x14ac:dyDescent="0.35">
      <c r="A7960" s="18">
        <v>38295</v>
      </c>
      <c r="B7960" s="18">
        <v>38617.088327231126</v>
      </c>
      <c r="C7960" s="4">
        <v>0.52177298069000244</v>
      </c>
      <c r="D7960" s="4">
        <v>2997.2796985091645</v>
      </c>
    </row>
    <row r="7961" spans="1:4" x14ac:dyDescent="0.35">
      <c r="A7961" s="18">
        <v>37187</v>
      </c>
      <c r="B7961" s="18">
        <v>37492.090390420555</v>
      </c>
      <c r="C7961" s="4">
        <v>0.98743748664855957</v>
      </c>
      <c r="D7961" s="4">
        <v>3729.1943569818345</v>
      </c>
    </row>
    <row r="7962" spans="1:4" x14ac:dyDescent="0.35">
      <c r="A7962" s="18">
        <v>38259</v>
      </c>
      <c r="B7962" s="18">
        <v>38281.362340088242</v>
      </c>
      <c r="C7962" s="4">
        <v>0.28022468090057373</v>
      </c>
      <c r="D7962" s="4">
        <v>2812.3693209989292</v>
      </c>
    </row>
    <row r="7963" spans="1:4" x14ac:dyDescent="0.35">
      <c r="A7963" s="18">
        <v>38047</v>
      </c>
      <c r="B7963" s="18">
        <v>38534.001793894997</v>
      </c>
      <c r="C7963" s="4">
        <v>0.33156919479370117</v>
      </c>
      <c r="D7963" s="4">
        <v>2853.8994710994934</v>
      </c>
    </row>
    <row r="7964" spans="1:4" x14ac:dyDescent="0.35">
      <c r="A7964" s="18">
        <v>38590</v>
      </c>
      <c r="B7964" s="18">
        <v>38972.657362244921</v>
      </c>
      <c r="C7964" s="4">
        <v>4.0007710456848145E-2</v>
      </c>
      <c r="D7964" s="4">
        <v>2502.2368222922432</v>
      </c>
    </row>
    <row r="7965" spans="1:4" x14ac:dyDescent="0.35">
      <c r="A7965" s="18">
        <v>37093</v>
      </c>
      <c r="B7965" s="18">
        <v>37261.47229873269</v>
      </c>
      <c r="C7965" s="4">
        <v>0.1329953670501709</v>
      </c>
      <c r="D7965" s="4">
        <v>2667.1498448982065</v>
      </c>
    </row>
    <row r="7966" spans="1:4" x14ac:dyDescent="0.35">
      <c r="A7966" s="18">
        <v>37029</v>
      </c>
      <c r="B7966" s="18">
        <v>37437.942869578052</v>
      </c>
      <c r="C7966" s="4">
        <v>0.92325341701507568</v>
      </c>
      <c r="D7966" s="4">
        <v>3438.2919308529717</v>
      </c>
    </row>
    <row r="7967" spans="1:4" x14ac:dyDescent="0.35">
      <c r="A7967" s="18">
        <v>38706</v>
      </c>
      <c r="B7967" s="18">
        <v>41377.148568764853</v>
      </c>
      <c r="C7967" s="4">
        <v>0.11589813232421875</v>
      </c>
      <c r="D7967" s="4">
        <v>2644.9978886779136</v>
      </c>
    </row>
    <row r="7968" spans="1:4" x14ac:dyDescent="0.35">
      <c r="A7968" s="18">
        <v>37210</v>
      </c>
      <c r="B7968" s="18">
        <v>37507.78493406772</v>
      </c>
      <c r="C7968" s="4">
        <v>7.2600960731506348E-2</v>
      </c>
      <c r="D7968" s="4">
        <v>2576.8705637994094</v>
      </c>
    </row>
    <row r="7969" spans="1:4" x14ac:dyDescent="0.35">
      <c r="A7969" s="18">
        <v>37963</v>
      </c>
      <c r="B7969" s="18">
        <v>38248.205828990816</v>
      </c>
      <c r="C7969" s="4">
        <v>0.18902993202209473</v>
      </c>
      <c r="D7969" s="4">
        <v>2729.4416154543878</v>
      </c>
    </row>
    <row r="7970" spans="1:4" x14ac:dyDescent="0.35">
      <c r="A7970" s="18">
        <v>38158</v>
      </c>
      <c r="B7970" s="18">
        <v>38208.126075970016</v>
      </c>
      <c r="C7970" s="4">
        <v>0.29182231426239014</v>
      </c>
      <c r="D7970" s="4">
        <v>2821.9773749711185</v>
      </c>
    </row>
    <row r="7971" spans="1:4" x14ac:dyDescent="0.35">
      <c r="A7971" s="18">
        <v>37818</v>
      </c>
      <c r="B7971" s="18">
        <v>38023.368107336486</v>
      </c>
      <c r="C7971" s="4">
        <v>0.21133852005004883</v>
      </c>
      <c r="D7971" s="4">
        <v>2751.2797572750274</v>
      </c>
    </row>
    <row r="7972" spans="1:4" x14ac:dyDescent="0.35">
      <c r="A7972" s="18">
        <v>38513</v>
      </c>
      <c r="B7972" s="18">
        <v>38684.054841680445</v>
      </c>
      <c r="C7972" s="4">
        <v>0.93644726276397705</v>
      </c>
      <c r="D7972" s="4">
        <v>3472.2623004885504</v>
      </c>
    </row>
    <row r="7973" spans="1:4" x14ac:dyDescent="0.35">
      <c r="A7973" s="18">
        <v>38672</v>
      </c>
      <c r="B7973" s="18">
        <v>39091.71159657243</v>
      </c>
      <c r="C7973" s="4">
        <v>7.5919628143310547E-3</v>
      </c>
      <c r="D7973" s="4">
        <v>2338.3568942902771</v>
      </c>
    </row>
    <row r="7974" spans="1:4" x14ac:dyDescent="0.35">
      <c r="A7974" s="18">
        <v>38140</v>
      </c>
      <c r="B7974" s="18">
        <v>38308.067422685148</v>
      </c>
      <c r="C7974" s="4">
        <v>5.438840389251709E-2</v>
      </c>
      <c r="D7974" s="4">
        <v>2539.2612306481251</v>
      </c>
    </row>
    <row r="7975" spans="1:4" x14ac:dyDescent="0.35">
      <c r="A7975" s="18">
        <v>37548</v>
      </c>
      <c r="B7975" s="18">
        <v>37684.355435687859</v>
      </c>
      <c r="C7975" s="4">
        <v>0.63400363922119141</v>
      </c>
      <c r="D7975" s="4">
        <v>3084.8169449851621</v>
      </c>
    </row>
    <row r="7976" spans="1:4" x14ac:dyDescent="0.35">
      <c r="A7976" s="18">
        <v>38451</v>
      </c>
      <c r="B7976" s="18">
        <v>38705.557762343567</v>
      </c>
      <c r="C7976" s="4">
        <v>0.77656614780426025</v>
      </c>
      <c r="D7976" s="4">
        <v>3216.5503335695594</v>
      </c>
    </row>
    <row r="7977" spans="1:4" x14ac:dyDescent="0.35">
      <c r="A7977" s="18">
        <v>37185</v>
      </c>
      <c r="B7977" s="18">
        <v>37886.108384529718</v>
      </c>
      <c r="C7977" s="4">
        <v>0.89385724067687988</v>
      </c>
      <c r="D7977" s="4">
        <v>3376.9578720092627</v>
      </c>
    </row>
    <row r="7978" spans="1:4" x14ac:dyDescent="0.35">
      <c r="A7978" s="18">
        <v>38160</v>
      </c>
      <c r="B7978" s="18">
        <v>39137.206213356905</v>
      </c>
      <c r="C7978" s="4">
        <v>0.95753371715545654</v>
      </c>
      <c r="D7978" s="4">
        <v>3541.3937785930284</v>
      </c>
    </row>
    <row r="7979" spans="1:4" x14ac:dyDescent="0.35">
      <c r="A7979" s="18">
        <v>38115</v>
      </c>
      <c r="B7979" s="18">
        <v>39026.122978845859</v>
      </c>
      <c r="C7979" s="4">
        <v>0.10313177108764648</v>
      </c>
      <c r="D7979" s="4">
        <v>2627.0303352161045</v>
      </c>
    </row>
    <row r="7980" spans="1:4" x14ac:dyDescent="0.35">
      <c r="A7980" s="18">
        <v>37821</v>
      </c>
      <c r="B7980" s="18">
        <v>37978.606256503124</v>
      </c>
      <c r="C7980" s="4">
        <v>6.6102147102355957E-2</v>
      </c>
      <c r="D7980" s="4">
        <v>2564.3322521251962</v>
      </c>
    </row>
    <row r="7981" spans="1:4" x14ac:dyDescent="0.35">
      <c r="A7981" s="18">
        <v>38017</v>
      </c>
      <c r="B7981" s="18">
        <v>38084.161829547462</v>
      </c>
      <c r="C7981" s="4">
        <v>0.10612654685974121</v>
      </c>
      <c r="D7981" s="4">
        <v>2631.3718567262808</v>
      </c>
    </row>
    <row r="7982" spans="1:4" x14ac:dyDescent="0.35">
      <c r="A7982" s="18">
        <v>37433</v>
      </c>
      <c r="B7982" s="18">
        <v>37814.514992459088</v>
      </c>
      <c r="C7982" s="4">
        <v>0.3259652853012085</v>
      </c>
      <c r="D7982" s="4">
        <v>2849.480046216338</v>
      </c>
    </row>
    <row r="7983" spans="1:4" x14ac:dyDescent="0.35">
      <c r="A7983" s="18">
        <v>37728</v>
      </c>
      <c r="B7983" s="18">
        <v>38497.883774075104</v>
      </c>
      <c r="C7983" s="4">
        <v>0.54108619689941406</v>
      </c>
      <c r="D7983" s="4">
        <v>3011.8718930825517</v>
      </c>
    </row>
    <row r="7984" spans="1:4" x14ac:dyDescent="0.35">
      <c r="A7984" s="18">
        <v>38408</v>
      </c>
      <c r="B7984" s="18">
        <v>38723.884596512864</v>
      </c>
      <c r="C7984" s="4">
        <v>0.10632479190826416</v>
      </c>
      <c r="D7984" s="4">
        <v>2631.65635817056</v>
      </c>
    </row>
    <row r="7985" spans="1:4" x14ac:dyDescent="0.35">
      <c r="A7985" s="18">
        <v>37479</v>
      </c>
      <c r="B7985" s="18">
        <v>37535.157389115411</v>
      </c>
      <c r="C7985" s="4">
        <v>0.35582566261291504</v>
      </c>
      <c r="D7985" s="4">
        <v>2872.7817152958464</v>
      </c>
    </row>
    <row r="7986" spans="1:4" x14ac:dyDescent="0.35">
      <c r="A7986" s="18">
        <v>37643</v>
      </c>
      <c r="B7986" s="18">
        <v>38252.956228875308</v>
      </c>
      <c r="C7986" s="4">
        <v>0.56251513957977295</v>
      </c>
      <c r="D7986" s="4">
        <v>3028.2340616148122</v>
      </c>
    </row>
    <row r="7987" spans="1:4" x14ac:dyDescent="0.35">
      <c r="A7987" s="18">
        <v>37195</v>
      </c>
      <c r="B7987" s="18">
        <v>37420.183497906313</v>
      </c>
      <c r="C7987" s="4">
        <v>0.57335519790649414</v>
      </c>
      <c r="D7987" s="4">
        <v>3036.5955375242174</v>
      </c>
    </row>
    <row r="7988" spans="1:4" x14ac:dyDescent="0.35">
      <c r="A7988" s="18">
        <v>37888</v>
      </c>
      <c r="B7988" s="18">
        <v>38618.599263048272</v>
      </c>
      <c r="C7988" s="4">
        <v>0.52662861347198486</v>
      </c>
      <c r="D7988" s="4">
        <v>3000.9367462585442</v>
      </c>
    </row>
    <row r="7989" spans="1:4" x14ac:dyDescent="0.35">
      <c r="A7989" s="18">
        <v>38028</v>
      </c>
      <c r="B7989" s="18">
        <v>38237.265531997109</v>
      </c>
      <c r="C7989" s="4">
        <v>0.30750536918640137</v>
      </c>
      <c r="D7989" s="4">
        <v>2834.7431400942346</v>
      </c>
    </row>
    <row r="7990" spans="1:4" x14ac:dyDescent="0.35">
      <c r="A7990" s="18">
        <v>38707</v>
      </c>
      <c r="B7990" s="18">
        <v>39754.875284752125</v>
      </c>
      <c r="C7990" s="4">
        <v>0.6481403112411499</v>
      </c>
      <c r="D7990" s="4">
        <v>3096.5084597958494</v>
      </c>
    </row>
    <row r="7991" spans="1:4" x14ac:dyDescent="0.35">
      <c r="A7991" s="18">
        <v>37141</v>
      </c>
      <c r="B7991" s="18">
        <v>37216.283400482571</v>
      </c>
      <c r="C7991" s="4">
        <v>2.8552055358886719E-2</v>
      </c>
      <c r="D7991" s="4">
        <v>2464.5110065243139</v>
      </c>
    </row>
    <row r="7992" spans="1:4" x14ac:dyDescent="0.35">
      <c r="A7992" s="18">
        <v>37742</v>
      </c>
      <c r="B7992" s="18">
        <v>37854.470434886731</v>
      </c>
      <c r="C7992" s="4">
        <v>0.78453314304351807</v>
      </c>
      <c r="D7992" s="4">
        <v>3225.2298158330987</v>
      </c>
    </row>
    <row r="7993" spans="1:4" x14ac:dyDescent="0.35">
      <c r="A7993" s="18">
        <v>38473</v>
      </c>
      <c r="B7993" s="18">
        <v>38545.796474924493</v>
      </c>
      <c r="C7993" s="4">
        <v>7.8841447830200195E-2</v>
      </c>
      <c r="D7993" s="4">
        <v>2588.1775037617126</v>
      </c>
    </row>
    <row r="7994" spans="1:4" x14ac:dyDescent="0.35">
      <c r="A7994" s="18">
        <v>38376</v>
      </c>
      <c r="B7994" s="18">
        <v>38483.594568374188</v>
      </c>
      <c r="C7994" s="4">
        <v>0.64192283153533936</v>
      </c>
      <c r="D7994" s="4">
        <v>3091.3411967937836</v>
      </c>
    </row>
    <row r="7995" spans="1:4" x14ac:dyDescent="0.35">
      <c r="A7995" s="18">
        <v>37818</v>
      </c>
      <c r="B7995" s="18">
        <v>37988.859864185957</v>
      </c>
      <c r="C7995" s="4">
        <v>0.4384150505065918</v>
      </c>
      <c r="D7995" s="4">
        <v>2935.1126530834422</v>
      </c>
    </row>
    <row r="7996" spans="1:4" x14ac:dyDescent="0.35">
      <c r="A7996" s="18">
        <v>38570</v>
      </c>
      <c r="B7996" s="18">
        <v>38868.323197703168</v>
      </c>
      <c r="C7996" s="4">
        <v>0.66568291187286377</v>
      </c>
      <c r="D7996" s="4">
        <v>3111.3199219473463</v>
      </c>
    </row>
    <row r="7997" spans="1:4" x14ac:dyDescent="0.35">
      <c r="A7997" s="18">
        <v>38545</v>
      </c>
      <c r="B7997" s="18">
        <v>38786.135477883901</v>
      </c>
      <c r="C7997" s="4">
        <v>0.74063467979431152</v>
      </c>
      <c r="D7997" s="4">
        <v>3179.6624813151807</v>
      </c>
    </row>
    <row r="7998" spans="1:4" x14ac:dyDescent="0.35">
      <c r="A7998" s="18">
        <v>38692</v>
      </c>
      <c r="B7998" s="18">
        <v>39463.30302585633</v>
      </c>
      <c r="C7998" s="4">
        <v>0.18106973171234131</v>
      </c>
      <c r="D7998" s="4">
        <v>2721.314747859517</v>
      </c>
    </row>
    <row r="7999" spans="1:4" x14ac:dyDescent="0.35">
      <c r="A7999" s="18">
        <v>37086</v>
      </c>
      <c r="B7999" s="18">
        <v>37427.372889521932</v>
      </c>
      <c r="C7999" s="4">
        <v>0.53780746459960938</v>
      </c>
      <c r="D7999" s="4">
        <v>3009.385416876949</v>
      </c>
    </row>
    <row r="8000" spans="1:4" x14ac:dyDescent="0.35">
      <c r="A8000" s="18">
        <v>37206</v>
      </c>
      <c r="B8000" s="18">
        <v>37268.571722414395</v>
      </c>
      <c r="C8000" s="4">
        <v>0.78384745121002197</v>
      </c>
      <c r="D8000" s="4">
        <v>3224.4746779449688</v>
      </c>
    </row>
    <row r="8001" spans="1:4" x14ac:dyDescent="0.35">
      <c r="A8001" s="18">
        <v>37719</v>
      </c>
      <c r="B8001" s="18">
        <v>39397.609448850548</v>
      </c>
      <c r="C8001" s="4">
        <v>0.81681084632873535</v>
      </c>
      <c r="D8001" s="4">
        <v>3262.7569649713591</v>
      </c>
    </row>
    <row r="8002" spans="1:4" x14ac:dyDescent="0.35">
      <c r="A8002" s="18">
        <v>37013</v>
      </c>
      <c r="B8002" s="18">
        <v>37791.285262324411</v>
      </c>
      <c r="C8002" s="4">
        <v>0.98091304302215576</v>
      </c>
      <c r="D8002" s="4">
        <v>3667.620053307724</v>
      </c>
    </row>
    <row r="8003" spans="1:4" x14ac:dyDescent="0.35">
      <c r="A8003" s="18">
        <v>37294</v>
      </c>
      <c r="B8003" s="18">
        <v>37432.874721286935</v>
      </c>
      <c r="C8003" s="4">
        <v>0.76471757888793945</v>
      </c>
      <c r="D8003" s="4">
        <v>3204.0023191979899</v>
      </c>
    </row>
    <row r="8004" spans="1:4" x14ac:dyDescent="0.35">
      <c r="A8004" s="18">
        <v>38182</v>
      </c>
      <c r="B8004" s="18">
        <v>38259.35153072713</v>
      </c>
      <c r="C8004" s="4">
        <v>8.0921292304992676E-2</v>
      </c>
      <c r="D8004" s="4">
        <v>2591.805123046237</v>
      </c>
    </row>
    <row r="8005" spans="1:4" x14ac:dyDescent="0.35">
      <c r="A8005" s="18">
        <v>37784</v>
      </c>
      <c r="B8005" s="18">
        <v>38049.195888718634</v>
      </c>
      <c r="C8005" s="4">
        <v>0.78442072868347168</v>
      </c>
      <c r="D8005" s="4">
        <v>3225.1059087817653</v>
      </c>
    </row>
    <row r="8006" spans="1:4" x14ac:dyDescent="0.35">
      <c r="A8006" s="18">
        <v>38322</v>
      </c>
      <c r="B8006" s="18">
        <v>38466.946698535045</v>
      </c>
      <c r="C8006" s="4">
        <v>0.33490979671478271</v>
      </c>
      <c r="D8006" s="4">
        <v>2856.5230233971429</v>
      </c>
    </row>
    <row r="8007" spans="1:4" x14ac:dyDescent="0.35">
      <c r="A8007" s="18">
        <v>38254</v>
      </c>
      <c r="B8007" s="18">
        <v>39615.540323200315</v>
      </c>
      <c r="C8007" s="4">
        <v>0.76025867462158203</v>
      </c>
      <c r="D8007" s="4">
        <v>3199.383742590976</v>
      </c>
    </row>
    <row r="8008" spans="1:4" x14ac:dyDescent="0.35">
      <c r="A8008" s="18">
        <v>37053</v>
      </c>
      <c r="B8008" s="18">
        <v>37155.068999488256</v>
      </c>
      <c r="C8008" s="4">
        <v>0.32692396640777588</v>
      </c>
      <c r="D8008" s="4">
        <v>2850.2377710255932</v>
      </c>
    </row>
    <row r="8009" spans="1:4" x14ac:dyDescent="0.35">
      <c r="A8009" s="18">
        <v>37693</v>
      </c>
      <c r="B8009" s="18">
        <v>37721.819132456869</v>
      </c>
      <c r="C8009" s="4">
        <v>0.57364010810852051</v>
      </c>
      <c r="D8009" s="4">
        <v>3036.8161629363999</v>
      </c>
    </row>
    <row r="8010" spans="1:4" x14ac:dyDescent="0.35">
      <c r="A8010" s="18">
        <v>37591</v>
      </c>
      <c r="B8010" s="18">
        <v>38197.046686672162</v>
      </c>
      <c r="C8010" s="4">
        <v>0.61464202404022217</v>
      </c>
      <c r="D8010" s="4">
        <v>3069.1129355897501</v>
      </c>
    </row>
    <row r="8011" spans="1:4" x14ac:dyDescent="0.35">
      <c r="A8011" s="18">
        <v>36908</v>
      </c>
      <c r="B8011" s="18">
        <v>36979.820333178133</v>
      </c>
      <c r="C8011" s="4">
        <v>0.86866903305053711</v>
      </c>
      <c r="D8011" s="4">
        <v>3334.2804005585858</v>
      </c>
    </row>
    <row r="8012" spans="1:4" x14ac:dyDescent="0.35">
      <c r="A8012" s="18">
        <v>37767</v>
      </c>
      <c r="B8012" s="18">
        <v>38263.213788721041</v>
      </c>
      <c r="C8012" s="4">
        <v>0.62000000476837158</v>
      </c>
      <c r="D8012" s="4">
        <v>3073.425695086944</v>
      </c>
    </row>
    <row r="8013" spans="1:4" x14ac:dyDescent="0.35">
      <c r="A8013" s="18">
        <v>37187</v>
      </c>
      <c r="B8013" s="18">
        <v>38379.829062735516</v>
      </c>
      <c r="C8013" s="4">
        <v>6.7769765853881836E-2</v>
      </c>
      <c r="D8013" s="4">
        <v>2567.6313183135007</v>
      </c>
    </row>
    <row r="8014" spans="1:4" x14ac:dyDescent="0.35">
      <c r="A8014" s="18">
        <v>37010</v>
      </c>
      <c r="B8014" s="18">
        <v>37156.193043602798</v>
      </c>
      <c r="C8014" s="4">
        <v>0.76981675624847412</v>
      </c>
      <c r="D8014" s="4">
        <v>3209.352078207377</v>
      </c>
    </row>
    <row r="8015" spans="1:4" x14ac:dyDescent="0.35">
      <c r="A8015" s="18">
        <v>37453</v>
      </c>
      <c r="B8015" s="18">
        <v>37637.202931371052</v>
      </c>
      <c r="C8015" s="4">
        <v>0.63731193542480469</v>
      </c>
      <c r="D8015" s="4">
        <v>3087.5349141337583</v>
      </c>
    </row>
    <row r="8016" spans="1:4" x14ac:dyDescent="0.35">
      <c r="A8016" s="18">
        <v>37611</v>
      </c>
      <c r="B8016" s="18">
        <v>37977.945706319246</v>
      </c>
      <c r="C8016" s="4">
        <v>0.88641893863677979</v>
      </c>
      <c r="D8016" s="4">
        <v>3363.6102131067914</v>
      </c>
    </row>
    <row r="8017" spans="1:4" x14ac:dyDescent="0.35">
      <c r="A8017" s="18">
        <v>37612</v>
      </c>
      <c r="B8017" s="18">
        <v>38456.154301827934</v>
      </c>
      <c r="C8017" s="4">
        <v>0.60323548316955566</v>
      </c>
      <c r="D8017" s="4">
        <v>3060.0088121652902</v>
      </c>
    </row>
    <row r="8018" spans="1:4" x14ac:dyDescent="0.35">
      <c r="A8018" s="18">
        <v>37806</v>
      </c>
      <c r="B8018" s="18">
        <v>37921.240191952522</v>
      </c>
      <c r="C8018" s="4">
        <v>0.82826602458953857</v>
      </c>
      <c r="D8018" s="4">
        <v>3277.163463655103</v>
      </c>
    </row>
    <row r="8019" spans="1:4" x14ac:dyDescent="0.35">
      <c r="A8019" s="18">
        <v>37643</v>
      </c>
      <c r="B8019" s="18">
        <v>37670.726715035402</v>
      </c>
      <c r="C8019" s="4">
        <v>0.31667566299438477</v>
      </c>
      <c r="D8019" s="4">
        <v>2842.0999699005788</v>
      </c>
    </row>
    <row r="8020" spans="1:4" x14ac:dyDescent="0.35">
      <c r="A8020" s="18">
        <v>37078</v>
      </c>
      <c r="B8020" s="18">
        <v>37428.422036048272</v>
      </c>
      <c r="C8020" s="4">
        <v>0.38057529926300049</v>
      </c>
      <c r="D8020" s="4">
        <v>2891.7090714688457</v>
      </c>
    </row>
    <row r="8021" spans="1:4" x14ac:dyDescent="0.35">
      <c r="A8021" s="18">
        <v>37957</v>
      </c>
      <c r="B8021" s="18">
        <v>38301.663928042297</v>
      </c>
      <c r="C8021" s="4">
        <v>0.46958804130554199</v>
      </c>
      <c r="D8021" s="4">
        <v>2958.2982133735904</v>
      </c>
    </row>
    <row r="8022" spans="1:4" x14ac:dyDescent="0.35">
      <c r="A8022" s="18">
        <v>37905</v>
      </c>
      <c r="B8022" s="18">
        <v>38031.22570411257</v>
      </c>
      <c r="C8022" s="4">
        <v>0.39594686031341553</v>
      </c>
      <c r="D8022" s="4">
        <v>2903.333296405182</v>
      </c>
    </row>
    <row r="8023" spans="1:4" x14ac:dyDescent="0.35">
      <c r="A8023" s="18">
        <v>37177</v>
      </c>
      <c r="B8023" s="18">
        <v>38340.045218266358</v>
      </c>
      <c r="C8023" s="4">
        <v>0.36037349700927734</v>
      </c>
      <c r="D8023" s="4">
        <v>2876.2824890979373</v>
      </c>
    </row>
    <row r="8024" spans="1:4" x14ac:dyDescent="0.35">
      <c r="A8024" s="18">
        <v>37011</v>
      </c>
      <c r="B8024" s="18">
        <v>37649.318666990446</v>
      </c>
      <c r="C8024" s="4">
        <v>0.18498861789703369</v>
      </c>
      <c r="D8024" s="4">
        <v>2725.3398077976053</v>
      </c>
    </row>
    <row r="8025" spans="1:4" x14ac:dyDescent="0.35">
      <c r="A8025" s="18">
        <v>37156</v>
      </c>
      <c r="B8025" s="18">
        <v>37317.442566119753</v>
      </c>
      <c r="C8025" s="4">
        <v>0.40950322151184082</v>
      </c>
      <c r="D8025" s="4">
        <v>2913.5212902588596</v>
      </c>
    </row>
    <row r="8026" spans="1:4" x14ac:dyDescent="0.35">
      <c r="A8026" s="18">
        <v>37185</v>
      </c>
      <c r="B8026" s="18">
        <v>37556.631831439401</v>
      </c>
      <c r="C8026" s="4">
        <v>0.15694129467010498</v>
      </c>
      <c r="D8026" s="4">
        <v>2695.3656197433597</v>
      </c>
    </row>
    <row r="8027" spans="1:4" x14ac:dyDescent="0.35">
      <c r="A8027" s="18">
        <v>38193</v>
      </c>
      <c r="B8027" s="18">
        <v>38449.769627899157</v>
      </c>
      <c r="C8027" s="4">
        <v>0.92514371871948242</v>
      </c>
      <c r="D8027" s="4">
        <v>3442.8494969234084</v>
      </c>
    </row>
    <row r="8028" spans="1:4" x14ac:dyDescent="0.35">
      <c r="A8028" s="18">
        <v>36995</v>
      </c>
      <c r="B8028" s="18">
        <v>37149.016275494097</v>
      </c>
      <c r="C8028" s="4">
        <v>0.71030342578887939</v>
      </c>
      <c r="D8028" s="4">
        <v>3150.848737162386</v>
      </c>
    </row>
    <row r="8029" spans="1:4" x14ac:dyDescent="0.35">
      <c r="A8029" s="18">
        <v>38408</v>
      </c>
      <c r="B8029" s="18">
        <v>38574.868595826534</v>
      </c>
      <c r="C8029" s="4">
        <v>0.11878180503845215</v>
      </c>
      <c r="D8029" s="4">
        <v>2648.8746107802831</v>
      </c>
    </row>
    <row r="8030" spans="1:4" x14ac:dyDescent="0.35">
      <c r="A8030" s="18">
        <v>37108</v>
      </c>
      <c r="B8030" s="18">
        <v>37665.798429094095</v>
      </c>
      <c r="C8030" s="4">
        <v>0.37345635890960693</v>
      </c>
      <c r="D8030" s="4">
        <v>2886.2943161273802</v>
      </c>
    </row>
    <row r="8031" spans="1:4" x14ac:dyDescent="0.35">
      <c r="A8031" s="18">
        <v>38377</v>
      </c>
      <c r="B8031" s="18">
        <v>38546.440659677159</v>
      </c>
      <c r="C8031" s="4">
        <v>0.370849609375</v>
      </c>
      <c r="D8031" s="4">
        <v>2884.3060204677045</v>
      </c>
    </row>
    <row r="8032" spans="1:4" x14ac:dyDescent="0.35">
      <c r="A8032" s="18">
        <v>37946</v>
      </c>
      <c r="B8032" s="18">
        <v>38195.051298817983</v>
      </c>
      <c r="C8032" s="4">
        <v>0.1952892541885376</v>
      </c>
      <c r="D8032" s="4">
        <v>2735.7013831377335</v>
      </c>
    </row>
    <row r="8033" spans="1:4" x14ac:dyDescent="0.35">
      <c r="A8033" s="18">
        <v>37624</v>
      </c>
      <c r="B8033" s="18">
        <v>37837.462990987886</v>
      </c>
      <c r="C8033" s="4">
        <v>0.74634957313537598</v>
      </c>
      <c r="D8033" s="4">
        <v>3185.3091811877607</v>
      </c>
    </row>
    <row r="8034" spans="1:4" x14ac:dyDescent="0.35">
      <c r="A8034" s="18">
        <v>38138</v>
      </c>
      <c r="B8034" s="18">
        <v>38654.354903850159</v>
      </c>
      <c r="C8034" s="4">
        <v>0.38582408428192139</v>
      </c>
      <c r="D8034" s="4">
        <v>2895.6880504797587</v>
      </c>
    </row>
    <row r="8035" spans="1:4" x14ac:dyDescent="0.35">
      <c r="A8035" s="18">
        <v>37160</v>
      </c>
      <c r="B8035" s="18">
        <v>38592.30579312332</v>
      </c>
      <c r="C8035" s="4">
        <v>0.76047945022583008</v>
      </c>
      <c r="D8035" s="4">
        <v>3199.6111550282167</v>
      </c>
    </row>
    <row r="8036" spans="1:4" x14ac:dyDescent="0.35">
      <c r="A8036" s="18">
        <v>38113</v>
      </c>
      <c r="B8036" s="18">
        <v>38491.252502774376</v>
      </c>
      <c r="C8036" s="4">
        <v>0.2068406343460083</v>
      </c>
      <c r="D8036" s="4">
        <v>2746.9781802006892</v>
      </c>
    </row>
    <row r="8037" spans="1:4" x14ac:dyDescent="0.35">
      <c r="A8037" s="18">
        <v>37104</v>
      </c>
      <c r="B8037" s="18">
        <v>37293.647570861598</v>
      </c>
      <c r="C8037" s="4">
        <v>0.3942573070526123</v>
      </c>
      <c r="D8037" s="4">
        <v>2902.0596948894377</v>
      </c>
    </row>
    <row r="8038" spans="1:4" x14ac:dyDescent="0.35">
      <c r="A8038" s="18">
        <v>38706</v>
      </c>
      <c r="B8038" s="18">
        <v>39208.530626730375</v>
      </c>
      <c r="C8038" s="4">
        <v>0.11250150203704834</v>
      </c>
      <c r="D8038" s="4">
        <v>2640.3501602491738</v>
      </c>
    </row>
    <row r="8039" spans="1:4" x14ac:dyDescent="0.35">
      <c r="A8039" s="18">
        <v>37335</v>
      </c>
      <c r="B8039" s="18">
        <v>37451.029670440534</v>
      </c>
      <c r="C8039" s="4">
        <v>0.36014652252197266</v>
      </c>
      <c r="D8039" s="4">
        <v>2876.1080358283575</v>
      </c>
    </row>
    <row r="8040" spans="1:4" x14ac:dyDescent="0.35">
      <c r="A8040" s="18">
        <v>38282</v>
      </c>
      <c r="B8040" s="18">
        <v>38547.927951117039</v>
      </c>
      <c r="C8040" s="4">
        <v>0.1399770975112915</v>
      </c>
      <c r="D8040" s="4">
        <v>2675.6771718288569</v>
      </c>
    </row>
    <row r="8041" spans="1:4" x14ac:dyDescent="0.35">
      <c r="A8041" s="18">
        <v>37926</v>
      </c>
      <c r="B8041" s="18">
        <v>38206.986014057518</v>
      </c>
      <c r="C8041" s="4">
        <v>0.61768078804016113</v>
      </c>
      <c r="D8041" s="4">
        <v>3071.555940306971</v>
      </c>
    </row>
    <row r="8042" spans="1:4" x14ac:dyDescent="0.35">
      <c r="A8042" s="18">
        <v>37559</v>
      </c>
      <c r="B8042" s="18">
        <v>37890.871904216685</v>
      </c>
      <c r="C8042" s="4">
        <v>0.55007064342498779</v>
      </c>
      <c r="D8042" s="4">
        <v>3018.7073318638686</v>
      </c>
    </row>
    <row r="8043" spans="1:4" x14ac:dyDescent="0.35">
      <c r="A8043" s="18">
        <v>37112</v>
      </c>
      <c r="B8043" s="18">
        <v>37397.534988975611</v>
      </c>
      <c r="C8043" s="4">
        <v>0.13908910751342773</v>
      </c>
      <c r="D8043" s="4">
        <v>2674.6074706547174</v>
      </c>
    </row>
    <row r="8044" spans="1:4" x14ac:dyDescent="0.35">
      <c r="A8044" s="18">
        <v>38535</v>
      </c>
      <c r="B8044" s="18">
        <v>38926.722996211567</v>
      </c>
      <c r="C8044" s="4">
        <v>0.71784317493438721</v>
      </c>
      <c r="D8044" s="4">
        <v>3157.8434346307436</v>
      </c>
    </row>
    <row r="8045" spans="1:4" x14ac:dyDescent="0.35">
      <c r="A8045" s="18">
        <v>37231</v>
      </c>
      <c r="B8045" s="18">
        <v>37325.565904149204</v>
      </c>
      <c r="C8045" s="4">
        <v>0.92492079734802246</v>
      </c>
      <c r="D8045" s="4">
        <v>3442.3071817435471</v>
      </c>
    </row>
    <row r="8046" spans="1:4" x14ac:dyDescent="0.35">
      <c r="A8046" s="18">
        <v>38372</v>
      </c>
      <c r="B8046" s="18">
        <v>38500.241367000235</v>
      </c>
      <c r="C8046" s="4">
        <v>0.27323853969573975</v>
      </c>
      <c r="D8046" s="4">
        <v>2806.505090891877</v>
      </c>
    </row>
    <row r="8047" spans="1:4" x14ac:dyDescent="0.35">
      <c r="A8047" s="18">
        <v>38371</v>
      </c>
      <c r="B8047" s="18">
        <v>38782.870564882272</v>
      </c>
      <c r="C8047" s="4">
        <v>0.26967048645019531</v>
      </c>
      <c r="D8047" s="4">
        <v>2803.4862551069627</v>
      </c>
    </row>
    <row r="8048" spans="1:4" x14ac:dyDescent="0.35">
      <c r="A8048" s="18">
        <v>36917</v>
      </c>
      <c r="B8048" s="18">
        <v>36938.874818142591</v>
      </c>
      <c r="C8048" s="4">
        <v>0.49170839786529541</v>
      </c>
      <c r="D8048" s="4">
        <v>2974.7683634013451</v>
      </c>
    </row>
    <row r="8049" spans="1:4" x14ac:dyDescent="0.35">
      <c r="A8049" s="18">
        <v>37577</v>
      </c>
      <c r="B8049" s="18">
        <v>37686.523352138036</v>
      </c>
      <c r="C8049" s="4">
        <v>0.27740311622619629</v>
      </c>
      <c r="D8049" s="4">
        <v>2810.008117482781</v>
      </c>
    </row>
    <row r="8050" spans="1:4" x14ac:dyDescent="0.35">
      <c r="A8050" s="18">
        <v>38705</v>
      </c>
      <c r="B8050" s="18">
        <v>38890.034941665908</v>
      </c>
      <c r="C8050" s="4">
        <v>0.9348372220993042</v>
      </c>
      <c r="D8050" s="4">
        <v>3467.8217345432354</v>
      </c>
    </row>
    <row r="8051" spans="1:4" x14ac:dyDescent="0.35">
      <c r="A8051" s="18">
        <v>38496</v>
      </c>
      <c r="B8051" s="18">
        <v>38598.341923280132</v>
      </c>
      <c r="C8051" s="4">
        <v>0.62737894058227539</v>
      </c>
      <c r="D8051" s="4">
        <v>3079.4057962055317</v>
      </c>
    </row>
    <row r="8052" spans="1:4" x14ac:dyDescent="0.35">
      <c r="A8052" s="18">
        <v>37882</v>
      </c>
      <c r="B8052" s="18">
        <v>38270.744824038462</v>
      </c>
      <c r="C8052" s="4">
        <v>0.34096729755401611</v>
      </c>
      <c r="D8052" s="4">
        <v>2861.26048779448</v>
      </c>
    </row>
    <row r="8053" spans="1:4" x14ac:dyDescent="0.35">
      <c r="A8053" s="18">
        <v>38504</v>
      </c>
      <c r="B8053" s="18">
        <v>38753.00265094421</v>
      </c>
      <c r="C8053" s="4">
        <v>0.58967852592468262</v>
      </c>
      <c r="D8053" s="4">
        <v>3049.3136468877756</v>
      </c>
    </row>
    <row r="8054" spans="1:4" x14ac:dyDescent="0.35">
      <c r="A8054" s="18">
        <v>36970</v>
      </c>
      <c r="B8054" s="18">
        <v>37387.457730422051</v>
      </c>
      <c r="C8054" s="4">
        <v>0.76582372188568115</v>
      </c>
      <c r="D8054" s="4">
        <v>3205.1565561478656</v>
      </c>
    </row>
    <row r="8055" spans="1:4" x14ac:dyDescent="0.35">
      <c r="A8055" s="18">
        <v>37973</v>
      </c>
      <c r="B8055" s="18">
        <v>38909.576516607311</v>
      </c>
      <c r="C8055" s="4">
        <v>0.29082775115966797</v>
      </c>
      <c r="D8055" s="4">
        <v>2821.1593152030314</v>
      </c>
    </row>
    <row r="8056" spans="1:4" x14ac:dyDescent="0.35">
      <c r="A8056" s="18">
        <v>37470</v>
      </c>
      <c r="B8056" s="18">
        <v>37841.930367307978</v>
      </c>
      <c r="C8056" s="4">
        <v>0.97313940525054932</v>
      </c>
      <c r="D8056" s="4">
        <v>3615.2192835948654</v>
      </c>
    </row>
    <row r="8057" spans="1:4" x14ac:dyDescent="0.35">
      <c r="A8057" s="18">
        <v>37280</v>
      </c>
      <c r="B8057" s="18">
        <v>37448.941691713371</v>
      </c>
      <c r="C8057" s="4">
        <v>0.22942280769348145</v>
      </c>
      <c r="D8057" s="4">
        <v>2768.1239501731734</v>
      </c>
    </row>
    <row r="8058" spans="1:4" x14ac:dyDescent="0.35">
      <c r="A8058" s="18">
        <v>37816</v>
      </c>
      <c r="B8058" s="18">
        <v>38143.569689322874</v>
      </c>
      <c r="C8058" s="4">
        <v>7.5280070304870605E-2</v>
      </c>
      <c r="D8058" s="4">
        <v>2581.8059763325241</v>
      </c>
    </row>
    <row r="8059" spans="1:4" x14ac:dyDescent="0.35">
      <c r="A8059" s="18">
        <v>37172</v>
      </c>
      <c r="B8059" s="18">
        <v>37388.867857446778</v>
      </c>
      <c r="C8059" s="4">
        <v>4.1755199432373047E-2</v>
      </c>
      <c r="D8059" s="4">
        <v>2507.2275640833705</v>
      </c>
    </row>
    <row r="8060" spans="1:4" x14ac:dyDescent="0.35">
      <c r="A8060" s="18">
        <v>37915</v>
      </c>
      <c r="B8060" s="18">
        <v>38006.313696480021</v>
      </c>
      <c r="C8060" s="4">
        <v>0.42386925220489502</v>
      </c>
      <c r="D8060" s="4">
        <v>2924.2681625335877</v>
      </c>
    </row>
    <row r="8061" spans="1:4" x14ac:dyDescent="0.35">
      <c r="A8061" s="18">
        <v>38069</v>
      </c>
      <c r="B8061" s="18">
        <v>38167.954744370683</v>
      </c>
      <c r="C8061" s="4">
        <v>0.51743674278259277</v>
      </c>
      <c r="D8061" s="4">
        <v>2994.0196730397347</v>
      </c>
    </row>
    <row r="8062" spans="1:4" x14ac:dyDescent="0.35">
      <c r="A8062" s="18">
        <v>38679</v>
      </c>
      <c r="B8062" s="18">
        <v>39040.501049515653</v>
      </c>
      <c r="C8062" s="4">
        <v>0.75041329860687256</v>
      </c>
      <c r="D8062" s="4">
        <v>3189.3712997320886</v>
      </c>
    </row>
    <row r="8063" spans="1:4" x14ac:dyDescent="0.35">
      <c r="A8063" s="18">
        <v>37065</v>
      </c>
      <c r="B8063" s="18">
        <v>37347.03236289959</v>
      </c>
      <c r="C8063" s="4">
        <v>0.86502456665039063</v>
      </c>
      <c r="D8063" s="4">
        <v>3328.634940604778</v>
      </c>
    </row>
    <row r="8064" spans="1:4" x14ac:dyDescent="0.35">
      <c r="A8064" s="18">
        <v>37711</v>
      </c>
      <c r="B8064" s="18">
        <v>38379.816796621402</v>
      </c>
      <c r="C8064" s="4">
        <v>0.55692636966705322</v>
      </c>
      <c r="D8064" s="4">
        <v>3023.9466554524297</v>
      </c>
    </row>
    <row r="8065" spans="1:4" x14ac:dyDescent="0.35">
      <c r="A8065" s="18">
        <v>38421</v>
      </c>
      <c r="B8065" s="18">
        <v>39515.6477395291</v>
      </c>
      <c r="C8065" s="4">
        <v>0.2276461124420166</v>
      </c>
      <c r="D8065" s="4">
        <v>2766.4989317760287</v>
      </c>
    </row>
    <row r="8066" spans="1:4" x14ac:dyDescent="0.35">
      <c r="A8066" s="18">
        <v>38561</v>
      </c>
      <c r="B8066" s="18">
        <v>39716.921642250163</v>
      </c>
      <c r="C8066" s="4">
        <v>0.75655543804168701</v>
      </c>
      <c r="D8066" s="4">
        <v>3195.5884209977348</v>
      </c>
    </row>
    <row r="8067" spans="1:4" x14ac:dyDescent="0.35">
      <c r="A8067" s="18">
        <v>37938</v>
      </c>
      <c r="B8067" s="18">
        <v>38592.195411219291</v>
      </c>
      <c r="C8067" s="4">
        <v>0.4486241340637207</v>
      </c>
      <c r="D8067" s="4">
        <v>2942.7099176811685</v>
      </c>
    </row>
    <row r="8068" spans="1:4" x14ac:dyDescent="0.35">
      <c r="A8068" s="18">
        <v>37083</v>
      </c>
      <c r="B8068" s="18">
        <v>39345.928653010073</v>
      </c>
      <c r="C8068" s="4">
        <v>0.56420528888702393</v>
      </c>
      <c r="D8068" s="4">
        <v>3029.5336979585009</v>
      </c>
    </row>
    <row r="8069" spans="1:4" x14ac:dyDescent="0.35">
      <c r="A8069" s="18">
        <v>37390</v>
      </c>
      <c r="B8069" s="18">
        <v>37697.478336422231</v>
      </c>
      <c r="C8069" s="4">
        <v>8.710169792175293E-2</v>
      </c>
      <c r="D8069" s="4">
        <v>2602.2140643084022</v>
      </c>
    </row>
    <row r="8070" spans="1:4" x14ac:dyDescent="0.35">
      <c r="A8070" s="18">
        <v>37313</v>
      </c>
      <c r="B8070" s="18">
        <v>38356.156581831128</v>
      </c>
      <c r="C8070" s="4">
        <v>0.63716351985931396</v>
      </c>
      <c r="D8070" s="4">
        <v>3087.4127514970855</v>
      </c>
    </row>
    <row r="8071" spans="1:4" x14ac:dyDescent="0.35">
      <c r="A8071" s="18">
        <v>36926</v>
      </c>
      <c r="B8071" s="18">
        <v>37038.337486664735</v>
      </c>
      <c r="C8071" s="4">
        <v>0.68366718292236328</v>
      </c>
      <c r="D8071" s="4">
        <v>3126.9014221629759</v>
      </c>
    </row>
    <row r="8072" spans="1:4" x14ac:dyDescent="0.35">
      <c r="A8072" s="18">
        <v>38419</v>
      </c>
      <c r="B8072" s="18">
        <v>38786.492800207729</v>
      </c>
      <c r="C8072" s="4">
        <v>0.46572554111480713</v>
      </c>
      <c r="D8072" s="4">
        <v>2955.4259675924773</v>
      </c>
    </row>
    <row r="8073" spans="1:4" x14ac:dyDescent="0.35">
      <c r="A8073" s="18">
        <v>36990</v>
      </c>
      <c r="B8073" s="18">
        <v>37207.042209240492</v>
      </c>
      <c r="C8073" s="4">
        <v>0.27597928047180176</v>
      </c>
      <c r="D8073" s="4">
        <v>2808.8128976919052</v>
      </c>
    </row>
    <row r="8074" spans="1:4" x14ac:dyDescent="0.35">
      <c r="A8074" s="18">
        <v>38662</v>
      </c>
      <c r="B8074" s="18">
        <v>38943.565861185503</v>
      </c>
      <c r="C8074" s="4">
        <v>1.3819575309753418E-2</v>
      </c>
      <c r="D8074" s="4">
        <v>2391.7078081180703</v>
      </c>
    </row>
    <row r="8075" spans="1:4" x14ac:dyDescent="0.35">
      <c r="A8075" s="18">
        <v>37103</v>
      </c>
      <c r="B8075" s="18">
        <v>37267.509351549088</v>
      </c>
      <c r="C8075" s="4">
        <v>0.16439199447631836</v>
      </c>
      <c r="D8075" s="4">
        <v>2703.6105136748015</v>
      </c>
    </row>
    <row r="8076" spans="1:4" x14ac:dyDescent="0.35">
      <c r="A8076" s="18">
        <v>37795</v>
      </c>
      <c r="B8076" s="18">
        <v>37944.588805926047</v>
      </c>
      <c r="C8076" s="4">
        <v>0.60963165760040283</v>
      </c>
      <c r="D8076" s="4">
        <v>3065.1013467131661</v>
      </c>
    </row>
    <row r="8077" spans="1:4" x14ac:dyDescent="0.35">
      <c r="A8077" s="18">
        <v>37932</v>
      </c>
      <c r="B8077" s="18">
        <v>39503.937921922348</v>
      </c>
      <c r="C8077" s="4">
        <v>0.92757964134216309</v>
      </c>
      <c r="D8077" s="4">
        <v>3448.8631595966244</v>
      </c>
    </row>
    <row r="8078" spans="1:4" x14ac:dyDescent="0.35">
      <c r="A8078" s="18">
        <v>37219</v>
      </c>
      <c r="B8078" s="18">
        <v>37779.007775996964</v>
      </c>
      <c r="C8078" s="4">
        <v>8.6230635643005371E-2</v>
      </c>
      <c r="D8078" s="4">
        <v>2600.7788037170535</v>
      </c>
    </row>
    <row r="8079" spans="1:4" x14ac:dyDescent="0.35">
      <c r="A8079" s="18">
        <v>38557</v>
      </c>
      <c r="B8079" s="18">
        <v>40902.141520442681</v>
      </c>
      <c r="C8079" s="4">
        <v>0.68816184997558594</v>
      </c>
      <c r="D8079" s="4">
        <v>3130.8652315032873</v>
      </c>
    </row>
    <row r="8080" spans="1:4" x14ac:dyDescent="0.35">
      <c r="A8080" s="18">
        <v>38449</v>
      </c>
      <c r="B8080" s="18">
        <v>38534.769771826112</v>
      </c>
      <c r="C8080" s="4">
        <v>0.17219316959381104</v>
      </c>
      <c r="D8080" s="4">
        <v>2712.0134365194149</v>
      </c>
    </row>
    <row r="8081" spans="1:4" x14ac:dyDescent="0.35">
      <c r="A8081" s="18">
        <v>37384</v>
      </c>
      <c r="B8081" s="18">
        <v>37536.625200410206</v>
      </c>
      <c r="C8081" s="4">
        <v>0.62832856178283691</v>
      </c>
      <c r="D8081" s="4">
        <v>3080.1789468685765</v>
      </c>
    </row>
    <row r="8082" spans="1:4" x14ac:dyDescent="0.35">
      <c r="A8082" s="18">
        <v>37655</v>
      </c>
      <c r="B8082" s="18">
        <v>37903.590556311123</v>
      </c>
      <c r="C8082" s="4">
        <v>0.13222873210906982</v>
      </c>
      <c r="D8082" s="4">
        <v>2666.1966315038667</v>
      </c>
    </row>
    <row r="8083" spans="1:4" x14ac:dyDescent="0.35">
      <c r="A8083" s="18">
        <v>38494</v>
      </c>
      <c r="B8083" s="18">
        <v>40979.539636788279</v>
      </c>
      <c r="C8083" s="4">
        <v>0.75546503067016602</v>
      </c>
      <c r="D8083" s="4">
        <v>3194.4777188770254</v>
      </c>
    </row>
    <row r="8084" spans="1:4" x14ac:dyDescent="0.35">
      <c r="A8084" s="18">
        <v>37773</v>
      </c>
      <c r="B8084" s="18">
        <v>37892.331910912697</v>
      </c>
      <c r="C8084" s="4">
        <v>0.65780460834503174</v>
      </c>
      <c r="D8084" s="4">
        <v>3104.6239827408167</v>
      </c>
    </row>
    <row r="8085" spans="1:4" x14ac:dyDescent="0.35">
      <c r="A8085" s="18">
        <v>37033</v>
      </c>
      <c r="B8085" s="18">
        <v>37172.2807402416</v>
      </c>
      <c r="C8085" s="4">
        <v>0.91777682304382324</v>
      </c>
      <c r="D8085" s="4">
        <v>3425.5837744089927</v>
      </c>
    </row>
    <row r="8086" spans="1:4" x14ac:dyDescent="0.35">
      <c r="A8086" s="18">
        <v>37545</v>
      </c>
      <c r="B8086" s="18">
        <v>37795.70149331088</v>
      </c>
      <c r="C8086" s="4">
        <v>7.7708959579467773E-3</v>
      </c>
      <c r="D8086" s="4">
        <v>2340.3361197705076</v>
      </c>
    </row>
    <row r="8087" spans="1:4" x14ac:dyDescent="0.35">
      <c r="A8087" s="18">
        <v>37698</v>
      </c>
      <c r="B8087" s="18">
        <v>37833.010645553892</v>
      </c>
      <c r="C8087" s="4">
        <v>6.9914817810058594E-2</v>
      </c>
      <c r="D8087" s="4">
        <v>2571.7899794341938</v>
      </c>
    </row>
    <row r="8088" spans="1:4" x14ac:dyDescent="0.35">
      <c r="A8088" s="18">
        <v>38165</v>
      </c>
      <c r="B8088" s="18">
        <v>38970.223691793944</v>
      </c>
      <c r="C8088" s="4">
        <v>0.39898550510406494</v>
      </c>
      <c r="D8088" s="4">
        <v>2905.6215715481812</v>
      </c>
    </row>
    <row r="8089" spans="1:4" x14ac:dyDescent="0.35">
      <c r="A8089" s="18">
        <v>37089</v>
      </c>
      <c r="B8089" s="18">
        <v>37314.843184367332</v>
      </c>
      <c r="C8089" s="4">
        <v>0.78860020637512207</v>
      </c>
      <c r="D8089" s="4">
        <v>3229.7414659812785</v>
      </c>
    </row>
    <row r="8090" spans="1:4" x14ac:dyDescent="0.35">
      <c r="A8090" s="18">
        <v>38678</v>
      </c>
      <c r="B8090" s="18">
        <v>38835.601750007263</v>
      </c>
      <c r="C8090" s="4">
        <v>0.64693915843963623</v>
      </c>
      <c r="D8090" s="4">
        <v>3095.5070077241435</v>
      </c>
    </row>
    <row r="8091" spans="1:4" x14ac:dyDescent="0.35">
      <c r="A8091" s="18">
        <v>38306</v>
      </c>
      <c r="B8091" s="18">
        <v>38509.180921846295</v>
      </c>
      <c r="C8091" s="4">
        <v>3.8249492645263672E-2</v>
      </c>
      <c r="D8091" s="4">
        <v>2497.0439080285641</v>
      </c>
    </row>
    <row r="8092" spans="1:4" x14ac:dyDescent="0.35">
      <c r="A8092" s="18">
        <v>37932</v>
      </c>
      <c r="B8092" s="18">
        <v>38143.351484217492</v>
      </c>
      <c r="C8092" s="4">
        <v>5.6380391120910645E-2</v>
      </c>
      <c r="D8092" s="4">
        <v>2543.7876882339961</v>
      </c>
    </row>
    <row r="8093" spans="1:4" x14ac:dyDescent="0.35">
      <c r="A8093" s="18">
        <v>38650</v>
      </c>
      <c r="B8093" s="18">
        <v>38801.280867667221</v>
      </c>
      <c r="C8093" s="4">
        <v>0.1865994930267334</v>
      </c>
      <c r="D8093" s="4">
        <v>2726.9806381468889</v>
      </c>
    </row>
    <row r="8094" spans="1:4" x14ac:dyDescent="0.35">
      <c r="A8094" s="18">
        <v>38237</v>
      </c>
      <c r="B8094" s="18">
        <v>38625.083731726103</v>
      </c>
      <c r="C8094" s="4">
        <v>0.56194055080413818</v>
      </c>
      <c r="D8094" s="4">
        <v>3027.7925608319529</v>
      </c>
    </row>
    <row r="8095" spans="1:4" x14ac:dyDescent="0.35">
      <c r="A8095" s="18">
        <v>38545</v>
      </c>
      <c r="B8095" s="18">
        <v>38751.319177768128</v>
      </c>
      <c r="C8095" s="4">
        <v>0.27033233642578125</v>
      </c>
      <c r="D8095" s="4">
        <v>2804.0474811340118</v>
      </c>
    </row>
    <row r="8096" spans="1:4" x14ac:dyDescent="0.35">
      <c r="A8096" s="18">
        <v>37005</v>
      </c>
      <c r="B8096" s="18">
        <v>37252.016535803283</v>
      </c>
      <c r="C8096" s="4">
        <v>0.11875879764556885</v>
      </c>
      <c r="D8096" s="4">
        <v>2648.8439230372501</v>
      </c>
    </row>
    <row r="8097" spans="1:4" x14ac:dyDescent="0.35">
      <c r="A8097" s="18">
        <v>38678</v>
      </c>
      <c r="B8097" s="18">
        <v>39522.988128536177</v>
      </c>
      <c r="C8097" s="4">
        <v>0.51070046424865723</v>
      </c>
      <c r="D8097" s="4">
        <v>2988.9652322393526</v>
      </c>
    </row>
    <row r="8098" spans="1:4" x14ac:dyDescent="0.35">
      <c r="A8098" s="18">
        <v>38581</v>
      </c>
      <c r="B8098" s="18">
        <v>39139.643018853363</v>
      </c>
      <c r="C8098" s="4">
        <v>0.34310710430145264</v>
      </c>
      <c r="D8098" s="4">
        <v>2862.9281322914658</v>
      </c>
    </row>
    <row r="8099" spans="1:4" x14ac:dyDescent="0.35">
      <c r="A8099" s="18">
        <v>38150</v>
      </c>
      <c r="B8099" s="18">
        <v>39715.445644914456</v>
      </c>
      <c r="C8099" s="4">
        <v>7.9151630401611328E-2</v>
      </c>
      <c r="D8099" s="4">
        <v>2588.7227513482289</v>
      </c>
    </row>
    <row r="8100" spans="1:4" x14ac:dyDescent="0.35">
      <c r="A8100" s="18">
        <v>37812</v>
      </c>
      <c r="B8100" s="18">
        <v>38180.017929403301</v>
      </c>
      <c r="C8100" s="4">
        <v>0.40301525592803955</v>
      </c>
      <c r="D8100" s="4">
        <v>2908.6519017230553</v>
      </c>
    </row>
    <row r="8101" spans="1:4" x14ac:dyDescent="0.35">
      <c r="A8101" s="18">
        <v>37340</v>
      </c>
      <c r="B8101" s="18">
        <v>37487.416921991891</v>
      </c>
      <c r="C8101" s="4">
        <v>0.11295390129089355</v>
      </c>
      <c r="D8101" s="4">
        <v>2640.9744419027561</v>
      </c>
    </row>
    <row r="8102" spans="1:4" x14ac:dyDescent="0.35">
      <c r="A8102" s="18">
        <v>37154</v>
      </c>
      <c r="B8102" s="18">
        <v>37234.651698845781</v>
      </c>
      <c r="C8102" s="4">
        <v>0.15889585018157959</v>
      </c>
      <c r="D8102" s="4">
        <v>2697.5504044719833</v>
      </c>
    </row>
    <row r="8103" spans="1:4" x14ac:dyDescent="0.35">
      <c r="A8103" s="18">
        <v>38596</v>
      </c>
      <c r="B8103" s="18">
        <v>38708.926635571064</v>
      </c>
      <c r="C8103" s="4">
        <v>0.98082065582275391</v>
      </c>
      <c r="D8103" s="4">
        <v>3666.8934648469394</v>
      </c>
    </row>
    <row r="8104" spans="1:4" x14ac:dyDescent="0.35">
      <c r="A8104" s="18">
        <v>38382</v>
      </c>
      <c r="B8104" s="18">
        <v>39036.574147840096</v>
      </c>
      <c r="C8104" s="4">
        <v>0.55416929721832275</v>
      </c>
      <c r="D8104" s="4">
        <v>3021.837061238587</v>
      </c>
    </row>
    <row r="8105" spans="1:4" x14ac:dyDescent="0.35">
      <c r="A8105" s="18">
        <v>37020</v>
      </c>
      <c r="B8105" s="18">
        <v>38983.75685203493</v>
      </c>
      <c r="C8105" s="4">
        <v>0.79853558540344238</v>
      </c>
      <c r="D8105" s="4">
        <v>3241.0096890006575</v>
      </c>
    </row>
    <row r="8106" spans="1:4" x14ac:dyDescent="0.35">
      <c r="A8106" s="18">
        <v>37850</v>
      </c>
      <c r="B8106" s="18">
        <v>38578.075901824966</v>
      </c>
      <c r="C8106" s="4">
        <v>0.25588881969451904</v>
      </c>
      <c r="D8106" s="4">
        <v>2791.6630574425103</v>
      </c>
    </row>
    <row r="8107" spans="1:4" x14ac:dyDescent="0.35">
      <c r="A8107" s="18">
        <v>37668</v>
      </c>
      <c r="B8107" s="18">
        <v>38245.462866934889</v>
      </c>
      <c r="C8107" s="4">
        <v>0.19457769393920898</v>
      </c>
      <c r="D8107" s="4">
        <v>2734.9952869436729</v>
      </c>
    </row>
    <row r="8108" spans="1:4" x14ac:dyDescent="0.35">
      <c r="A8108" s="18">
        <v>37674</v>
      </c>
      <c r="B8108" s="18">
        <v>38618.758907037329</v>
      </c>
      <c r="C8108" s="4">
        <v>0.54536545276641846</v>
      </c>
      <c r="D8108" s="4">
        <v>3015.1234434756498</v>
      </c>
    </row>
    <row r="8109" spans="1:4" x14ac:dyDescent="0.35">
      <c r="A8109" s="18">
        <v>37934</v>
      </c>
      <c r="B8109" s="18">
        <v>38392.950816792159</v>
      </c>
      <c r="C8109" s="4">
        <v>0.32574629783630371</v>
      </c>
      <c r="D8109" s="4">
        <v>2849.3068632527429</v>
      </c>
    </row>
    <row r="8110" spans="1:4" x14ac:dyDescent="0.35">
      <c r="A8110" s="18">
        <v>38404</v>
      </c>
      <c r="B8110" s="18">
        <v>38464.96081230275</v>
      </c>
      <c r="C8110" s="4">
        <v>0.458793044090271</v>
      </c>
      <c r="D8110" s="4">
        <v>2950.2715984316437</v>
      </c>
    </row>
    <row r="8111" spans="1:4" x14ac:dyDescent="0.35">
      <c r="A8111" s="18">
        <v>38418</v>
      </c>
      <c r="B8111" s="18">
        <v>38923.801510267309</v>
      </c>
      <c r="C8111" s="4">
        <v>0.14278602600097656</v>
      </c>
      <c r="D8111" s="4">
        <v>2679.0336367510986</v>
      </c>
    </row>
    <row r="8112" spans="1:4" x14ac:dyDescent="0.35">
      <c r="A8112" s="18">
        <v>38349</v>
      </c>
      <c r="B8112" s="18">
        <v>38426.389446719841</v>
      </c>
      <c r="C8112" s="4">
        <v>0.17787325382232666</v>
      </c>
      <c r="D8112" s="4">
        <v>2717.9955650076563</v>
      </c>
    </row>
    <row r="8113" spans="1:4" x14ac:dyDescent="0.35">
      <c r="A8113" s="18">
        <v>37128</v>
      </c>
      <c r="B8113" s="18">
        <v>37341.177946205054</v>
      </c>
      <c r="C8113" s="4">
        <v>0.90601181983947754</v>
      </c>
      <c r="D8113" s="4">
        <v>3400.4359404588899</v>
      </c>
    </row>
    <row r="8114" spans="1:4" x14ac:dyDescent="0.35">
      <c r="A8114" s="18">
        <v>37149</v>
      </c>
      <c r="B8114" s="18">
        <v>37740.611632065993</v>
      </c>
      <c r="C8114" s="4">
        <v>0.67044055461883545</v>
      </c>
      <c r="D8114" s="4">
        <v>3115.4005154795868</v>
      </c>
    </row>
    <row r="8115" spans="1:4" x14ac:dyDescent="0.35">
      <c r="A8115" s="18">
        <v>37481</v>
      </c>
      <c r="B8115" s="18">
        <v>38246.116550460392</v>
      </c>
      <c r="C8115" s="4">
        <v>0.95093393325805664</v>
      </c>
      <c r="D8115" s="4">
        <v>3517.1199084300442</v>
      </c>
    </row>
    <row r="8116" spans="1:4" x14ac:dyDescent="0.35">
      <c r="A8116" s="18">
        <v>38256</v>
      </c>
      <c r="B8116" s="18">
        <v>38620.257285324486</v>
      </c>
      <c r="C8116" s="4">
        <v>0.58108723163604736</v>
      </c>
      <c r="D8116" s="4">
        <v>3042.5996171631418</v>
      </c>
    </row>
    <row r="8117" spans="1:4" x14ac:dyDescent="0.35">
      <c r="A8117" s="18">
        <v>38587</v>
      </c>
      <c r="B8117" s="18">
        <v>38718.4174706864</v>
      </c>
      <c r="C8117" s="4">
        <v>0.70388293266296387</v>
      </c>
      <c r="D8117" s="4">
        <v>3144.9715699726394</v>
      </c>
    </row>
    <row r="8118" spans="1:4" x14ac:dyDescent="0.35">
      <c r="A8118" s="18">
        <v>38104</v>
      </c>
      <c r="B8118" s="18">
        <v>38947.743231143031</v>
      </c>
      <c r="C8118" s="4">
        <v>0.3717883825302124</v>
      </c>
      <c r="D8118" s="4">
        <v>2885.0224263742575</v>
      </c>
    </row>
    <row r="8119" spans="1:4" x14ac:dyDescent="0.35">
      <c r="A8119" s="18">
        <v>37275</v>
      </c>
      <c r="B8119" s="18">
        <v>37397.441156959925</v>
      </c>
      <c r="C8119" s="4">
        <v>0.94763469696044922</v>
      </c>
      <c r="D8119" s="4">
        <v>3506.0102268288383</v>
      </c>
    </row>
    <row r="8120" spans="1:4" x14ac:dyDescent="0.35">
      <c r="A8120" s="18">
        <v>37123</v>
      </c>
      <c r="B8120" s="18">
        <v>37830.845204769204</v>
      </c>
      <c r="C8120" s="4">
        <v>0.71252691745758057</v>
      </c>
      <c r="D8120" s="4">
        <v>3152.900806761123</v>
      </c>
    </row>
    <row r="8121" spans="1:4" x14ac:dyDescent="0.35">
      <c r="A8121" s="18">
        <v>38127</v>
      </c>
      <c r="B8121" s="18">
        <v>38885.209565650082</v>
      </c>
      <c r="C8121" s="4">
        <v>0.3370354175567627</v>
      </c>
      <c r="D8121" s="4">
        <v>2858.1882870118734</v>
      </c>
    </row>
    <row r="8122" spans="1:4" x14ac:dyDescent="0.35">
      <c r="A8122" s="18">
        <v>38330</v>
      </c>
      <c r="B8122" s="18">
        <v>38355.600252986056</v>
      </c>
      <c r="C8122" s="4">
        <v>0.12191855907440186</v>
      </c>
      <c r="D8122" s="4">
        <v>2653.0230883783629</v>
      </c>
    </row>
    <row r="8123" spans="1:4" x14ac:dyDescent="0.35">
      <c r="A8123" s="18">
        <v>38328</v>
      </c>
      <c r="B8123" s="18">
        <v>38733.990243069187</v>
      </c>
      <c r="C8123" s="4">
        <v>0.1646265983581543</v>
      </c>
      <c r="D8123" s="4">
        <v>2703.8665363044884</v>
      </c>
    </row>
    <row r="8124" spans="1:4" x14ac:dyDescent="0.35">
      <c r="A8124" s="18">
        <v>36990</v>
      </c>
      <c r="B8124" s="18">
        <v>37118.898581342495</v>
      </c>
      <c r="C8124" s="4">
        <v>0.85783684253692627</v>
      </c>
      <c r="D8124" s="4">
        <v>3317.8262884135038</v>
      </c>
    </row>
    <row r="8125" spans="1:4" x14ac:dyDescent="0.35">
      <c r="A8125" s="18">
        <v>37819</v>
      </c>
      <c r="B8125" s="18">
        <v>38654.331846952358</v>
      </c>
      <c r="C8125" s="4">
        <v>0.37627005577087402</v>
      </c>
      <c r="D8125" s="4">
        <v>2888.4370456245229</v>
      </c>
    </row>
    <row r="8126" spans="1:4" x14ac:dyDescent="0.35">
      <c r="A8126" s="18">
        <v>37464</v>
      </c>
      <c r="B8126" s="18">
        <v>37519.451326646442</v>
      </c>
      <c r="C8126" s="4">
        <v>5.8038115501403809E-2</v>
      </c>
      <c r="D8126" s="4">
        <v>2547.4653643186234</v>
      </c>
    </row>
    <row r="8127" spans="1:4" x14ac:dyDescent="0.35">
      <c r="A8127" s="18">
        <v>38363</v>
      </c>
      <c r="B8127" s="18">
        <v>38480.129205199017</v>
      </c>
      <c r="C8127" s="4">
        <v>0.83677291870117188</v>
      </c>
      <c r="D8127" s="4">
        <v>3288.3069468630288</v>
      </c>
    </row>
    <row r="8128" spans="1:4" x14ac:dyDescent="0.35">
      <c r="A8128" s="18">
        <v>37122</v>
      </c>
      <c r="B8128" s="18">
        <v>37482.825466793758</v>
      </c>
      <c r="C8128" s="4">
        <v>0.13078653812408447</v>
      </c>
      <c r="D8128" s="4">
        <v>2664.3939980496252</v>
      </c>
    </row>
    <row r="8129" spans="1:4" x14ac:dyDescent="0.35">
      <c r="A8129" s="18">
        <v>37314</v>
      </c>
      <c r="B8129" s="18">
        <v>37578.071994574791</v>
      </c>
      <c r="C8129" s="4">
        <v>0.84551262855529785</v>
      </c>
      <c r="D8129" s="4">
        <v>3300.1974164557573</v>
      </c>
    </row>
    <row r="8130" spans="1:4" x14ac:dyDescent="0.35">
      <c r="A8130" s="18">
        <v>38146</v>
      </c>
      <c r="B8130" s="18">
        <v>38371.780112849599</v>
      </c>
      <c r="C8130" s="4">
        <v>0.39547908306121826</v>
      </c>
      <c r="D8130" s="4">
        <v>2902.9807740989454</v>
      </c>
    </row>
    <row r="8131" spans="1:4" x14ac:dyDescent="0.35">
      <c r="A8131" s="18">
        <v>37929</v>
      </c>
      <c r="B8131" s="18">
        <v>38517.076920769592</v>
      </c>
      <c r="C8131" s="4">
        <v>0.90206193923950195</v>
      </c>
      <c r="D8131" s="4">
        <v>3392.5564279683649</v>
      </c>
    </row>
    <row r="8132" spans="1:4" x14ac:dyDescent="0.35">
      <c r="A8132" s="18">
        <v>36923</v>
      </c>
      <c r="B8132" s="18">
        <v>37294.733734106558</v>
      </c>
      <c r="C8132" s="4">
        <v>0.97327053546905518</v>
      </c>
      <c r="D8132" s="4">
        <v>3615.9847732103685</v>
      </c>
    </row>
    <row r="8133" spans="1:4" x14ac:dyDescent="0.35">
      <c r="A8133" s="18">
        <v>37400</v>
      </c>
      <c r="B8133" s="18">
        <v>38063.659941870086</v>
      </c>
      <c r="C8133" s="4">
        <v>0.72181391716003418</v>
      </c>
      <c r="D8133" s="4">
        <v>3161.5694918904128</v>
      </c>
    </row>
    <row r="8134" spans="1:4" x14ac:dyDescent="0.35">
      <c r="A8134" s="18">
        <v>38413</v>
      </c>
      <c r="B8134" s="18">
        <v>38771.946768763351</v>
      </c>
      <c r="C8134" s="4">
        <v>0.92769849300384521</v>
      </c>
      <c r="D8134" s="4">
        <v>3449.1607826088125</v>
      </c>
    </row>
    <row r="8135" spans="1:4" x14ac:dyDescent="0.35">
      <c r="A8135" s="18">
        <v>37821</v>
      </c>
      <c r="B8135" s="18">
        <v>38076.298298740207</v>
      </c>
      <c r="C8135" s="4">
        <v>0.50160694122314453</v>
      </c>
      <c r="D8135" s="4">
        <v>2982.1589633106455</v>
      </c>
    </row>
    <row r="8136" spans="1:4" x14ac:dyDescent="0.35">
      <c r="A8136" s="18">
        <v>38040</v>
      </c>
      <c r="B8136" s="18">
        <v>38226.09533514551</v>
      </c>
      <c r="C8136" s="4">
        <v>0.65530836582183838</v>
      </c>
      <c r="D8136" s="4">
        <v>3102.5176805069541</v>
      </c>
    </row>
    <row r="8137" spans="1:4" x14ac:dyDescent="0.35">
      <c r="A8137" s="18">
        <v>37582</v>
      </c>
      <c r="B8137" s="18">
        <v>37935.786667166431</v>
      </c>
      <c r="C8137" s="4">
        <v>0.43534970283508301</v>
      </c>
      <c r="D8137" s="4">
        <v>2932.8296424171149</v>
      </c>
    </row>
    <row r="8138" spans="1:4" x14ac:dyDescent="0.35">
      <c r="A8138" s="18">
        <v>37613</v>
      </c>
      <c r="B8138" s="18">
        <v>38340.342652582614</v>
      </c>
      <c r="C8138" s="4">
        <v>0.52627837657928467</v>
      </c>
      <c r="D8138" s="4">
        <v>3000.6727208332732</v>
      </c>
    </row>
    <row r="8139" spans="1:4" x14ac:dyDescent="0.35">
      <c r="A8139" s="18">
        <v>37299</v>
      </c>
      <c r="B8139" s="18">
        <v>37386.838746377383</v>
      </c>
      <c r="C8139" s="4">
        <v>0.47964620590209961</v>
      </c>
      <c r="D8139" s="4">
        <v>2965.7814800862748</v>
      </c>
    </row>
    <row r="8140" spans="1:4" x14ac:dyDescent="0.35">
      <c r="A8140" s="18">
        <v>38386</v>
      </c>
      <c r="B8140" s="18">
        <v>38972.448507717032</v>
      </c>
      <c r="C8140" s="4">
        <v>0.77504456043243408</v>
      </c>
      <c r="D8140" s="4">
        <v>3214.9155257262064</v>
      </c>
    </row>
    <row r="8141" spans="1:4" x14ac:dyDescent="0.35">
      <c r="A8141" s="18">
        <v>37258</v>
      </c>
      <c r="B8141" s="18">
        <v>37542.917028589975</v>
      </c>
      <c r="C8141" s="4">
        <v>0.36942076683044434</v>
      </c>
      <c r="D8141" s="4">
        <v>2883.2148416630503</v>
      </c>
    </row>
    <row r="8142" spans="1:4" x14ac:dyDescent="0.35">
      <c r="A8142" s="18">
        <v>38464</v>
      </c>
      <c r="B8142" s="18">
        <v>38749.415137158685</v>
      </c>
      <c r="C8142" s="4">
        <v>0.64092576503753662</v>
      </c>
      <c r="D8142" s="4">
        <v>3090.5162968368609</v>
      </c>
    </row>
    <row r="8143" spans="1:4" x14ac:dyDescent="0.35">
      <c r="A8143" s="18">
        <v>37474</v>
      </c>
      <c r="B8143" s="18">
        <v>39074.973560275896</v>
      </c>
      <c r="C8143" s="4">
        <v>0.88354301452636719</v>
      </c>
      <c r="D8143" s="4">
        <v>3358.6306097432325</v>
      </c>
    </row>
    <row r="8144" spans="1:4" x14ac:dyDescent="0.35">
      <c r="A8144" s="18">
        <v>37739</v>
      </c>
      <c r="B8144" s="18">
        <v>37878.477567173002</v>
      </c>
      <c r="C8144" s="4">
        <v>0.75874865055084229</v>
      </c>
      <c r="D8144" s="4">
        <v>3197.8318076540527</v>
      </c>
    </row>
    <row r="8145" spans="1:4" x14ac:dyDescent="0.35">
      <c r="A8145" s="18">
        <v>37516</v>
      </c>
      <c r="B8145" s="18">
        <v>38110.734831525668</v>
      </c>
      <c r="C8145" s="4">
        <v>0.36045289039611816</v>
      </c>
      <c r="D8145" s="4">
        <v>2876.3435046586073</v>
      </c>
    </row>
    <row r="8146" spans="1:4" x14ac:dyDescent="0.35">
      <c r="A8146" s="18">
        <v>37373</v>
      </c>
      <c r="B8146" s="18">
        <v>37714.212078801866</v>
      </c>
      <c r="C8146" s="4">
        <v>0.79947268962860107</v>
      </c>
      <c r="D8146" s="4">
        <v>3242.0914883644168</v>
      </c>
    </row>
    <row r="8147" spans="1:4" x14ac:dyDescent="0.35">
      <c r="A8147" s="18">
        <v>37386</v>
      </c>
      <c r="B8147" s="18">
        <v>38339.70097007975</v>
      </c>
      <c r="C8147" s="4">
        <v>0.46378564834594727</v>
      </c>
      <c r="D8147" s="4">
        <v>2953.9835819506238</v>
      </c>
    </row>
    <row r="8148" spans="1:4" x14ac:dyDescent="0.35">
      <c r="A8148" s="18">
        <v>37736</v>
      </c>
      <c r="B8148" s="18">
        <v>40578.647260877602</v>
      </c>
      <c r="C8148" s="4">
        <v>0.36081516742706299</v>
      </c>
      <c r="D8148" s="4">
        <v>2876.6218802995695</v>
      </c>
    </row>
    <row r="8149" spans="1:4" x14ac:dyDescent="0.35">
      <c r="A8149" s="18">
        <v>38493</v>
      </c>
      <c r="B8149" s="18">
        <v>38910.931844840532</v>
      </c>
      <c r="C8149" s="4">
        <v>0.19799685478210449</v>
      </c>
      <c r="D8149" s="4">
        <v>2738.3756664600296</v>
      </c>
    </row>
    <row r="8150" spans="1:4" x14ac:dyDescent="0.35">
      <c r="A8150" s="18">
        <v>37260</v>
      </c>
      <c r="B8150" s="18">
        <v>37364.470328976277</v>
      </c>
      <c r="C8150" s="4">
        <v>0.10787618160247803</v>
      </c>
      <c r="D8150" s="4">
        <v>2633.8706937755805</v>
      </c>
    </row>
    <row r="8151" spans="1:4" x14ac:dyDescent="0.35">
      <c r="A8151" s="18">
        <v>37331</v>
      </c>
      <c r="B8151" s="18">
        <v>37377.989609118151</v>
      </c>
      <c r="C8151" s="4">
        <v>0.17398738861083984</v>
      </c>
      <c r="D8151" s="4">
        <v>2713.9149972623809</v>
      </c>
    </row>
    <row r="8152" spans="1:4" x14ac:dyDescent="0.35">
      <c r="A8152" s="18">
        <v>38406</v>
      </c>
      <c r="B8152" s="18">
        <v>38953.766221399172</v>
      </c>
      <c r="C8152" s="4">
        <v>0.16376364231109619</v>
      </c>
      <c r="D8152" s="4">
        <v>2702.9237451307031</v>
      </c>
    </row>
    <row r="8153" spans="1:4" x14ac:dyDescent="0.35">
      <c r="A8153" s="18">
        <v>38085</v>
      </c>
      <c r="B8153" s="18">
        <v>38919.338062441413</v>
      </c>
      <c r="C8153" s="4">
        <v>0.12472844123840332</v>
      </c>
      <c r="D8153" s="4">
        <v>2656.6814382362995</v>
      </c>
    </row>
    <row r="8154" spans="1:4" x14ac:dyDescent="0.35">
      <c r="A8154" s="18">
        <v>38376</v>
      </c>
      <c r="B8154" s="18">
        <v>38438.702308977903</v>
      </c>
      <c r="C8154" s="4">
        <v>0.75021827220916748</v>
      </c>
      <c r="D8154" s="4">
        <v>3189.1754357023678</v>
      </c>
    </row>
    <row r="8155" spans="1:4" x14ac:dyDescent="0.35">
      <c r="A8155" s="18">
        <v>37182</v>
      </c>
      <c r="B8155" s="18">
        <v>37429.43717536435</v>
      </c>
      <c r="C8155" s="4">
        <v>0.67088651657104492</v>
      </c>
      <c r="D8155" s="4">
        <v>3115.7844900506161</v>
      </c>
    </row>
    <row r="8156" spans="1:4" x14ac:dyDescent="0.35">
      <c r="A8156" s="18">
        <v>37931</v>
      </c>
      <c r="B8156" s="18">
        <v>39024.455314156039</v>
      </c>
      <c r="C8156" s="4">
        <v>7.8238606452941895E-2</v>
      </c>
      <c r="D8156" s="4">
        <v>2587.1134766353694</v>
      </c>
    </row>
    <row r="8157" spans="1:4" x14ac:dyDescent="0.35">
      <c r="A8157" s="18">
        <v>37491</v>
      </c>
      <c r="B8157" s="18">
        <v>37613.696046468169</v>
      </c>
      <c r="C8157" s="4">
        <v>0.33644843101501465</v>
      </c>
      <c r="D8157" s="4">
        <v>2857.728740574164</v>
      </c>
    </row>
    <row r="8158" spans="1:4" x14ac:dyDescent="0.35">
      <c r="A8158" s="18">
        <v>37334</v>
      </c>
      <c r="B8158" s="18">
        <v>37468.855445030662</v>
      </c>
      <c r="C8158" s="4">
        <v>0.48870599269866943</v>
      </c>
      <c r="D8158" s="4">
        <v>2972.5297411307183</v>
      </c>
    </row>
    <row r="8159" spans="1:4" x14ac:dyDescent="0.35">
      <c r="A8159" s="18">
        <v>37058</v>
      </c>
      <c r="B8159" s="18">
        <v>37187.043632856054</v>
      </c>
      <c r="C8159" s="4">
        <v>0.8143463134765625</v>
      </c>
      <c r="D8159" s="4">
        <v>3259.7399899100124</v>
      </c>
    </row>
    <row r="8160" spans="1:4" x14ac:dyDescent="0.35">
      <c r="A8160" s="18">
        <v>37289</v>
      </c>
      <c r="B8160" s="18">
        <v>37579.746677735733</v>
      </c>
      <c r="C8160" s="4">
        <v>0.8430095911026001</v>
      </c>
      <c r="D8160" s="4">
        <v>3296.743424352384</v>
      </c>
    </row>
    <row r="8161" spans="1:4" x14ac:dyDescent="0.35">
      <c r="A8161" s="18">
        <v>37224</v>
      </c>
      <c r="B8161" s="18">
        <v>38518.156080918023</v>
      </c>
      <c r="C8161" s="4">
        <v>0.48208260536193848</v>
      </c>
      <c r="D8161" s="4">
        <v>2967.5953703534283</v>
      </c>
    </row>
    <row r="8162" spans="1:4" x14ac:dyDescent="0.35">
      <c r="A8162" s="18">
        <v>37796</v>
      </c>
      <c r="B8162" s="18">
        <v>37891.23535187704</v>
      </c>
      <c r="C8162" s="4">
        <v>0.16367137432098389</v>
      </c>
      <c r="D8162" s="4">
        <v>2702.8227700337416</v>
      </c>
    </row>
    <row r="8163" spans="1:4" x14ac:dyDescent="0.35">
      <c r="A8163" s="18">
        <v>36899</v>
      </c>
      <c r="B8163" s="18">
        <v>37123.73853778153</v>
      </c>
      <c r="C8163" s="4">
        <v>0.16735506057739258</v>
      </c>
      <c r="D8163" s="4">
        <v>2706.8286778175984</v>
      </c>
    </row>
    <row r="8164" spans="1:4" x14ac:dyDescent="0.35">
      <c r="A8164" s="18">
        <v>37269</v>
      </c>
      <c r="B8164" s="18">
        <v>37423.475689466344</v>
      </c>
      <c r="C8164" s="4">
        <v>0.5249711275100708</v>
      </c>
      <c r="D8164" s="4">
        <v>2999.6875922404752</v>
      </c>
    </row>
    <row r="8165" spans="1:4" x14ac:dyDescent="0.35">
      <c r="A8165" s="18">
        <v>37835</v>
      </c>
      <c r="B8165" s="18">
        <v>38059.937976338639</v>
      </c>
      <c r="C8165" s="4">
        <v>0.1636817455291748</v>
      </c>
      <c r="D8165" s="4">
        <v>2702.8341216026115</v>
      </c>
    </row>
    <row r="8166" spans="1:4" x14ac:dyDescent="0.35">
      <c r="A8166" s="18">
        <v>37951</v>
      </c>
      <c r="B8166" s="18">
        <v>38274.907400155025</v>
      </c>
      <c r="C8166" s="4">
        <v>0.19357144832611084</v>
      </c>
      <c r="D8166" s="4">
        <v>2733.994392643925</v>
      </c>
    </row>
    <row r="8167" spans="1:4" x14ac:dyDescent="0.35">
      <c r="A8167" s="18">
        <v>38039</v>
      </c>
      <c r="B8167" s="18">
        <v>38165.965122886089</v>
      </c>
      <c r="C8167" s="4">
        <v>0.49602603912353516</v>
      </c>
      <c r="D8167" s="4">
        <v>2977.9900118414416</v>
      </c>
    </row>
    <row r="8168" spans="1:4" x14ac:dyDescent="0.35">
      <c r="A8168" s="18">
        <v>37446</v>
      </c>
      <c r="B8168" s="18">
        <v>37700.471928650892</v>
      </c>
      <c r="C8168" s="4">
        <v>1.9142746925354004E-2</v>
      </c>
      <c r="D8168" s="4">
        <v>2423.1448432579891</v>
      </c>
    </row>
    <row r="8169" spans="1:4" x14ac:dyDescent="0.35">
      <c r="A8169" s="18">
        <v>38375</v>
      </c>
      <c r="B8169" s="18">
        <v>38578.370480965794</v>
      </c>
      <c r="C8169" s="4">
        <v>0.43642163276672363</v>
      </c>
      <c r="D8169" s="4">
        <v>2933.6281144796635</v>
      </c>
    </row>
    <row r="8170" spans="1:4" x14ac:dyDescent="0.35">
      <c r="A8170" s="18">
        <v>38028</v>
      </c>
      <c r="B8170" s="18">
        <v>38569.659072376744</v>
      </c>
      <c r="C8170" s="4">
        <v>7.4988245964050293E-2</v>
      </c>
      <c r="D8170" s="4">
        <v>2581.2745018926448</v>
      </c>
    </row>
    <row r="8171" spans="1:4" x14ac:dyDescent="0.35">
      <c r="A8171" s="18">
        <v>37219</v>
      </c>
      <c r="B8171" s="18">
        <v>37686.214016981692</v>
      </c>
      <c r="C8171" s="4">
        <v>0.26959753036499023</v>
      </c>
      <c r="D8171" s="4">
        <v>2803.424355559278</v>
      </c>
    </row>
    <row r="8172" spans="1:4" x14ac:dyDescent="0.35">
      <c r="A8172" s="18">
        <v>38132</v>
      </c>
      <c r="B8172" s="18">
        <v>38208.324747577557</v>
      </c>
      <c r="C8172" s="4">
        <v>0.54866898059844971</v>
      </c>
      <c r="D8172" s="4">
        <v>3017.638718888054</v>
      </c>
    </row>
    <row r="8173" spans="1:4" x14ac:dyDescent="0.35">
      <c r="A8173" s="18">
        <v>38534</v>
      </c>
      <c r="B8173" s="18">
        <v>38990.361873033544</v>
      </c>
      <c r="C8173" s="4">
        <v>0.30860304832458496</v>
      </c>
      <c r="D8173" s="4">
        <v>2835.6277107014553</v>
      </c>
    </row>
    <row r="8174" spans="1:4" x14ac:dyDescent="0.35">
      <c r="A8174" s="18">
        <v>38220</v>
      </c>
      <c r="B8174" s="18">
        <v>38343.146631882795</v>
      </c>
      <c r="C8174" s="4">
        <v>0.88262879848480225</v>
      </c>
      <c r="D8174" s="4">
        <v>3357.0674954844712</v>
      </c>
    </row>
    <row r="8175" spans="1:4" x14ac:dyDescent="0.35">
      <c r="A8175" s="18">
        <v>37898</v>
      </c>
      <c r="B8175" s="18">
        <v>37949.702642807861</v>
      </c>
      <c r="C8175" s="4">
        <v>0.16043281555175781</v>
      </c>
      <c r="D8175" s="4">
        <v>2699.2572992717701</v>
      </c>
    </row>
    <row r="8176" spans="1:4" x14ac:dyDescent="0.35">
      <c r="A8176" s="18">
        <v>37314</v>
      </c>
      <c r="B8176" s="18">
        <v>37895.490876278178</v>
      </c>
      <c r="C8176" s="4">
        <v>0.16481935977935791</v>
      </c>
      <c r="D8176" s="4">
        <v>2704.0767376095664</v>
      </c>
    </row>
    <row r="8177" spans="1:4" x14ac:dyDescent="0.35">
      <c r="A8177" s="18">
        <v>38362</v>
      </c>
      <c r="B8177" s="18">
        <v>38822.81587399853</v>
      </c>
      <c r="C8177" s="4">
        <v>0.24165177345275879</v>
      </c>
      <c r="D8177" s="4">
        <v>2779.1491125109278</v>
      </c>
    </row>
    <row r="8178" spans="1:4" x14ac:dyDescent="0.35">
      <c r="A8178" s="18">
        <v>38049</v>
      </c>
      <c r="B8178" s="18">
        <v>38104.480612626838</v>
      </c>
      <c r="C8178" s="4">
        <v>0.7693251371383667</v>
      </c>
      <c r="D8178" s="4">
        <v>3208.8330537475181</v>
      </c>
    </row>
    <row r="8179" spans="1:4" x14ac:dyDescent="0.35">
      <c r="A8179" s="18">
        <v>37381</v>
      </c>
      <c r="B8179" s="18">
        <v>37623.604192969193</v>
      </c>
      <c r="C8179" s="4">
        <v>0.54402017593383789</v>
      </c>
      <c r="D8179" s="4">
        <v>3014.1004568474891</v>
      </c>
    </row>
    <row r="8180" spans="1:4" x14ac:dyDescent="0.35">
      <c r="A8180" s="18">
        <v>37262</v>
      </c>
      <c r="B8180" s="18">
        <v>37833.559790869942</v>
      </c>
      <c r="C8180" s="4">
        <v>0.24698841571807861</v>
      </c>
      <c r="D8180" s="4">
        <v>2783.8781812875072</v>
      </c>
    </row>
    <row r="8181" spans="1:4" x14ac:dyDescent="0.35">
      <c r="A8181" s="18">
        <v>38358</v>
      </c>
      <c r="B8181" s="18">
        <v>38900.909516179818</v>
      </c>
      <c r="C8181" s="4">
        <v>0.65011858940124512</v>
      </c>
      <c r="D8181" s="4">
        <v>3098.1612374452156</v>
      </c>
    </row>
    <row r="8182" spans="1:4" x14ac:dyDescent="0.35">
      <c r="A8182" s="18">
        <v>38381</v>
      </c>
      <c r="B8182" s="18">
        <v>38756.681160329696</v>
      </c>
      <c r="C8182" s="4">
        <v>0.46603429317474365</v>
      </c>
      <c r="D8182" s="4">
        <v>2955.6555449360235</v>
      </c>
    </row>
    <row r="8183" spans="1:4" x14ac:dyDescent="0.35">
      <c r="A8183" s="18">
        <v>38697</v>
      </c>
      <c r="B8183" s="18">
        <v>38737.777762449317</v>
      </c>
      <c r="C8183" s="4">
        <v>0.99897289276123047</v>
      </c>
      <c r="D8183" s="4">
        <v>4057.1174360448244</v>
      </c>
    </row>
    <row r="8184" spans="1:4" x14ac:dyDescent="0.35">
      <c r="A8184" s="18">
        <v>37720</v>
      </c>
      <c r="B8184" s="18">
        <v>38543.525778623953</v>
      </c>
      <c r="C8184" s="4">
        <v>2.6956796646118164E-3</v>
      </c>
      <c r="D8184" s="4">
        <v>2256.8673189141532</v>
      </c>
    </row>
    <row r="8185" spans="1:4" x14ac:dyDescent="0.35">
      <c r="A8185" s="18">
        <v>38215</v>
      </c>
      <c r="B8185" s="18">
        <v>38744.27063991849</v>
      </c>
      <c r="C8185" s="4">
        <v>0.40167927742004395</v>
      </c>
      <c r="D8185" s="4">
        <v>2907.6477854707391</v>
      </c>
    </row>
    <row r="8186" spans="1:4" x14ac:dyDescent="0.35">
      <c r="A8186" s="18">
        <v>37526</v>
      </c>
      <c r="B8186" s="18">
        <v>37977.212132156157</v>
      </c>
      <c r="C8186" s="4">
        <v>0.78183829784393311</v>
      </c>
      <c r="D8186" s="4">
        <v>3222.2709976635506</v>
      </c>
    </row>
    <row r="8187" spans="1:4" x14ac:dyDescent="0.35">
      <c r="A8187" s="18">
        <v>38146</v>
      </c>
      <c r="B8187" s="18">
        <v>42690.444729721923</v>
      </c>
      <c r="C8187" s="4">
        <v>0.80702924728393555</v>
      </c>
      <c r="D8187" s="4">
        <v>3250.9420408084884</v>
      </c>
    </row>
    <row r="8188" spans="1:4" x14ac:dyDescent="0.35">
      <c r="A8188" s="18">
        <v>38668</v>
      </c>
      <c r="B8188" s="18">
        <v>39215.447174322049</v>
      </c>
      <c r="C8188" s="4">
        <v>0.96758568286895752</v>
      </c>
      <c r="D8188" s="4">
        <v>3585.4662478705818</v>
      </c>
    </row>
    <row r="8189" spans="1:4" x14ac:dyDescent="0.35">
      <c r="A8189" s="18">
        <v>38054</v>
      </c>
      <c r="B8189" s="18">
        <v>38380.144966990527</v>
      </c>
      <c r="C8189" s="4">
        <v>0.31713461875915527</v>
      </c>
      <c r="D8189" s="4">
        <v>2842.4662431174679</v>
      </c>
    </row>
    <row r="8190" spans="1:4" x14ac:dyDescent="0.35">
      <c r="A8190" s="18">
        <v>37997</v>
      </c>
      <c r="B8190" s="18">
        <v>38179.625229602039</v>
      </c>
      <c r="C8190" s="4">
        <v>0.10394418239593506</v>
      </c>
      <c r="D8190" s="4">
        <v>2628.2163092029027</v>
      </c>
    </row>
    <row r="8191" spans="1:4" x14ac:dyDescent="0.35">
      <c r="A8191" s="18">
        <v>37006</v>
      </c>
      <c r="B8191" s="18">
        <v>37485.25623893585</v>
      </c>
      <c r="C8191" s="4">
        <v>0.45305252075195313</v>
      </c>
      <c r="D8191" s="4">
        <v>2946.003302584144</v>
      </c>
    </row>
    <row r="8192" spans="1:4" x14ac:dyDescent="0.35">
      <c r="A8192" s="18">
        <v>37094</v>
      </c>
      <c r="B8192" s="18">
        <v>37337.674754973319</v>
      </c>
      <c r="C8192" s="4">
        <v>0.50542795658111572</v>
      </c>
      <c r="D8192" s="4">
        <v>2985.0167252960518</v>
      </c>
    </row>
    <row r="8193" spans="1:4" x14ac:dyDescent="0.35">
      <c r="A8193" s="18">
        <v>37941</v>
      </c>
      <c r="B8193" s="18">
        <v>38312.347739676981</v>
      </c>
      <c r="C8193" s="4">
        <v>0.6704103946685791</v>
      </c>
      <c r="D8193" s="4">
        <v>3115.3745569214971</v>
      </c>
    </row>
    <row r="8194" spans="1:4" x14ac:dyDescent="0.35">
      <c r="A8194" s="18">
        <v>37997</v>
      </c>
      <c r="B8194" s="18">
        <v>38138.898995746516</v>
      </c>
      <c r="C8194" s="4">
        <v>0.89768397808074951</v>
      </c>
      <c r="D8194" s="4">
        <v>3384.110830343338</v>
      </c>
    </row>
    <row r="8195" spans="1:4" x14ac:dyDescent="0.35">
      <c r="A8195" s="18">
        <v>37038</v>
      </c>
      <c r="B8195" s="18">
        <v>37126.844428442819</v>
      </c>
      <c r="C8195" s="4">
        <v>0.1250309944152832</v>
      </c>
      <c r="D8195" s="4">
        <v>2657.072195488975</v>
      </c>
    </row>
    <row r="8196" spans="1:4" x14ac:dyDescent="0.35">
      <c r="A8196" s="18">
        <v>37956</v>
      </c>
      <c r="B8196" s="18">
        <v>38813.103524637925</v>
      </c>
      <c r="C8196" s="4">
        <v>0.30811703205108643</v>
      </c>
      <c r="D8196" s="4">
        <v>2835.2361885106748</v>
      </c>
    </row>
    <row r="8197" spans="1:4" x14ac:dyDescent="0.35">
      <c r="A8197" s="18">
        <v>38702</v>
      </c>
      <c r="B8197" s="18">
        <v>38873.219822122112</v>
      </c>
      <c r="C8197" s="4">
        <v>0.68855738639831543</v>
      </c>
      <c r="D8197" s="4">
        <v>3131.2154661619534</v>
      </c>
    </row>
    <row r="8198" spans="1:4" x14ac:dyDescent="0.35">
      <c r="A8198" s="18">
        <v>37085</v>
      </c>
      <c r="B8198" s="18">
        <v>37229.211372753212</v>
      </c>
      <c r="C8198" s="4">
        <v>0.20651471614837646</v>
      </c>
      <c r="D8198" s="4">
        <v>2746.6646144693586</v>
      </c>
    </row>
    <row r="8199" spans="1:4" x14ac:dyDescent="0.35">
      <c r="A8199" s="18">
        <v>37650</v>
      </c>
      <c r="B8199" s="18">
        <v>38206.372717708276</v>
      </c>
      <c r="C8199" s="4">
        <v>0.21407794952392578</v>
      </c>
      <c r="D8199" s="4">
        <v>2753.8766130370564</v>
      </c>
    </row>
    <row r="8200" spans="1:4" x14ac:dyDescent="0.35">
      <c r="A8200" s="18">
        <v>38125</v>
      </c>
      <c r="B8200" s="18">
        <v>38344.035482273503</v>
      </c>
      <c r="C8200" s="4">
        <v>0.89567244052886963</v>
      </c>
      <c r="D8200" s="4">
        <v>3380.3252483233769</v>
      </c>
    </row>
    <row r="8201" spans="1:4" x14ac:dyDescent="0.35">
      <c r="A8201" s="18">
        <v>38576</v>
      </c>
      <c r="B8201" s="18">
        <v>38964.673681077191</v>
      </c>
      <c r="C8201" s="4">
        <v>5.1751375198364258E-2</v>
      </c>
      <c r="D8201" s="4">
        <v>2533.0757627461344</v>
      </c>
    </row>
    <row r="8202" spans="1:4" x14ac:dyDescent="0.35">
      <c r="A8202" s="18">
        <v>37254</v>
      </c>
      <c r="B8202" s="18">
        <v>37913.493061360467</v>
      </c>
      <c r="C8202" s="4">
        <v>0.15201842784881592</v>
      </c>
      <c r="D8202" s="4">
        <v>2689.7902600247739</v>
      </c>
    </row>
    <row r="8203" spans="1:4" x14ac:dyDescent="0.35">
      <c r="A8203" s="18">
        <v>38628</v>
      </c>
      <c r="B8203" s="18">
        <v>39048.266705255679</v>
      </c>
      <c r="C8203" s="4">
        <v>0.81443166732788086</v>
      </c>
      <c r="D8203" s="4">
        <v>3259.8440124202416</v>
      </c>
    </row>
    <row r="8204" spans="1:4" x14ac:dyDescent="0.35">
      <c r="A8204" s="18">
        <v>38289</v>
      </c>
      <c r="B8204" s="18">
        <v>38409.214610071169</v>
      </c>
      <c r="C8204" s="4">
        <v>0.11623871326446533</v>
      </c>
      <c r="D8204" s="4">
        <v>2645.4589930020256</v>
      </c>
    </row>
    <row r="8205" spans="1:4" x14ac:dyDescent="0.35">
      <c r="A8205" s="18">
        <v>37657</v>
      </c>
      <c r="B8205" s="18">
        <v>37930.655139226859</v>
      </c>
      <c r="C8205" s="4">
        <v>0.39329314231872559</v>
      </c>
      <c r="D8205" s="4">
        <v>2901.3324781802485</v>
      </c>
    </row>
    <row r="8206" spans="1:4" x14ac:dyDescent="0.35">
      <c r="A8206" s="18">
        <v>36970</v>
      </c>
      <c r="B8206" s="18">
        <v>37254.466923263986</v>
      </c>
      <c r="C8206" s="4">
        <v>0.43390214443206787</v>
      </c>
      <c r="D8206" s="4">
        <v>2931.7511499916777</v>
      </c>
    </row>
    <row r="8207" spans="1:4" x14ac:dyDescent="0.35">
      <c r="A8207" s="18">
        <v>37186</v>
      </c>
      <c r="B8207" s="18">
        <v>37321.937843290005</v>
      </c>
      <c r="C8207" s="4">
        <v>0.22345542907714844</v>
      </c>
      <c r="D8207" s="4">
        <v>2762.6412714473199</v>
      </c>
    </row>
    <row r="8208" spans="1:4" x14ac:dyDescent="0.35">
      <c r="A8208" s="18">
        <v>37002</v>
      </c>
      <c r="B8208" s="18">
        <v>38057.414823275562</v>
      </c>
      <c r="C8208" s="4">
        <v>0.64608538150787354</v>
      </c>
      <c r="D8208" s="4">
        <v>3094.7961168524407</v>
      </c>
    </row>
    <row r="8209" spans="1:4" x14ac:dyDescent="0.35">
      <c r="A8209" s="18">
        <v>37703</v>
      </c>
      <c r="B8209" s="18">
        <v>37905.83209029639</v>
      </c>
      <c r="C8209" s="4">
        <v>0.79960846900939941</v>
      </c>
      <c r="D8209" s="4">
        <v>3242.2485144636248</v>
      </c>
    </row>
    <row r="8210" spans="1:4" x14ac:dyDescent="0.35">
      <c r="A8210" s="18">
        <v>38281</v>
      </c>
      <c r="B8210" s="18">
        <v>38624.686518621114</v>
      </c>
      <c r="C8210" s="4">
        <v>0.82999789714813232</v>
      </c>
      <c r="D8210" s="4">
        <v>3279.3997917950001</v>
      </c>
    </row>
    <row r="8211" spans="1:4" x14ac:dyDescent="0.35">
      <c r="A8211" s="18">
        <v>38221</v>
      </c>
      <c r="B8211" s="18">
        <v>38695.239037589039</v>
      </c>
      <c r="C8211" s="4">
        <v>0.44163751602172852</v>
      </c>
      <c r="D8211" s="4">
        <v>2937.5116321592418</v>
      </c>
    </row>
    <row r="8212" spans="1:4" x14ac:dyDescent="0.35">
      <c r="A8212" s="18">
        <v>37072</v>
      </c>
      <c r="B8212" s="18">
        <v>41899.11741851714</v>
      </c>
      <c r="C8212" s="4">
        <v>0.48960697650909424</v>
      </c>
      <c r="D8212" s="4">
        <v>2973.2013907118139</v>
      </c>
    </row>
    <row r="8213" spans="1:4" x14ac:dyDescent="0.35">
      <c r="A8213" s="18">
        <v>37811</v>
      </c>
      <c r="B8213" s="18">
        <v>38397.492779389671</v>
      </c>
      <c r="C8213" s="4">
        <v>0.31024813652038574</v>
      </c>
      <c r="D8213" s="4">
        <v>2836.951354300159</v>
      </c>
    </row>
    <row r="8214" spans="1:4" x14ac:dyDescent="0.35">
      <c r="A8214" s="18">
        <v>37547</v>
      </c>
      <c r="B8214" s="18">
        <v>37774.464352349481</v>
      </c>
      <c r="C8214" s="4">
        <v>0.69626271724700928</v>
      </c>
      <c r="D8214" s="4">
        <v>3138.0854622965148</v>
      </c>
    </row>
    <row r="8215" spans="1:4" x14ac:dyDescent="0.35">
      <c r="A8215" s="18">
        <v>37645</v>
      </c>
      <c r="B8215" s="18">
        <v>37890.703114258198</v>
      </c>
      <c r="C8215" s="4">
        <v>0.67259120941162109</v>
      </c>
      <c r="D8215" s="4">
        <v>3117.2546105195775</v>
      </c>
    </row>
    <row r="8216" spans="1:4" x14ac:dyDescent="0.35">
      <c r="A8216" s="18">
        <v>38342</v>
      </c>
      <c r="B8216" s="18">
        <v>38591.082958696257</v>
      </c>
      <c r="C8216" s="4">
        <v>0.47932302951812744</v>
      </c>
      <c r="D8216" s="4">
        <v>2965.5409187402279</v>
      </c>
    </row>
    <row r="8217" spans="1:4" x14ac:dyDescent="0.35">
      <c r="A8217" s="18">
        <v>37019</v>
      </c>
      <c r="B8217" s="18">
        <v>37478.413608261384</v>
      </c>
      <c r="C8217" s="4">
        <v>0.41788792610168457</v>
      </c>
      <c r="D8217" s="4">
        <v>2919.7989367265363</v>
      </c>
    </row>
    <row r="8218" spans="1:4" x14ac:dyDescent="0.35">
      <c r="A8218" s="18">
        <v>38389</v>
      </c>
      <c r="B8218" s="18">
        <v>42477.635193660193</v>
      </c>
      <c r="C8218" s="4">
        <v>0.46677863597869873</v>
      </c>
      <c r="D8218" s="4">
        <v>2956.2090235648839</v>
      </c>
    </row>
    <row r="8219" spans="1:4" x14ac:dyDescent="0.35">
      <c r="A8219" s="18">
        <v>38264</v>
      </c>
      <c r="B8219" s="18">
        <v>38714.786493005202</v>
      </c>
      <c r="C8219" s="4">
        <v>0.82305479049682617</v>
      </c>
      <c r="D8219" s="4">
        <v>3270.5287762702692</v>
      </c>
    </row>
    <row r="8220" spans="1:4" x14ac:dyDescent="0.35">
      <c r="A8220" s="18">
        <v>37704</v>
      </c>
      <c r="B8220" s="18">
        <v>38736.56470459955</v>
      </c>
      <c r="C8220" s="4">
        <v>0.77587807178497314</v>
      </c>
      <c r="D8220" s="4">
        <v>3215.8101746780394</v>
      </c>
    </row>
    <row r="8221" spans="1:4" x14ac:dyDescent="0.35">
      <c r="A8221" s="18">
        <v>37485</v>
      </c>
      <c r="B8221" s="18">
        <v>37565.586844567988</v>
      </c>
      <c r="C8221" s="4">
        <v>0.5683286190032959</v>
      </c>
      <c r="D8221" s="4">
        <v>3032.7105039995645</v>
      </c>
    </row>
    <row r="8222" spans="1:4" x14ac:dyDescent="0.35">
      <c r="A8222" s="18">
        <v>37033</v>
      </c>
      <c r="B8222" s="18">
        <v>37416.548020369257</v>
      </c>
      <c r="C8222" s="4">
        <v>0.15375268459320068</v>
      </c>
      <c r="D8222" s="4">
        <v>2691.7665017537465</v>
      </c>
    </row>
    <row r="8223" spans="1:4" x14ac:dyDescent="0.35">
      <c r="A8223" s="18">
        <v>38570</v>
      </c>
      <c r="B8223" s="18">
        <v>39383.839517467699</v>
      </c>
      <c r="C8223" s="4">
        <v>2.89154052734375E-3</v>
      </c>
      <c r="D8223" s="4">
        <v>2262.0271080521061</v>
      </c>
    </row>
    <row r="8224" spans="1:4" x14ac:dyDescent="0.35">
      <c r="A8224" s="18">
        <v>38261</v>
      </c>
      <c r="B8224" s="18">
        <v>38665.728935716237</v>
      </c>
      <c r="C8224" s="4">
        <v>0.36804163455963135</v>
      </c>
      <c r="D8224" s="4">
        <v>2882.1607108945013</v>
      </c>
    </row>
    <row r="8225" spans="1:4" x14ac:dyDescent="0.35">
      <c r="A8225" s="18">
        <v>37051</v>
      </c>
      <c r="B8225" s="18">
        <v>37463.938953190576</v>
      </c>
      <c r="C8225" s="4">
        <v>0.66049599647521973</v>
      </c>
      <c r="D8225" s="4">
        <v>3106.9030873357638</v>
      </c>
    </row>
    <row r="8226" spans="1:4" x14ac:dyDescent="0.35">
      <c r="A8226" s="18">
        <v>38312</v>
      </c>
      <c r="B8226" s="18">
        <v>39482.762485524159</v>
      </c>
      <c r="C8226" s="4">
        <v>0.84751689434051514</v>
      </c>
      <c r="D8226" s="4">
        <v>3302.9925472137597</v>
      </c>
    </row>
    <row r="8227" spans="1:4" x14ac:dyDescent="0.35">
      <c r="A8227" s="18">
        <v>37742</v>
      </c>
      <c r="B8227" s="18">
        <v>37875.952222496402</v>
      </c>
      <c r="C8227" s="4">
        <v>2.5089740753173828E-2</v>
      </c>
      <c r="D8227" s="4">
        <v>2450.7684764042378</v>
      </c>
    </row>
    <row r="8228" spans="1:4" x14ac:dyDescent="0.35">
      <c r="A8228" s="18">
        <v>38234</v>
      </c>
      <c r="B8228" s="18">
        <v>38655.941719477254</v>
      </c>
      <c r="C8228" s="4">
        <v>0.57270824909210205</v>
      </c>
      <c r="D8228" s="4">
        <v>3036.0947302655954</v>
      </c>
    </row>
    <row r="8229" spans="1:4" x14ac:dyDescent="0.35">
      <c r="A8229" s="18">
        <v>37764</v>
      </c>
      <c r="B8229" s="18">
        <v>38355.230992149365</v>
      </c>
      <c r="C8229" s="4">
        <v>0.54644083976745605</v>
      </c>
      <c r="D8229" s="4">
        <v>3015.9417320988364</v>
      </c>
    </row>
    <row r="8230" spans="1:4" x14ac:dyDescent="0.35">
      <c r="A8230" s="18">
        <v>38603</v>
      </c>
      <c r="B8230" s="18">
        <v>39989.006068177943</v>
      </c>
      <c r="C8230" s="4">
        <v>0.21652829647064209</v>
      </c>
      <c r="D8230" s="4">
        <v>2756.1851456786203</v>
      </c>
    </row>
    <row r="8231" spans="1:4" x14ac:dyDescent="0.35">
      <c r="A8231" s="18">
        <v>37476</v>
      </c>
      <c r="B8231" s="18">
        <v>37634.865423504387</v>
      </c>
      <c r="C8231" s="4">
        <v>0.90576267242431641</v>
      </c>
      <c r="D8231" s="4">
        <v>3399.9312454672045</v>
      </c>
    </row>
    <row r="8232" spans="1:4" x14ac:dyDescent="0.35">
      <c r="A8232" s="18">
        <v>37475</v>
      </c>
      <c r="B8232" s="18">
        <v>37707.768315607391</v>
      </c>
      <c r="C8232" s="4">
        <v>0.53489744663238525</v>
      </c>
      <c r="D8232" s="4">
        <v>3007.1819151714958</v>
      </c>
    </row>
    <row r="8233" spans="1:4" x14ac:dyDescent="0.35">
      <c r="A8233" s="18">
        <v>38497</v>
      </c>
      <c r="B8233" s="18">
        <v>38848.946886608246</v>
      </c>
      <c r="C8233" s="4">
        <v>0.53133893013000488</v>
      </c>
      <c r="D8233" s="4">
        <v>3004.4914606476755</v>
      </c>
    </row>
    <row r="8234" spans="1:4" x14ac:dyDescent="0.35">
      <c r="A8234" s="18">
        <v>36931</v>
      </c>
      <c r="B8234" s="18">
        <v>37084.777644840047</v>
      </c>
      <c r="C8234" s="4">
        <v>7.368922233581543E-3</v>
      </c>
      <c r="D8234" s="4">
        <v>2335.8338728949711</v>
      </c>
    </row>
    <row r="8235" spans="1:4" x14ac:dyDescent="0.35">
      <c r="A8235" s="18">
        <v>37082</v>
      </c>
      <c r="B8235" s="18">
        <v>37234.422633572489</v>
      </c>
      <c r="C8235" s="4">
        <v>0.36414861679077148</v>
      </c>
      <c r="D8235" s="4">
        <v>2879.1801199985744</v>
      </c>
    </row>
    <row r="8236" spans="1:4" x14ac:dyDescent="0.35">
      <c r="A8236" s="18">
        <v>37856</v>
      </c>
      <c r="B8236" s="18">
        <v>38012.687255813456</v>
      </c>
      <c r="C8236" s="4">
        <v>0.72775375843048096</v>
      </c>
      <c r="D8236" s="4">
        <v>3167.200500276188</v>
      </c>
    </row>
    <row r="8237" spans="1:4" x14ac:dyDescent="0.35">
      <c r="A8237" s="18">
        <v>37372</v>
      </c>
      <c r="B8237" s="18">
        <v>37463.429668119745</v>
      </c>
      <c r="C8237" s="4">
        <v>0.87349104881286621</v>
      </c>
      <c r="D8237" s="4">
        <v>3341.9340760727227</v>
      </c>
    </row>
    <row r="8238" spans="1:4" x14ac:dyDescent="0.35">
      <c r="A8238" s="18">
        <v>37868</v>
      </c>
      <c r="B8238" s="18">
        <v>38229.682323814995</v>
      </c>
      <c r="C8238" s="4">
        <v>0.5447458028793335</v>
      </c>
      <c r="D8238" s="4">
        <v>3014.6521525845728</v>
      </c>
    </row>
    <row r="8239" spans="1:4" x14ac:dyDescent="0.35">
      <c r="A8239" s="18">
        <v>38520</v>
      </c>
      <c r="B8239" s="18">
        <v>39037.000740903946</v>
      </c>
      <c r="C8239" s="4">
        <v>0.32261085510253906</v>
      </c>
      <c r="D8239" s="4">
        <v>2846.823144621696</v>
      </c>
    </row>
    <row r="8240" spans="1:4" x14ac:dyDescent="0.35">
      <c r="A8240" s="18">
        <v>38446</v>
      </c>
      <c r="B8240" s="18">
        <v>39881.671620059504</v>
      </c>
      <c r="C8240" s="4">
        <v>0.45254671573638916</v>
      </c>
      <c r="D8240" s="4">
        <v>2945.6271772978935</v>
      </c>
    </row>
    <row r="8241" spans="1:4" x14ac:dyDescent="0.35">
      <c r="A8241" s="18">
        <v>37034</v>
      </c>
      <c r="B8241" s="18">
        <v>37085.351119653693</v>
      </c>
      <c r="C8241" s="4">
        <v>0.28432297706604004</v>
      </c>
      <c r="D8241" s="4">
        <v>2815.7820567246113</v>
      </c>
    </row>
    <row r="8242" spans="1:4" x14ac:dyDescent="0.35">
      <c r="A8242" s="18">
        <v>37741</v>
      </c>
      <c r="B8242" s="18">
        <v>37894.694940668538</v>
      </c>
      <c r="C8242" s="4">
        <v>0.23149096965789795</v>
      </c>
      <c r="D8242" s="4">
        <v>2770.007889770407</v>
      </c>
    </row>
    <row r="8243" spans="1:4" x14ac:dyDescent="0.35">
      <c r="A8243" s="18">
        <v>37069</v>
      </c>
      <c r="B8243" s="18">
        <v>38163.577151240359</v>
      </c>
      <c r="C8243" s="4">
        <v>0.40663766860961914</v>
      </c>
      <c r="D8243" s="4">
        <v>2911.3719918170868</v>
      </c>
    </row>
    <row r="8244" spans="1:4" x14ac:dyDescent="0.35">
      <c r="A8244" s="18">
        <v>37789</v>
      </c>
      <c r="B8244" s="18">
        <v>37863.251452959259</v>
      </c>
      <c r="C8244" s="4">
        <v>0.33867084980010986</v>
      </c>
      <c r="D8244" s="4">
        <v>2859.4674080406348</v>
      </c>
    </row>
    <row r="8245" spans="1:4" x14ac:dyDescent="0.35">
      <c r="A8245" s="18">
        <v>37870</v>
      </c>
      <c r="B8245" s="18">
        <v>39314.157113337118</v>
      </c>
      <c r="C8245" s="4">
        <v>0.42838549613952637</v>
      </c>
      <c r="D8245" s="4">
        <v>2927.6384678804793</v>
      </c>
    </row>
    <row r="8246" spans="1:4" x14ac:dyDescent="0.35">
      <c r="A8246" s="18">
        <v>38655</v>
      </c>
      <c r="B8246" s="18">
        <v>39399.959198551274</v>
      </c>
      <c r="C8246" s="4">
        <v>4.8561453819274902E-2</v>
      </c>
      <c r="D8246" s="4">
        <v>2525.2706673649086</v>
      </c>
    </row>
    <row r="8247" spans="1:4" x14ac:dyDescent="0.35">
      <c r="A8247" s="18">
        <v>37176</v>
      </c>
      <c r="B8247" s="18">
        <v>37427.88841847438</v>
      </c>
      <c r="C8247" s="4">
        <v>0.44484233856201172</v>
      </c>
      <c r="D8247" s="4">
        <v>2939.8965671071778</v>
      </c>
    </row>
    <row r="8248" spans="1:4" x14ac:dyDescent="0.35">
      <c r="A8248" s="18">
        <v>37524</v>
      </c>
      <c r="B8248" s="18">
        <v>38041.757672320324</v>
      </c>
      <c r="C8248" s="4">
        <v>0.84364569187164307</v>
      </c>
      <c r="D8248" s="4">
        <v>3297.6173903584236</v>
      </c>
    </row>
    <row r="8249" spans="1:4" x14ac:dyDescent="0.35">
      <c r="A8249" s="18">
        <v>38085</v>
      </c>
      <c r="B8249" s="18">
        <v>39459.960990356281</v>
      </c>
      <c r="C8249" s="4">
        <v>0.4233543872833252</v>
      </c>
      <c r="D8249" s="4">
        <v>2923.8837193766285</v>
      </c>
    </row>
    <row r="8250" spans="1:4" x14ac:dyDescent="0.35">
      <c r="A8250" s="18">
        <v>37536</v>
      </c>
      <c r="B8250" s="18">
        <v>37776.241787546809</v>
      </c>
      <c r="C8250" s="4">
        <v>5.5039286613464355E-2</v>
      </c>
      <c r="D8250" s="4">
        <v>2540.7535581826724</v>
      </c>
    </row>
    <row r="8251" spans="1:4" x14ac:dyDescent="0.35">
      <c r="A8251" s="18">
        <v>38117</v>
      </c>
      <c r="B8251" s="18">
        <v>38489.132460500092</v>
      </c>
      <c r="C8251" s="4">
        <v>0.9689631462097168</v>
      </c>
      <c r="D8251" s="4">
        <v>3592.403975090614</v>
      </c>
    </row>
    <row r="8252" spans="1:4" x14ac:dyDescent="0.35">
      <c r="A8252" s="18">
        <v>38358</v>
      </c>
      <c r="B8252" s="18">
        <v>38846.080628004529</v>
      </c>
      <c r="C8252" s="4">
        <v>0.75311577320098877</v>
      </c>
      <c r="D8252" s="4">
        <v>3192.095061248298</v>
      </c>
    </row>
    <row r="8253" spans="1:4" x14ac:dyDescent="0.35">
      <c r="A8253" s="18">
        <v>38096</v>
      </c>
      <c r="B8253" s="18">
        <v>38212.402093207238</v>
      </c>
      <c r="C8253" s="4">
        <v>0.34003043174743652</v>
      </c>
      <c r="D8253" s="4">
        <v>2860.5294020256824</v>
      </c>
    </row>
    <row r="8254" spans="1:4" x14ac:dyDescent="0.35">
      <c r="A8254" s="18">
        <v>38106</v>
      </c>
      <c r="B8254" s="18">
        <v>38289.503858897733</v>
      </c>
      <c r="C8254" s="4">
        <v>0.88813149929046631</v>
      </c>
      <c r="D8254" s="4">
        <v>3366.6218676319772</v>
      </c>
    </row>
    <row r="8255" spans="1:4" x14ac:dyDescent="0.35">
      <c r="A8255" s="18">
        <v>38282</v>
      </c>
      <c r="B8255" s="18">
        <v>39763.136836152553</v>
      </c>
      <c r="C8255" s="4">
        <v>0.71386337280273438</v>
      </c>
      <c r="D8255" s="4">
        <v>3154.1384816067402</v>
      </c>
    </row>
    <row r="8256" spans="1:4" x14ac:dyDescent="0.35">
      <c r="A8256" s="18">
        <v>37863</v>
      </c>
      <c r="B8256" s="18">
        <v>38054.963460226056</v>
      </c>
      <c r="C8256" s="4">
        <v>0.68085062503814697</v>
      </c>
      <c r="D8256" s="4">
        <v>3124.4322816577064</v>
      </c>
    </row>
    <row r="8257" spans="1:4" x14ac:dyDescent="0.35">
      <c r="A8257" s="18">
        <v>38235</v>
      </c>
      <c r="B8257" s="18">
        <v>38417.909840619854</v>
      </c>
      <c r="C8257" s="4">
        <v>0.70233941078186035</v>
      </c>
      <c r="D8257" s="4">
        <v>3143.5690859574333</v>
      </c>
    </row>
    <row r="8258" spans="1:4" x14ac:dyDescent="0.35">
      <c r="A8258" s="18">
        <v>37956</v>
      </c>
      <c r="B8258" s="18">
        <v>38227.349294573229</v>
      </c>
      <c r="C8258" s="4">
        <v>0.26317012310028076</v>
      </c>
      <c r="D8258" s="4">
        <v>2797.9428970385557</v>
      </c>
    </row>
    <row r="8259" spans="1:4" x14ac:dyDescent="0.35">
      <c r="A8259" s="18">
        <v>38056</v>
      </c>
      <c r="B8259" s="18">
        <v>39154.456330297609</v>
      </c>
      <c r="C8259" s="4">
        <v>0.11753129959106445</v>
      </c>
      <c r="D8259" s="4">
        <v>2647.2010500243045</v>
      </c>
    </row>
    <row r="8260" spans="1:4" x14ac:dyDescent="0.35">
      <c r="A8260" s="18">
        <v>38586</v>
      </c>
      <c r="B8260" s="18">
        <v>39343.405295593468</v>
      </c>
      <c r="C8260" s="4">
        <v>0.56874477863311768</v>
      </c>
      <c r="D8260" s="4">
        <v>3033.0316308179931</v>
      </c>
    </row>
    <row r="8261" spans="1:4" x14ac:dyDescent="0.35">
      <c r="A8261" s="18">
        <v>37115</v>
      </c>
      <c r="B8261" s="18">
        <v>41076.222816704598</v>
      </c>
      <c r="C8261" s="4">
        <v>0.98733210563659668</v>
      </c>
      <c r="D8261" s="4">
        <v>3727.9896731050944</v>
      </c>
    </row>
    <row r="8262" spans="1:4" x14ac:dyDescent="0.35">
      <c r="A8262" s="18">
        <v>38175</v>
      </c>
      <c r="B8262" s="18">
        <v>39274.883181167119</v>
      </c>
      <c r="C8262" s="4">
        <v>0.47361218929290771</v>
      </c>
      <c r="D8262" s="4">
        <v>2961.2913711984515</v>
      </c>
    </row>
    <row r="8263" spans="1:4" x14ac:dyDescent="0.35">
      <c r="A8263" s="18">
        <v>38557</v>
      </c>
      <c r="B8263" s="18">
        <v>38610.945988303116</v>
      </c>
      <c r="C8263" s="4">
        <v>0.82108020782470703</v>
      </c>
      <c r="D8263" s="4">
        <v>3268.0506416235894</v>
      </c>
    </row>
    <row r="8264" spans="1:4" x14ac:dyDescent="0.35">
      <c r="A8264" s="18">
        <v>37287</v>
      </c>
      <c r="B8264" s="18">
        <v>37878.013690130225</v>
      </c>
      <c r="C8264" s="4">
        <v>0.18681776523590088</v>
      </c>
      <c r="D8264" s="4">
        <v>2727.2023686570378</v>
      </c>
    </row>
    <row r="8265" spans="1:4" x14ac:dyDescent="0.35">
      <c r="A8265" s="18">
        <v>37759</v>
      </c>
      <c r="B8265" s="18">
        <v>38048.587169104088</v>
      </c>
      <c r="C8265" s="4">
        <v>0.12518429756164551</v>
      </c>
      <c r="D8265" s="4">
        <v>2657.2699612896167</v>
      </c>
    </row>
    <row r="8266" spans="1:4" x14ac:dyDescent="0.35">
      <c r="A8266" s="18">
        <v>37504</v>
      </c>
      <c r="B8266" s="18">
        <v>37728.506390150033</v>
      </c>
      <c r="C8266" s="4">
        <v>0.89103972911834717</v>
      </c>
      <c r="D8266" s="4">
        <v>3371.8190029023253</v>
      </c>
    </row>
    <row r="8267" spans="1:4" x14ac:dyDescent="0.35">
      <c r="A8267" s="18">
        <v>38670</v>
      </c>
      <c r="B8267" s="18">
        <v>39349.657565164802</v>
      </c>
      <c r="C8267" s="4">
        <v>0.16874837875366211</v>
      </c>
      <c r="D8267" s="4">
        <v>2708.3305600835079</v>
      </c>
    </row>
    <row r="8268" spans="1:4" x14ac:dyDescent="0.35">
      <c r="A8268" s="18">
        <v>38257</v>
      </c>
      <c r="B8268" s="18">
        <v>38619.331476382475</v>
      </c>
      <c r="C8268" s="4">
        <v>0.63321411609649658</v>
      </c>
      <c r="D8268" s="4">
        <v>3084.1698737589818</v>
      </c>
    </row>
    <row r="8269" spans="1:4" x14ac:dyDescent="0.35">
      <c r="A8269" s="18">
        <v>37787</v>
      </c>
      <c r="B8269" s="18">
        <v>38923.88479435027</v>
      </c>
      <c r="C8269" s="4">
        <v>0.99919676780700684</v>
      </c>
      <c r="D8269" s="4">
        <v>4086.6181436973025</v>
      </c>
    </row>
    <row r="8270" spans="1:4" x14ac:dyDescent="0.35">
      <c r="A8270" s="18">
        <v>38154</v>
      </c>
      <c r="B8270" s="18">
        <v>38707.596326410909</v>
      </c>
      <c r="C8270" s="4">
        <v>0.46515977382659912</v>
      </c>
      <c r="D8270" s="4">
        <v>2955.0052889929807</v>
      </c>
    </row>
    <row r="8271" spans="1:4" x14ac:dyDescent="0.35">
      <c r="A8271" s="18">
        <v>37364</v>
      </c>
      <c r="B8271" s="18">
        <v>37972.573474722652</v>
      </c>
      <c r="C8271" s="4">
        <v>0.70789909362792969</v>
      </c>
      <c r="D8271" s="4">
        <v>3148.639562543699</v>
      </c>
    </row>
    <row r="8272" spans="1:4" x14ac:dyDescent="0.35">
      <c r="A8272" s="18">
        <v>38646</v>
      </c>
      <c r="B8272" s="18">
        <v>38745.116066111397</v>
      </c>
      <c r="C8272" s="4">
        <v>0.83420336246490479</v>
      </c>
      <c r="D8272" s="4">
        <v>3284.8982767063994</v>
      </c>
    </row>
    <row r="8273" spans="1:4" x14ac:dyDescent="0.35">
      <c r="A8273" s="18">
        <v>37428</v>
      </c>
      <c r="B8273" s="18">
        <v>37467.325830108217</v>
      </c>
      <c r="C8273" s="4">
        <v>0.94579529762268066</v>
      </c>
      <c r="D8273" s="4">
        <v>3500.070404982901</v>
      </c>
    </row>
    <row r="8274" spans="1:4" x14ac:dyDescent="0.35">
      <c r="A8274" s="18">
        <v>36994</v>
      </c>
      <c r="B8274" s="18">
        <v>37248.186976459743</v>
      </c>
      <c r="C8274" s="4">
        <v>0.22380435466766357</v>
      </c>
      <c r="D8274" s="4">
        <v>2762.9638192087555</v>
      </c>
    </row>
    <row r="8275" spans="1:4" x14ac:dyDescent="0.35">
      <c r="A8275" s="18">
        <v>38516</v>
      </c>
      <c r="B8275" s="18">
        <v>38734.451639749081</v>
      </c>
      <c r="C8275" s="4">
        <v>0.68902063369750977</v>
      </c>
      <c r="D8275" s="4">
        <v>3131.6259515970792</v>
      </c>
    </row>
    <row r="8276" spans="1:4" x14ac:dyDescent="0.35">
      <c r="A8276" s="18">
        <v>37706</v>
      </c>
      <c r="B8276" s="18">
        <v>37842.61335751653</v>
      </c>
      <c r="C8276" s="4">
        <v>4.4180035591125488E-2</v>
      </c>
      <c r="D8276" s="4">
        <v>2513.8953205409757</v>
      </c>
    </row>
    <row r="8277" spans="1:4" x14ac:dyDescent="0.35">
      <c r="A8277" s="18">
        <v>38661</v>
      </c>
      <c r="B8277" s="18">
        <v>39043.162078036381</v>
      </c>
      <c r="C8277" s="4">
        <v>0.25453066825866699</v>
      </c>
      <c r="D8277" s="4">
        <v>2790.4830638605904</v>
      </c>
    </row>
    <row r="8278" spans="1:4" x14ac:dyDescent="0.35">
      <c r="A8278" s="18">
        <v>38120</v>
      </c>
      <c r="B8278" s="18">
        <v>38210.141319459894</v>
      </c>
      <c r="C8278" s="4">
        <v>0.77293050289154053</v>
      </c>
      <c r="D8278" s="4">
        <v>3212.6558955687506</v>
      </c>
    </row>
    <row r="8279" spans="1:4" x14ac:dyDescent="0.35">
      <c r="A8279" s="18">
        <v>37439</v>
      </c>
      <c r="B8279" s="18">
        <v>37627.159050330316</v>
      </c>
      <c r="C8279" s="4">
        <v>0.56572628021240234</v>
      </c>
      <c r="D8279" s="4">
        <v>3030.7045083464691</v>
      </c>
    </row>
    <row r="8280" spans="1:4" x14ac:dyDescent="0.35">
      <c r="A8280" s="18">
        <v>37872</v>
      </c>
      <c r="B8280" s="18">
        <v>39176.131184939142</v>
      </c>
      <c r="C8280" s="4">
        <v>0.34566366672515869</v>
      </c>
      <c r="D8280" s="4">
        <v>2864.9167134879153</v>
      </c>
    </row>
    <row r="8281" spans="1:4" x14ac:dyDescent="0.35">
      <c r="A8281" s="18">
        <v>38102</v>
      </c>
      <c r="B8281" s="18">
        <v>38846.949953817595</v>
      </c>
      <c r="C8281" s="4">
        <v>0.66807866096496582</v>
      </c>
      <c r="D8281" s="4">
        <v>3113.3711636892085</v>
      </c>
    </row>
    <row r="8282" spans="1:4" x14ac:dyDescent="0.35">
      <c r="A8282" s="18">
        <v>37405</v>
      </c>
      <c r="B8282" s="18">
        <v>37473.718388558242</v>
      </c>
      <c r="C8282" s="4">
        <v>0.79662024974822998</v>
      </c>
      <c r="D8282" s="4">
        <v>3238.8090636534671</v>
      </c>
    </row>
    <row r="8283" spans="1:4" x14ac:dyDescent="0.35">
      <c r="A8283" s="18">
        <v>38271</v>
      </c>
      <c r="B8283" s="18">
        <v>38315.590126706906</v>
      </c>
      <c r="C8283" s="4">
        <v>0.49475431442260742</v>
      </c>
      <c r="D8283" s="4">
        <v>2977.040793256258</v>
      </c>
    </row>
    <row r="8284" spans="1:4" x14ac:dyDescent="0.35">
      <c r="A8284" s="18">
        <v>37687</v>
      </c>
      <c r="B8284" s="18">
        <v>37879.289263927676</v>
      </c>
      <c r="C8284" s="4">
        <v>0.14929878711700439</v>
      </c>
      <c r="D8284" s="4">
        <v>2686.6637093904624</v>
      </c>
    </row>
    <row r="8285" spans="1:4" x14ac:dyDescent="0.35">
      <c r="A8285" s="18">
        <v>37673</v>
      </c>
      <c r="B8285" s="18">
        <v>39941.488487170413</v>
      </c>
      <c r="C8285" s="4">
        <v>0.88224005699157715</v>
      </c>
      <c r="D8285" s="4">
        <v>3356.4056628018102</v>
      </c>
    </row>
    <row r="8286" spans="1:4" x14ac:dyDescent="0.35">
      <c r="A8286" s="18">
        <v>37072</v>
      </c>
      <c r="B8286" s="18">
        <v>37615.112677649726</v>
      </c>
      <c r="C8286" s="4">
        <v>0.55708062648773193</v>
      </c>
      <c r="D8286" s="4">
        <v>3024.06479104551</v>
      </c>
    </row>
    <row r="8287" spans="1:4" x14ac:dyDescent="0.35">
      <c r="A8287" s="18">
        <v>37481</v>
      </c>
      <c r="B8287" s="18">
        <v>37640.277305600554</v>
      </c>
      <c r="C8287" s="4">
        <v>0.835968017578125</v>
      </c>
      <c r="D8287" s="4">
        <v>3287.2350975495719</v>
      </c>
    </row>
    <row r="8288" spans="1:4" x14ac:dyDescent="0.35">
      <c r="A8288" s="18">
        <v>37634</v>
      </c>
      <c r="B8288" s="18">
        <v>38351.585968604944</v>
      </c>
      <c r="C8288" s="4">
        <v>0.6938549280166626</v>
      </c>
      <c r="D8288" s="4">
        <v>3135.9289165469499</v>
      </c>
    </row>
    <row r="8289" spans="1:4" x14ac:dyDescent="0.35">
      <c r="A8289" s="18">
        <v>37056</v>
      </c>
      <c r="B8289" s="18">
        <v>38103.922477966269</v>
      </c>
      <c r="C8289" s="4">
        <v>4.5940637588500977E-2</v>
      </c>
      <c r="D8289" s="4">
        <v>2518.5644642297502</v>
      </c>
    </row>
    <row r="8290" spans="1:4" x14ac:dyDescent="0.35">
      <c r="A8290" s="18">
        <v>38514</v>
      </c>
      <c r="B8290" s="18">
        <v>38582.83115853498</v>
      </c>
      <c r="C8290" s="4">
        <v>0.39464366436004639</v>
      </c>
      <c r="D8290" s="4">
        <v>2902.3510167886061</v>
      </c>
    </row>
    <row r="8291" spans="1:4" x14ac:dyDescent="0.35">
      <c r="A8291" s="18">
        <v>37409</v>
      </c>
      <c r="B8291" s="18">
        <v>37680.939385363643</v>
      </c>
      <c r="C8291" s="4">
        <v>0.65235567092895508</v>
      </c>
      <c r="D8291" s="4">
        <v>3100.0354114693487</v>
      </c>
    </row>
    <row r="8292" spans="1:4" x14ac:dyDescent="0.35">
      <c r="A8292" s="18">
        <v>38086</v>
      </c>
      <c r="B8292" s="18">
        <v>38586.985107986337</v>
      </c>
      <c r="C8292" s="4">
        <v>0.5462266206741333</v>
      </c>
      <c r="D8292" s="4">
        <v>3015.7786892953818</v>
      </c>
    </row>
    <row r="8293" spans="1:4" x14ac:dyDescent="0.35">
      <c r="A8293" s="18">
        <v>38693</v>
      </c>
      <c r="B8293" s="18">
        <v>38889.912612238048</v>
      </c>
      <c r="C8293" s="4">
        <v>0.2612311840057373</v>
      </c>
      <c r="D8293" s="4">
        <v>2796.2781083000987</v>
      </c>
    </row>
    <row r="8294" spans="1:4" x14ac:dyDescent="0.35">
      <c r="A8294" s="18">
        <v>37081</v>
      </c>
      <c r="B8294" s="18">
        <v>37299.393443802182</v>
      </c>
      <c r="C8294" s="4">
        <v>0.22776639461517334</v>
      </c>
      <c r="D8294" s="4">
        <v>2766.6091397583209</v>
      </c>
    </row>
    <row r="8295" spans="1:4" x14ac:dyDescent="0.35">
      <c r="A8295" s="18">
        <v>38005</v>
      </c>
      <c r="B8295" s="18">
        <v>38217.879593355341</v>
      </c>
      <c r="C8295" s="4">
        <v>0.21003055572509766</v>
      </c>
      <c r="D8295" s="4">
        <v>2750.0337878111168</v>
      </c>
    </row>
    <row r="8296" spans="1:4" x14ac:dyDescent="0.35">
      <c r="A8296" s="18">
        <v>38518</v>
      </c>
      <c r="B8296" s="18">
        <v>39002.075106266035</v>
      </c>
      <c r="C8296" s="4">
        <v>0.1014333963394165</v>
      </c>
      <c r="D8296" s="4">
        <v>2624.5306661701725</v>
      </c>
    </row>
    <row r="8297" spans="1:4" x14ac:dyDescent="0.35">
      <c r="A8297" s="18">
        <v>37088</v>
      </c>
      <c r="B8297" s="18">
        <v>37496.76933448785</v>
      </c>
      <c r="C8297" s="4">
        <v>8.3287477493286133E-2</v>
      </c>
      <c r="D8297" s="4">
        <v>2595.8535723166274</v>
      </c>
    </row>
    <row r="8298" spans="1:4" x14ac:dyDescent="0.35">
      <c r="A8298" s="18">
        <v>38565</v>
      </c>
      <c r="B8298" s="18">
        <v>38811.922927228472</v>
      </c>
      <c r="C8298" s="4">
        <v>5.3030848503112793E-2</v>
      </c>
      <c r="D8298" s="4">
        <v>2536.105492104336</v>
      </c>
    </row>
    <row r="8299" spans="1:4" x14ac:dyDescent="0.35">
      <c r="A8299" s="18">
        <v>37967</v>
      </c>
      <c r="B8299" s="18">
        <v>38269.250671010966</v>
      </c>
      <c r="C8299" s="4">
        <v>0.47823095321655273</v>
      </c>
      <c r="D8299" s="4">
        <v>2964.7280834201615</v>
      </c>
    </row>
    <row r="8300" spans="1:4" x14ac:dyDescent="0.35">
      <c r="A8300" s="18">
        <v>38478</v>
      </c>
      <c r="B8300" s="18">
        <v>38690.706936962473</v>
      </c>
      <c r="C8300" s="4">
        <v>8.2619786262512207E-2</v>
      </c>
      <c r="D8300" s="4">
        <v>2594.7194089368859</v>
      </c>
    </row>
    <row r="8301" spans="1:4" x14ac:dyDescent="0.35">
      <c r="A8301" s="18">
        <v>37576</v>
      </c>
      <c r="B8301" s="18">
        <v>37637.111389336635</v>
      </c>
      <c r="C8301" s="4">
        <v>2.0410299301147461E-2</v>
      </c>
      <c r="D8301" s="4">
        <v>2429.559483853056</v>
      </c>
    </row>
    <row r="8302" spans="1:4" x14ac:dyDescent="0.35">
      <c r="A8302" s="18">
        <v>37131</v>
      </c>
      <c r="B8302" s="18">
        <v>37256.688101488173</v>
      </c>
      <c r="C8302" s="4">
        <v>0.44514405727386475</v>
      </c>
      <c r="D8302" s="4">
        <v>2940.1210563111949</v>
      </c>
    </row>
    <row r="8303" spans="1:4" x14ac:dyDescent="0.35">
      <c r="A8303" s="18">
        <v>38166</v>
      </c>
      <c r="B8303" s="18">
        <v>38595.024354272464</v>
      </c>
      <c r="C8303" s="4">
        <v>0.62932014465332031</v>
      </c>
      <c r="D8303" s="4">
        <v>3080.9871477024467</v>
      </c>
    </row>
    <row r="8304" spans="1:4" x14ac:dyDescent="0.35">
      <c r="A8304" s="18">
        <v>37857</v>
      </c>
      <c r="B8304" s="18">
        <v>38411.407467638441</v>
      </c>
      <c r="C8304" s="4">
        <v>4.105532169342041E-2</v>
      </c>
      <c r="D8304" s="4">
        <v>2505.2482809667731</v>
      </c>
    </row>
    <row r="8305" spans="1:4" x14ac:dyDescent="0.35">
      <c r="A8305" s="18">
        <v>38503</v>
      </c>
      <c r="B8305" s="18">
        <v>38846.388540991422</v>
      </c>
      <c r="C8305" s="4">
        <v>3.4025430679321289E-2</v>
      </c>
      <c r="D8305" s="4">
        <v>2483.7704122123087</v>
      </c>
    </row>
    <row r="8306" spans="1:4" x14ac:dyDescent="0.35">
      <c r="A8306" s="18">
        <v>38449</v>
      </c>
      <c r="B8306" s="18">
        <v>38640.268586050122</v>
      </c>
      <c r="C8306" s="4">
        <v>5.6938052177429199E-2</v>
      </c>
      <c r="D8306" s="4">
        <v>2545.0336589641893</v>
      </c>
    </row>
    <row r="8307" spans="1:4" x14ac:dyDescent="0.35">
      <c r="A8307" s="18">
        <v>37035</v>
      </c>
      <c r="B8307" s="18">
        <v>37220.509402891141</v>
      </c>
      <c r="C8307" s="4">
        <v>0.53878641128540039</v>
      </c>
      <c r="D8307" s="4">
        <v>3010.1273891442261</v>
      </c>
    </row>
    <row r="8308" spans="1:4" x14ac:dyDescent="0.35">
      <c r="A8308" s="18">
        <v>37191</v>
      </c>
      <c r="B8308" s="18">
        <v>37630.656456309036</v>
      </c>
      <c r="C8308" s="4">
        <v>0.85613453388214111</v>
      </c>
      <c r="D8308" s="4">
        <v>3315.3260406754744</v>
      </c>
    </row>
    <row r="8309" spans="1:4" x14ac:dyDescent="0.35">
      <c r="A8309" s="18">
        <v>38596</v>
      </c>
      <c r="B8309" s="18">
        <v>39686.877729494736</v>
      </c>
      <c r="C8309" s="4">
        <v>3.8683652877807617E-2</v>
      </c>
      <c r="D8309" s="4">
        <v>2498.3429824102614</v>
      </c>
    </row>
    <row r="8310" spans="1:4" x14ac:dyDescent="0.35">
      <c r="A8310" s="18">
        <v>38337</v>
      </c>
      <c r="B8310" s="18">
        <v>38689.379014917664</v>
      </c>
      <c r="C8310" s="4">
        <v>0.11936986446380615</v>
      </c>
      <c r="D8310" s="4">
        <v>2649.6576762599284</v>
      </c>
    </row>
    <row r="8311" spans="1:4" x14ac:dyDescent="0.35">
      <c r="A8311" s="18">
        <v>38427</v>
      </c>
      <c r="B8311" s="18">
        <v>38630.288258698165</v>
      </c>
      <c r="C8311" s="4">
        <v>0.28524303436279297</v>
      </c>
      <c r="D8311" s="4">
        <v>2816.5455238632899</v>
      </c>
    </row>
    <row r="8312" spans="1:4" x14ac:dyDescent="0.35">
      <c r="A8312" s="18">
        <v>37801</v>
      </c>
      <c r="B8312" s="18">
        <v>38022.007712978375</v>
      </c>
      <c r="C8312" s="4">
        <v>0.23537695407867432</v>
      </c>
      <c r="D8312" s="4">
        <v>2773.5259794095396</v>
      </c>
    </row>
    <row r="8313" spans="1:4" x14ac:dyDescent="0.35">
      <c r="A8313" s="18">
        <v>37561</v>
      </c>
      <c r="B8313" s="18">
        <v>37887.827854028917</v>
      </c>
      <c r="C8313" s="4">
        <v>0.40206074714660645</v>
      </c>
      <c r="D8313" s="4">
        <v>2907.9345488093522</v>
      </c>
    </row>
    <row r="8314" spans="1:4" x14ac:dyDescent="0.35">
      <c r="A8314" s="18">
        <v>37687</v>
      </c>
      <c r="B8314" s="18">
        <v>37860.55162866303</v>
      </c>
      <c r="C8314" s="4">
        <v>0.94152152538299561</v>
      </c>
      <c r="D8314" s="4">
        <v>3486.8970465150151</v>
      </c>
    </row>
    <row r="8315" spans="1:4" x14ac:dyDescent="0.35">
      <c r="A8315" s="18">
        <v>38247</v>
      </c>
      <c r="B8315" s="18">
        <v>38425.954169012293</v>
      </c>
      <c r="C8315" s="4">
        <v>0.65042829513549805</v>
      </c>
      <c r="D8315" s="4">
        <v>3098.4203719855877</v>
      </c>
    </row>
    <row r="8316" spans="1:4" x14ac:dyDescent="0.35">
      <c r="A8316" s="18">
        <v>38181</v>
      </c>
      <c r="B8316" s="18">
        <v>38248.887034367246</v>
      </c>
      <c r="C8316" s="4">
        <v>0.21442711353302002</v>
      </c>
      <c r="D8316" s="4">
        <v>2754.2063847791414</v>
      </c>
    </row>
    <row r="8317" spans="1:4" x14ac:dyDescent="0.35">
      <c r="A8317" s="18">
        <v>38233</v>
      </c>
      <c r="B8317" s="18">
        <v>38937.379654230528</v>
      </c>
      <c r="C8317" s="4">
        <v>0.44495749473571777</v>
      </c>
      <c r="D8317" s="4">
        <v>2939.982248076923</v>
      </c>
    </row>
    <row r="8318" spans="1:4" x14ac:dyDescent="0.35">
      <c r="A8318" s="18">
        <v>38502</v>
      </c>
      <c r="B8318" s="18">
        <v>38560.48113335183</v>
      </c>
      <c r="C8318" s="4">
        <v>0.41060006618499756</v>
      </c>
      <c r="D8318" s="4">
        <v>2914.3434282812577</v>
      </c>
    </row>
    <row r="8319" spans="1:4" x14ac:dyDescent="0.35">
      <c r="A8319" s="18">
        <v>37960</v>
      </c>
      <c r="B8319" s="18">
        <v>37971.386628209155</v>
      </c>
      <c r="C8319" s="4">
        <v>0.61920547485351563</v>
      </c>
      <c r="D8319" s="4">
        <v>3072.7846281218381</v>
      </c>
    </row>
    <row r="8320" spans="1:4" x14ac:dyDescent="0.35">
      <c r="A8320" s="18">
        <v>38577</v>
      </c>
      <c r="B8320" s="18">
        <v>38757.672265478941</v>
      </c>
      <c r="C8320" s="4">
        <v>0.65705454349517822</v>
      </c>
      <c r="D8320" s="4">
        <v>3103.9903294124456</v>
      </c>
    </row>
    <row r="8321" spans="1:4" x14ac:dyDescent="0.35">
      <c r="A8321" s="18">
        <v>37225</v>
      </c>
      <c r="B8321" s="18">
        <v>37659.898149454668</v>
      </c>
      <c r="C8321" s="4">
        <v>0.9412996768951416</v>
      </c>
      <c r="D8321" s="4">
        <v>3486.2354993862764</v>
      </c>
    </row>
    <row r="8322" spans="1:4" x14ac:dyDescent="0.35">
      <c r="A8322" s="18">
        <v>37277</v>
      </c>
      <c r="B8322" s="18">
        <v>37330.400659420229</v>
      </c>
      <c r="C8322" s="4">
        <v>0.49193751811981201</v>
      </c>
      <c r="D8322" s="4">
        <v>2974.9392508995184</v>
      </c>
    </row>
    <row r="8323" spans="1:4" x14ac:dyDescent="0.35">
      <c r="A8323" s="18">
        <v>38565</v>
      </c>
      <c r="B8323" s="18">
        <v>38645.087548133495</v>
      </c>
      <c r="C8323" s="4">
        <v>0.8795628547668457</v>
      </c>
      <c r="D8323" s="4">
        <v>3351.8926342275358</v>
      </c>
    </row>
    <row r="8324" spans="1:4" x14ac:dyDescent="0.35">
      <c r="A8324" s="18">
        <v>37617</v>
      </c>
      <c r="B8324" s="18">
        <v>37907.858561183391</v>
      </c>
      <c r="C8324" s="4">
        <v>0.75515377521514893</v>
      </c>
      <c r="D8324" s="4">
        <v>3194.1612310350733</v>
      </c>
    </row>
    <row r="8325" spans="1:4" x14ac:dyDescent="0.35">
      <c r="A8325" s="18">
        <v>37900</v>
      </c>
      <c r="B8325" s="18">
        <v>39471.348737674496</v>
      </c>
      <c r="C8325" s="4">
        <v>0.61813807487487793</v>
      </c>
      <c r="D8325" s="4">
        <v>3071.9242436834425</v>
      </c>
    </row>
    <row r="8326" spans="1:4" x14ac:dyDescent="0.35">
      <c r="A8326" s="18">
        <v>37151</v>
      </c>
      <c r="B8326" s="18">
        <v>37530.700143966329</v>
      </c>
      <c r="C8326" s="4">
        <v>0.72899091243743896</v>
      </c>
      <c r="D8326" s="4">
        <v>3168.3822219724825</v>
      </c>
    </row>
    <row r="8327" spans="1:4" x14ac:dyDescent="0.35">
      <c r="A8327" s="18">
        <v>38548</v>
      </c>
      <c r="B8327" s="18">
        <v>38799.709399118263</v>
      </c>
      <c r="C8327" s="4">
        <v>0.32261371612548828</v>
      </c>
      <c r="D8327" s="4">
        <v>2846.8254144944362</v>
      </c>
    </row>
    <row r="8328" spans="1:4" x14ac:dyDescent="0.35">
      <c r="A8328" s="18">
        <v>37243</v>
      </c>
      <c r="B8328" s="18">
        <v>37503.157447554346</v>
      </c>
      <c r="C8328" s="4">
        <v>0.52874433994293213</v>
      </c>
      <c r="D8328" s="4">
        <v>3002.5325143935543</v>
      </c>
    </row>
    <row r="8329" spans="1:4" x14ac:dyDescent="0.35">
      <c r="A8329" s="18">
        <v>37909</v>
      </c>
      <c r="B8329" s="18">
        <v>38042.000219764566</v>
      </c>
      <c r="C8329" s="4">
        <v>0.65564846992492676</v>
      </c>
      <c r="D8329" s="4">
        <v>3102.8042344876212</v>
      </c>
    </row>
    <row r="8330" spans="1:4" x14ac:dyDescent="0.35">
      <c r="A8330" s="18">
        <v>38349</v>
      </c>
      <c r="B8330" s="18">
        <v>38753.709099315332</v>
      </c>
      <c r="C8330" s="4">
        <v>0.74334228038787842</v>
      </c>
      <c r="D8330" s="4">
        <v>3182.3283583421849</v>
      </c>
    </row>
    <row r="8331" spans="1:4" x14ac:dyDescent="0.35">
      <c r="A8331" s="18">
        <v>37347</v>
      </c>
      <c r="B8331" s="18">
        <v>37758.178996301081</v>
      </c>
      <c r="C8331" s="4">
        <v>0.54259634017944336</v>
      </c>
      <c r="D8331" s="4">
        <v>3013.0185273342281</v>
      </c>
    </row>
    <row r="8332" spans="1:4" x14ac:dyDescent="0.35">
      <c r="A8332" s="18">
        <v>38183</v>
      </c>
      <c r="B8332" s="18">
        <v>39193.92976193357</v>
      </c>
      <c r="C8332" s="4">
        <v>0.32597076892852783</v>
      </c>
      <c r="D8332" s="4">
        <v>2849.4843823865494</v>
      </c>
    </row>
    <row r="8333" spans="1:4" x14ac:dyDescent="0.35">
      <c r="A8333" s="18">
        <v>38311</v>
      </c>
      <c r="B8333" s="18">
        <v>39133.227778493216</v>
      </c>
      <c r="C8333" s="4">
        <v>0.18713164329528809</v>
      </c>
      <c r="D8333" s="4">
        <v>2727.5209704932277</v>
      </c>
    </row>
    <row r="8334" spans="1:4" x14ac:dyDescent="0.35">
      <c r="A8334" s="18">
        <v>37432</v>
      </c>
      <c r="B8334" s="18">
        <v>37574.935539359562</v>
      </c>
      <c r="C8334" s="4">
        <v>0.73469865322113037</v>
      </c>
      <c r="D8334" s="4">
        <v>3173.8753431476448</v>
      </c>
    </row>
    <row r="8335" spans="1:4" x14ac:dyDescent="0.35">
      <c r="A8335" s="18">
        <v>38257</v>
      </c>
      <c r="B8335" s="18">
        <v>38631.549123940953</v>
      </c>
      <c r="C8335" s="4">
        <v>0.33687400817871094</v>
      </c>
      <c r="D8335" s="4">
        <v>2858.0619447350773</v>
      </c>
    </row>
    <row r="8336" spans="1:4" x14ac:dyDescent="0.35">
      <c r="A8336" s="18">
        <v>37873</v>
      </c>
      <c r="B8336" s="18">
        <v>39310.635875852917</v>
      </c>
      <c r="C8336" s="4">
        <v>0.32310259342193604</v>
      </c>
      <c r="D8336" s="4">
        <v>2847.2131833710087</v>
      </c>
    </row>
    <row r="8337" spans="1:4" x14ac:dyDescent="0.35">
      <c r="A8337" s="18">
        <v>37065</v>
      </c>
      <c r="B8337" s="18">
        <v>37843.417659713145</v>
      </c>
      <c r="C8337" s="4">
        <v>0.79901337623596191</v>
      </c>
      <c r="D8337" s="4">
        <v>3241.5608307372781</v>
      </c>
    </row>
    <row r="8338" spans="1:4" x14ac:dyDescent="0.35">
      <c r="A8338" s="18">
        <v>38448</v>
      </c>
      <c r="B8338" s="18">
        <v>38570.174260024542</v>
      </c>
      <c r="C8338" s="4">
        <v>0.98089206218719482</v>
      </c>
      <c r="D8338" s="4">
        <v>3667.4547727694721</v>
      </c>
    </row>
    <row r="8339" spans="1:4" x14ac:dyDescent="0.35">
      <c r="A8339" s="18">
        <v>37239</v>
      </c>
      <c r="B8339" s="18">
        <v>39211.493523958692</v>
      </c>
      <c r="C8339" s="4">
        <v>0.20593500137329102</v>
      </c>
      <c r="D8339" s="4">
        <v>2746.1062344191591</v>
      </c>
    </row>
    <row r="8340" spans="1:4" x14ac:dyDescent="0.35">
      <c r="A8340" s="18">
        <v>38437</v>
      </c>
      <c r="B8340" s="18">
        <v>38844.570053969677</v>
      </c>
      <c r="C8340" s="4">
        <v>2.4534344673156738E-2</v>
      </c>
      <c r="D8340" s="4">
        <v>2448.4257998214825</v>
      </c>
    </row>
    <row r="8341" spans="1:4" x14ac:dyDescent="0.35">
      <c r="A8341" s="18">
        <v>38626</v>
      </c>
      <c r="B8341" s="18">
        <v>38731.546041048372</v>
      </c>
      <c r="C8341" s="4">
        <v>3.0844449996948242E-2</v>
      </c>
      <c r="D8341" s="4">
        <v>2472.9016057239232</v>
      </c>
    </row>
    <row r="8342" spans="1:4" x14ac:dyDescent="0.35">
      <c r="A8342" s="18">
        <v>37781</v>
      </c>
      <c r="B8342" s="18">
        <v>37995.782002358574</v>
      </c>
      <c r="C8342" s="4">
        <v>0.33787953853607178</v>
      </c>
      <c r="D8342" s="4">
        <v>2858.8487270367641</v>
      </c>
    </row>
    <row r="8343" spans="1:4" x14ac:dyDescent="0.35">
      <c r="A8343" s="18">
        <v>37892</v>
      </c>
      <c r="B8343" s="18">
        <v>38500.582467831206</v>
      </c>
      <c r="C8343" s="4">
        <v>0.85339260101318359</v>
      </c>
      <c r="D8343" s="4">
        <v>3311.3443545989871</v>
      </c>
    </row>
    <row r="8344" spans="1:4" x14ac:dyDescent="0.35">
      <c r="A8344" s="18">
        <v>38463</v>
      </c>
      <c r="B8344" s="18">
        <v>38624.964634446755</v>
      </c>
      <c r="C8344" s="4">
        <v>0.76278555393218994</v>
      </c>
      <c r="D8344" s="4">
        <v>3201.9944418076529</v>
      </c>
    </row>
    <row r="8345" spans="1:4" x14ac:dyDescent="0.35">
      <c r="A8345" s="18">
        <v>38219</v>
      </c>
      <c r="B8345" s="18">
        <v>38410.065892191131</v>
      </c>
      <c r="C8345" s="4">
        <v>0.87530064582824707</v>
      </c>
      <c r="D8345" s="4">
        <v>3344.863315289912</v>
      </c>
    </row>
    <row r="8346" spans="1:4" x14ac:dyDescent="0.35">
      <c r="A8346" s="18">
        <v>37012</v>
      </c>
      <c r="B8346" s="18">
        <v>37180.525931523465</v>
      </c>
      <c r="C8346" s="4">
        <v>0.73974311351776123</v>
      </c>
      <c r="D8346" s="4">
        <v>3178.7882955329774</v>
      </c>
    </row>
    <row r="8347" spans="1:4" x14ac:dyDescent="0.35">
      <c r="A8347" s="18">
        <v>37946</v>
      </c>
      <c r="B8347" s="18">
        <v>38337.887034266103</v>
      </c>
      <c r="C8347" s="4">
        <v>0.68598508834838867</v>
      </c>
      <c r="D8347" s="4">
        <v>3128.9418989001961</v>
      </c>
    </row>
    <row r="8348" spans="1:4" x14ac:dyDescent="0.35">
      <c r="A8348" s="18">
        <v>38455</v>
      </c>
      <c r="B8348" s="18">
        <v>38581.215327849983</v>
      </c>
      <c r="C8348" s="4">
        <v>0.19850075244903564</v>
      </c>
      <c r="D8348" s="4">
        <v>2738.871204230004</v>
      </c>
    </row>
    <row r="8349" spans="1:4" x14ac:dyDescent="0.35">
      <c r="A8349" s="18">
        <v>37710</v>
      </c>
      <c r="B8349" s="18">
        <v>38563.460207404321</v>
      </c>
      <c r="C8349" s="4">
        <v>0.2781827449798584</v>
      </c>
      <c r="D8349" s="4">
        <v>2810.6615097910303</v>
      </c>
    </row>
    <row r="8350" spans="1:4" x14ac:dyDescent="0.35">
      <c r="A8350" s="18">
        <v>38228</v>
      </c>
      <c r="B8350" s="18">
        <v>38622.656667343879</v>
      </c>
      <c r="C8350" s="4">
        <v>0.69868981838226318</v>
      </c>
      <c r="D8350" s="4">
        <v>3140.2685489491078</v>
      </c>
    </row>
    <row r="8351" spans="1:4" x14ac:dyDescent="0.35">
      <c r="A8351" s="18">
        <v>38188</v>
      </c>
      <c r="B8351" s="18">
        <v>38472.074817177068</v>
      </c>
      <c r="C8351" s="4">
        <v>0.31357574462890625</v>
      </c>
      <c r="D8351" s="4">
        <v>2839.6213526492857</v>
      </c>
    </row>
    <row r="8352" spans="1:4" x14ac:dyDescent="0.35">
      <c r="A8352" s="18">
        <v>37041</v>
      </c>
      <c r="B8352" s="18">
        <v>37101.750451159169</v>
      </c>
      <c r="C8352" s="4">
        <v>0.82044947147369385</v>
      </c>
      <c r="D8352" s="4">
        <v>3267.2630830483836</v>
      </c>
    </row>
    <row r="8353" spans="1:4" x14ac:dyDescent="0.35">
      <c r="A8353" s="18">
        <v>37473</v>
      </c>
      <c r="B8353" s="18">
        <v>38121.970898085099</v>
      </c>
      <c r="C8353" s="4">
        <v>0.63841652870178223</v>
      </c>
      <c r="D8353" s="4">
        <v>3088.4448053276542</v>
      </c>
    </row>
    <row r="8354" spans="1:4" x14ac:dyDescent="0.35">
      <c r="A8354" s="18">
        <v>37005</v>
      </c>
      <c r="B8354" s="18">
        <v>37426.519564861403</v>
      </c>
      <c r="C8354" s="4">
        <v>0.80505168437957764</v>
      </c>
      <c r="D8354" s="4">
        <v>3248.6034780927594</v>
      </c>
    </row>
    <row r="8355" spans="1:4" x14ac:dyDescent="0.35">
      <c r="A8355" s="18">
        <v>38698</v>
      </c>
      <c r="B8355" s="18">
        <v>38779.157853592071</v>
      </c>
      <c r="C8355" s="4">
        <v>4.9152851104736328E-2</v>
      </c>
      <c r="D8355" s="4">
        <v>2526.7461205135346</v>
      </c>
    </row>
    <row r="8356" spans="1:4" x14ac:dyDescent="0.35">
      <c r="A8356" s="18">
        <v>38584</v>
      </c>
      <c r="B8356" s="18">
        <v>38849.174288893737</v>
      </c>
      <c r="C8356" s="4">
        <v>0.44552624225616455</v>
      </c>
      <c r="D8356" s="4">
        <v>2940.4054058972479</v>
      </c>
    </row>
    <row r="8357" spans="1:4" x14ac:dyDescent="0.35">
      <c r="A8357" s="18">
        <v>38589</v>
      </c>
      <c r="B8357" s="18">
        <v>38689.142006818802</v>
      </c>
      <c r="C8357" s="4">
        <v>0.30805277824401855</v>
      </c>
      <c r="D8357" s="4">
        <v>2835.1844110779571</v>
      </c>
    </row>
    <row r="8358" spans="1:4" x14ac:dyDescent="0.35">
      <c r="A8358" s="18">
        <v>38569</v>
      </c>
      <c r="B8358" s="18">
        <v>39273.396084181157</v>
      </c>
      <c r="C8358" s="4">
        <v>0.22728574275970459</v>
      </c>
      <c r="D8358" s="4">
        <v>2766.1685746140406</v>
      </c>
    </row>
    <row r="8359" spans="1:4" x14ac:dyDescent="0.35">
      <c r="A8359" s="18">
        <v>37709</v>
      </c>
      <c r="B8359" s="18">
        <v>38011.392253128681</v>
      </c>
      <c r="C8359" s="4">
        <v>0.40882968902587891</v>
      </c>
      <c r="D8359" s="4">
        <v>2913.0162974300833</v>
      </c>
    </row>
    <row r="8360" spans="1:4" x14ac:dyDescent="0.35">
      <c r="A8360" s="18">
        <v>36903</v>
      </c>
      <c r="B8360" s="18">
        <v>37068.853934747</v>
      </c>
      <c r="C8360" s="4">
        <v>0.71875059604644775</v>
      </c>
      <c r="D8360" s="4">
        <v>3158.6923034575461</v>
      </c>
    </row>
    <row r="8361" spans="1:4" x14ac:dyDescent="0.35">
      <c r="A8361" s="18">
        <v>38713</v>
      </c>
      <c r="B8361" s="18">
        <v>39034.27617729237</v>
      </c>
      <c r="C8361" s="4">
        <v>9.2267274856567383E-2</v>
      </c>
      <c r="D8361" s="4">
        <v>2610.5281058391279</v>
      </c>
    </row>
    <row r="8362" spans="1:4" x14ac:dyDescent="0.35">
      <c r="A8362" s="18">
        <v>38125</v>
      </c>
      <c r="B8362" s="18">
        <v>38257.751669628378</v>
      </c>
      <c r="C8362" s="4">
        <v>0.21197402477264404</v>
      </c>
      <c r="D8362" s="4">
        <v>2751.8837122346267</v>
      </c>
    </row>
    <row r="8363" spans="1:4" x14ac:dyDescent="0.35">
      <c r="A8363" s="18">
        <v>37106</v>
      </c>
      <c r="B8363" s="18">
        <v>37343.151948175619</v>
      </c>
      <c r="C8363" s="4">
        <v>0.61184453964233398</v>
      </c>
      <c r="D8363" s="4">
        <v>3066.8706199823873</v>
      </c>
    </row>
    <row r="8364" spans="1:4" x14ac:dyDescent="0.35">
      <c r="A8364" s="18">
        <v>38431</v>
      </c>
      <c r="B8364" s="18">
        <v>38670.752032186647</v>
      </c>
      <c r="C8364" s="4">
        <v>0.61326706409454346</v>
      </c>
      <c r="D8364" s="4">
        <v>3068.0100461610627</v>
      </c>
    </row>
    <row r="8365" spans="1:4" x14ac:dyDescent="0.35">
      <c r="A8365" s="18">
        <v>37983</v>
      </c>
      <c r="B8365" s="18">
        <v>38277.264086879673</v>
      </c>
      <c r="C8365" s="4">
        <v>0.74936079978942871</v>
      </c>
      <c r="D8365" s="4">
        <v>3188.3153840974433</v>
      </c>
    </row>
    <row r="8366" spans="1:4" x14ac:dyDescent="0.35">
      <c r="A8366" s="18">
        <v>37785</v>
      </c>
      <c r="B8366" s="18">
        <v>37851.97201672761</v>
      </c>
      <c r="C8366" s="4">
        <v>0.583823561668396</v>
      </c>
      <c r="D8366" s="4">
        <v>3044.7329923059751</v>
      </c>
    </row>
    <row r="8367" spans="1:4" x14ac:dyDescent="0.35">
      <c r="A8367" s="18">
        <v>36949</v>
      </c>
      <c r="B8367" s="18">
        <v>37790.921714870579</v>
      </c>
      <c r="C8367" s="4">
        <v>8.0560684204101563E-2</v>
      </c>
      <c r="D8367" s="4">
        <v>2591.1808879182504</v>
      </c>
    </row>
    <row r="8368" spans="1:4" x14ac:dyDescent="0.35">
      <c r="A8368" s="18">
        <v>37219</v>
      </c>
      <c r="B8368" s="18">
        <v>37278.475279030645</v>
      </c>
      <c r="C8368" s="4">
        <v>0.93034517765045166</v>
      </c>
      <c r="D8368" s="4">
        <v>3455.8947434544762</v>
      </c>
    </row>
    <row r="8369" spans="1:4" x14ac:dyDescent="0.35">
      <c r="A8369" s="18">
        <v>38223</v>
      </c>
      <c r="B8369" s="18">
        <v>38319.353957417719</v>
      </c>
      <c r="C8369" s="4">
        <v>0.49075913429260254</v>
      </c>
      <c r="D8369" s="4">
        <v>2974.0604450173751</v>
      </c>
    </row>
    <row r="8370" spans="1:4" x14ac:dyDescent="0.35">
      <c r="A8370" s="18">
        <v>38626</v>
      </c>
      <c r="B8370" s="18">
        <v>38790.618983504195</v>
      </c>
      <c r="C8370" s="4">
        <v>0.24566638469696045</v>
      </c>
      <c r="D8370" s="4">
        <v>2782.7110826909134</v>
      </c>
    </row>
    <row r="8371" spans="1:4" x14ac:dyDescent="0.35">
      <c r="A8371" s="18">
        <v>37882</v>
      </c>
      <c r="B8371" s="18">
        <v>38308.044475881805</v>
      </c>
      <c r="C8371" s="4">
        <v>0.94046640396118164</v>
      </c>
      <c r="D8371" s="4">
        <v>3483.7691947048625</v>
      </c>
    </row>
    <row r="8372" spans="1:4" x14ac:dyDescent="0.35">
      <c r="A8372" s="18">
        <v>37840</v>
      </c>
      <c r="B8372" s="18">
        <v>38064.922303013373</v>
      </c>
      <c r="C8372" s="4">
        <v>0.79937946796417236</v>
      </c>
      <c r="D8372" s="4">
        <v>3241.9837207671426</v>
      </c>
    </row>
    <row r="8373" spans="1:4" x14ac:dyDescent="0.35">
      <c r="A8373" s="18">
        <v>38357</v>
      </c>
      <c r="B8373" s="18">
        <v>38735.370287564139</v>
      </c>
      <c r="C8373" s="4">
        <v>0.48101305961608887</v>
      </c>
      <c r="D8373" s="4">
        <v>2966.7990263480183</v>
      </c>
    </row>
    <row r="8374" spans="1:4" x14ac:dyDescent="0.35">
      <c r="A8374" s="18">
        <v>38717</v>
      </c>
      <c r="B8374" s="18">
        <v>39418.258497435243</v>
      </c>
      <c r="C8374" s="4">
        <v>0.6784595251083374</v>
      </c>
      <c r="D8374" s="4">
        <v>3122.344820468229</v>
      </c>
    </row>
    <row r="8375" spans="1:4" x14ac:dyDescent="0.35">
      <c r="A8375" s="18">
        <v>38032</v>
      </c>
      <c r="B8375" s="18">
        <v>38735.771934973178</v>
      </c>
      <c r="C8375" s="4">
        <v>0.52017498016357422</v>
      </c>
      <c r="D8375" s="4">
        <v>2996.0776885314513</v>
      </c>
    </row>
    <row r="8376" spans="1:4" x14ac:dyDescent="0.35">
      <c r="A8376" s="18">
        <v>38554</v>
      </c>
      <c r="B8376" s="18">
        <v>39456.326027139206</v>
      </c>
      <c r="C8376" s="4">
        <v>0.17788946628570557</v>
      </c>
      <c r="D8376" s="4">
        <v>2718.0124838723241</v>
      </c>
    </row>
    <row r="8377" spans="1:4" x14ac:dyDescent="0.35">
      <c r="A8377" s="18">
        <v>38190</v>
      </c>
      <c r="B8377" s="18">
        <v>38463.729776540546</v>
      </c>
      <c r="C8377" s="4">
        <v>0.3377983570098877</v>
      </c>
      <c r="D8377" s="4">
        <v>2858.7852317901443</v>
      </c>
    </row>
    <row r="8378" spans="1:4" x14ac:dyDescent="0.35">
      <c r="A8378" s="18">
        <v>37783</v>
      </c>
      <c r="B8378" s="18">
        <v>37963.531961529057</v>
      </c>
      <c r="C8378" s="4">
        <v>0.44128501415252686</v>
      </c>
      <c r="D8378" s="4">
        <v>2937.2492581165748</v>
      </c>
    </row>
    <row r="8379" spans="1:4" x14ac:dyDescent="0.35">
      <c r="A8379" s="18">
        <v>37112</v>
      </c>
      <c r="B8379" s="18">
        <v>37232.063002206916</v>
      </c>
      <c r="C8379" s="4">
        <v>0.8514246940612793</v>
      </c>
      <c r="D8379" s="4">
        <v>3308.5202901306934</v>
      </c>
    </row>
    <row r="8380" spans="1:4" x14ac:dyDescent="0.35">
      <c r="A8380" s="18">
        <v>38439</v>
      </c>
      <c r="B8380" s="18">
        <v>39641.812837196216</v>
      </c>
      <c r="C8380" s="4">
        <v>0.35151970386505127</v>
      </c>
      <c r="D8380" s="4">
        <v>2869.4565024574408</v>
      </c>
    </row>
    <row r="8381" spans="1:4" x14ac:dyDescent="0.35">
      <c r="A8381" s="18">
        <v>37404</v>
      </c>
      <c r="B8381" s="18">
        <v>37638.443083090569</v>
      </c>
      <c r="C8381" s="4">
        <v>0.63191580772399902</v>
      </c>
      <c r="D8381" s="4">
        <v>3083.1071131794238</v>
      </c>
    </row>
    <row r="8382" spans="1:4" x14ac:dyDescent="0.35">
      <c r="A8382" s="18">
        <v>37484</v>
      </c>
      <c r="B8382" s="18">
        <v>37853.084480845464</v>
      </c>
      <c r="C8382" s="4">
        <v>0.67134988307952881</v>
      </c>
      <c r="D8382" s="4">
        <v>3116.18372205179</v>
      </c>
    </row>
    <row r="8383" spans="1:4" x14ac:dyDescent="0.35">
      <c r="A8383" s="18">
        <v>37235</v>
      </c>
      <c r="B8383" s="18">
        <v>38152.542648783259</v>
      </c>
      <c r="C8383" s="4">
        <v>0.16907882690429688</v>
      </c>
      <c r="D8383" s="4">
        <v>2708.6857068415302</v>
      </c>
    </row>
    <row r="8384" spans="1:4" x14ac:dyDescent="0.35">
      <c r="A8384" s="18">
        <v>38500</v>
      </c>
      <c r="B8384" s="18">
        <v>38706.036538623048</v>
      </c>
      <c r="C8384" s="4">
        <v>0.43403971195220947</v>
      </c>
      <c r="D8384" s="4">
        <v>2931.8536547372173</v>
      </c>
    </row>
    <row r="8385" spans="1:4" x14ac:dyDescent="0.35">
      <c r="A8385" s="18">
        <v>37893</v>
      </c>
      <c r="B8385" s="18">
        <v>38252.767697236166</v>
      </c>
      <c r="C8385" s="4">
        <v>0.38729119300842285</v>
      </c>
      <c r="D8385" s="4">
        <v>2896.7983405824689</v>
      </c>
    </row>
    <row r="8386" spans="1:4" x14ac:dyDescent="0.35">
      <c r="A8386" s="18">
        <v>37671</v>
      </c>
      <c r="B8386" s="18">
        <v>37711.594717733387</v>
      </c>
      <c r="C8386" s="4">
        <v>0.58398616313934326</v>
      </c>
      <c r="D8386" s="4">
        <v>3044.8599100420915</v>
      </c>
    </row>
    <row r="8387" spans="1:4" x14ac:dyDescent="0.35">
      <c r="A8387" s="18">
        <v>38343</v>
      </c>
      <c r="B8387" s="18">
        <v>38874.537908257975</v>
      </c>
      <c r="C8387" s="4">
        <v>0.41112565994262695</v>
      </c>
      <c r="D8387" s="4">
        <v>2914.7372822196958</v>
      </c>
    </row>
    <row r="8388" spans="1:4" x14ac:dyDescent="0.35">
      <c r="A8388" s="18">
        <v>37638</v>
      </c>
      <c r="B8388" s="18">
        <v>38423.467418370637</v>
      </c>
      <c r="C8388" s="4">
        <v>0.86734402179718018</v>
      </c>
      <c r="D8388" s="4">
        <v>3332.2144493225564</v>
      </c>
    </row>
    <row r="8389" spans="1:4" x14ac:dyDescent="0.35">
      <c r="A8389" s="18">
        <v>37970</v>
      </c>
      <c r="B8389" s="18">
        <v>38064.436606532261</v>
      </c>
      <c r="C8389" s="4">
        <v>0.58097529411315918</v>
      </c>
      <c r="D8389" s="4">
        <v>3042.5124429085945</v>
      </c>
    </row>
    <row r="8390" spans="1:4" x14ac:dyDescent="0.35">
      <c r="A8390" s="18">
        <v>38452</v>
      </c>
      <c r="B8390" s="18">
        <v>38613.268626019169</v>
      </c>
      <c r="C8390" s="4">
        <v>0.97265088558197021</v>
      </c>
      <c r="D8390" s="4">
        <v>3612.3960691442076</v>
      </c>
    </row>
    <row r="8391" spans="1:4" x14ac:dyDescent="0.35">
      <c r="A8391" s="18">
        <v>38158</v>
      </c>
      <c r="B8391" s="18">
        <v>38928.944616017427</v>
      </c>
      <c r="C8391" s="4">
        <v>0.71867847442626953</v>
      </c>
      <c r="D8391" s="4">
        <v>3158.624778931081</v>
      </c>
    </row>
    <row r="8392" spans="1:4" x14ac:dyDescent="0.35">
      <c r="A8392" s="18">
        <v>38657</v>
      </c>
      <c r="B8392" s="18">
        <v>38921.985575562845</v>
      </c>
      <c r="C8392" s="4">
        <v>0.92145216464996338</v>
      </c>
      <c r="D8392" s="4">
        <v>3434.0332784161346</v>
      </c>
    </row>
    <row r="8393" spans="1:4" x14ac:dyDescent="0.35">
      <c r="A8393" s="18">
        <v>37173</v>
      </c>
      <c r="B8393" s="18">
        <v>37853.374583689365</v>
      </c>
      <c r="C8393" s="4">
        <v>0.64314389228820801</v>
      </c>
      <c r="D8393" s="4">
        <v>3092.3528058891193</v>
      </c>
    </row>
    <row r="8394" spans="1:4" x14ac:dyDescent="0.35">
      <c r="A8394" s="18">
        <v>37756</v>
      </c>
      <c r="B8394" s="18">
        <v>38037.615250774325</v>
      </c>
      <c r="C8394" s="4">
        <v>0.70892608165740967</v>
      </c>
      <c r="D8394" s="4">
        <v>3149.581957764814</v>
      </c>
    </row>
    <row r="8395" spans="1:4" x14ac:dyDescent="0.35">
      <c r="A8395" s="18">
        <v>38008</v>
      </c>
      <c r="B8395" s="18">
        <v>38087.279477142991</v>
      </c>
      <c r="C8395" s="4">
        <v>0.93597555160522461</v>
      </c>
      <c r="D8395" s="4">
        <v>3470.9517381273517</v>
      </c>
    </row>
    <row r="8396" spans="1:4" x14ac:dyDescent="0.35">
      <c r="A8396" s="18">
        <v>38662</v>
      </c>
      <c r="B8396" s="18">
        <v>38768.227518574058</v>
      </c>
      <c r="C8396" s="4">
        <v>0.19450867176055908</v>
      </c>
      <c r="D8396" s="4">
        <v>2734.9267209845852</v>
      </c>
    </row>
    <row r="8397" spans="1:4" x14ac:dyDescent="0.35">
      <c r="A8397" s="18">
        <v>36900</v>
      </c>
      <c r="B8397" s="18">
        <v>37050.133094916593</v>
      </c>
      <c r="C8397" s="4">
        <v>0.95709776878356934</v>
      </c>
      <c r="D8397" s="4">
        <v>3539.6944823726531</v>
      </c>
    </row>
    <row r="8398" spans="1:4" x14ac:dyDescent="0.35">
      <c r="A8398" s="18">
        <v>37535</v>
      </c>
      <c r="B8398" s="18">
        <v>39770.057535535576</v>
      </c>
      <c r="C8398" s="4">
        <v>0.24251878261566162</v>
      </c>
      <c r="D8398" s="4">
        <v>2779.9206726964035</v>
      </c>
    </row>
    <row r="8399" spans="1:4" x14ac:dyDescent="0.35">
      <c r="A8399" s="18">
        <v>37628</v>
      </c>
      <c r="B8399" s="18">
        <v>38128.840138888299</v>
      </c>
      <c r="C8399" s="4">
        <v>0.11038017272949219</v>
      </c>
      <c r="D8399" s="4">
        <v>2637.4006772184225</v>
      </c>
    </row>
    <row r="8400" spans="1:4" x14ac:dyDescent="0.35">
      <c r="A8400" s="18">
        <v>37175</v>
      </c>
      <c r="B8400" s="18">
        <v>37366.909669792149</v>
      </c>
      <c r="C8400" s="4">
        <v>0.11278307437896729</v>
      </c>
      <c r="D8400" s="4">
        <v>2640.7389046528751</v>
      </c>
    </row>
    <row r="8401" spans="1:4" x14ac:dyDescent="0.35">
      <c r="A8401" s="18">
        <v>37155</v>
      </c>
      <c r="B8401" s="18">
        <v>37697.569230039153</v>
      </c>
      <c r="C8401" s="4">
        <v>0.35926270484924316</v>
      </c>
      <c r="D8401" s="4">
        <v>2875.4284700031426</v>
      </c>
    </row>
    <row r="8402" spans="1:4" x14ac:dyDescent="0.35">
      <c r="A8402" s="18">
        <v>38550</v>
      </c>
      <c r="B8402" s="18">
        <v>39327.120046844451</v>
      </c>
      <c r="C8402" s="4">
        <v>0.10126101970672607</v>
      </c>
      <c r="D8402" s="4">
        <v>2624.2753977959173</v>
      </c>
    </row>
    <row r="8403" spans="1:4" x14ac:dyDescent="0.35">
      <c r="A8403" s="18">
        <v>37894</v>
      </c>
      <c r="B8403" s="18">
        <v>38202.939599706151</v>
      </c>
      <c r="C8403" s="4">
        <v>0.99238061904907227</v>
      </c>
      <c r="D8403" s="4">
        <v>3799.6545976059206</v>
      </c>
    </row>
    <row r="8404" spans="1:4" x14ac:dyDescent="0.35">
      <c r="A8404" s="18">
        <v>37644</v>
      </c>
      <c r="B8404" s="18">
        <v>37771.052671325429</v>
      </c>
      <c r="C8404" s="4">
        <v>0.43066990375518799</v>
      </c>
      <c r="D8404" s="4">
        <v>2929.3420197650721</v>
      </c>
    </row>
    <row r="8405" spans="1:4" x14ac:dyDescent="0.35">
      <c r="A8405" s="18">
        <v>38109</v>
      </c>
      <c r="B8405" s="18">
        <v>38373.910397752807</v>
      </c>
      <c r="C8405" s="4">
        <v>0.63918948173522949</v>
      </c>
      <c r="D8405" s="4">
        <v>3089.0822375987091</v>
      </c>
    </row>
    <row r="8406" spans="1:4" x14ac:dyDescent="0.35">
      <c r="A8406" s="18">
        <v>38664</v>
      </c>
      <c r="B8406" s="18">
        <v>38747.372959238906</v>
      </c>
      <c r="C8406" s="4">
        <v>0.39110982418060303</v>
      </c>
      <c r="D8406" s="4">
        <v>2899.6845622406622</v>
      </c>
    </row>
    <row r="8407" spans="1:4" x14ac:dyDescent="0.35">
      <c r="A8407" s="18">
        <v>38237</v>
      </c>
      <c r="B8407" s="18">
        <v>38798.075039182251</v>
      </c>
      <c r="C8407" s="4">
        <v>0.53559017181396484</v>
      </c>
      <c r="D8407" s="4">
        <v>3007.7061763160259</v>
      </c>
    </row>
    <row r="8408" spans="1:4" x14ac:dyDescent="0.35">
      <c r="A8408" s="18">
        <v>37775</v>
      </c>
      <c r="B8408" s="18">
        <v>38022.097365794609</v>
      </c>
      <c r="C8408" s="4">
        <v>0.73068869113922119</v>
      </c>
      <c r="D8408" s="4">
        <v>3170.0090417227811</v>
      </c>
    </row>
    <row r="8409" spans="1:4" x14ac:dyDescent="0.35">
      <c r="A8409" s="18">
        <v>37631</v>
      </c>
      <c r="B8409" s="18">
        <v>37747.590456783233</v>
      </c>
      <c r="C8409" s="4">
        <v>3.955388069152832E-2</v>
      </c>
      <c r="D8409" s="4">
        <v>2500.9134720390689</v>
      </c>
    </row>
    <row r="8410" spans="1:4" x14ac:dyDescent="0.35">
      <c r="A8410" s="18">
        <v>38292</v>
      </c>
      <c r="B8410" s="18">
        <v>38695.316011179952</v>
      </c>
      <c r="C8410" s="4">
        <v>0.29614722728729248</v>
      </c>
      <c r="D8410" s="4">
        <v>2825.522540088773</v>
      </c>
    </row>
    <row r="8411" spans="1:4" x14ac:dyDescent="0.35">
      <c r="A8411" s="18">
        <v>37111</v>
      </c>
      <c r="B8411" s="18">
        <v>37295.527532901411</v>
      </c>
      <c r="C8411" s="4">
        <v>0.39674711227416992</v>
      </c>
      <c r="D8411" s="4">
        <v>2903.9362131842331</v>
      </c>
    </row>
    <row r="8412" spans="1:4" x14ac:dyDescent="0.35">
      <c r="A8412" s="18">
        <v>37638</v>
      </c>
      <c r="B8412" s="18">
        <v>37951.478098440035</v>
      </c>
      <c r="C8412" s="4">
        <v>0.92348396778106689</v>
      </c>
      <c r="D8412" s="4">
        <v>3438.8428659948008</v>
      </c>
    </row>
    <row r="8413" spans="1:4" x14ac:dyDescent="0.35">
      <c r="A8413" s="18">
        <v>37836</v>
      </c>
      <c r="B8413" s="18">
        <v>38331.181891699634</v>
      </c>
      <c r="C8413" s="4">
        <v>0.75615668296813965</v>
      </c>
      <c r="D8413" s="4">
        <v>3195.1818887515979</v>
      </c>
    </row>
    <row r="8414" spans="1:4" x14ac:dyDescent="0.35">
      <c r="A8414" s="18">
        <v>37256</v>
      </c>
      <c r="B8414" s="18">
        <v>37401.83887778176</v>
      </c>
      <c r="C8414" s="4">
        <v>0.57858026027679443</v>
      </c>
      <c r="D8414" s="4">
        <v>3040.6490560897805</v>
      </c>
    </row>
    <row r="8415" spans="1:4" x14ac:dyDescent="0.35">
      <c r="A8415" s="18">
        <v>38376</v>
      </c>
      <c r="B8415" s="18">
        <v>38655.141121020919</v>
      </c>
      <c r="C8415" s="4">
        <v>0.4357147216796875</v>
      </c>
      <c r="D8415" s="4">
        <v>2933.1015570682594</v>
      </c>
    </row>
    <row r="8416" spans="1:4" x14ac:dyDescent="0.35">
      <c r="A8416" s="18">
        <v>37432</v>
      </c>
      <c r="B8416" s="18">
        <v>37666.581777785403</v>
      </c>
      <c r="C8416" s="4">
        <v>0.7478252649307251</v>
      </c>
      <c r="D8416" s="4">
        <v>3186.7796907994707</v>
      </c>
    </row>
    <row r="8417" spans="1:4" x14ac:dyDescent="0.35">
      <c r="A8417" s="18">
        <v>38121</v>
      </c>
      <c r="B8417" s="18">
        <v>38274.445392478759</v>
      </c>
      <c r="C8417" s="4">
        <v>0.43792366981506348</v>
      </c>
      <c r="D8417" s="4">
        <v>2934.7467517373743</v>
      </c>
    </row>
    <row r="8418" spans="1:4" x14ac:dyDescent="0.35">
      <c r="A8418" s="18">
        <v>37693</v>
      </c>
      <c r="B8418" s="18">
        <v>38037.621869263989</v>
      </c>
      <c r="C8418" s="4">
        <v>7.8740954399108887E-2</v>
      </c>
      <c r="D8418" s="4">
        <v>2588.0005297979787</v>
      </c>
    </row>
    <row r="8419" spans="1:4" x14ac:dyDescent="0.35">
      <c r="A8419" s="18">
        <v>37215</v>
      </c>
      <c r="B8419" s="18">
        <v>37326.849334638762</v>
      </c>
      <c r="C8419" s="4">
        <v>0.21548128128051758</v>
      </c>
      <c r="D8419" s="4">
        <v>2755.2003545030489</v>
      </c>
    </row>
    <row r="8420" spans="1:4" x14ac:dyDescent="0.35">
      <c r="A8420" s="18">
        <v>38206</v>
      </c>
      <c r="B8420" s="18">
        <v>39216.440593818596</v>
      </c>
      <c r="C8420" s="4">
        <v>0.2706071138381958</v>
      </c>
      <c r="D8420" s="4">
        <v>2804.280314017024</v>
      </c>
    </row>
    <row r="8421" spans="1:4" x14ac:dyDescent="0.35">
      <c r="A8421" s="18">
        <v>37270</v>
      </c>
      <c r="B8421" s="18">
        <v>37386.053244196919</v>
      </c>
      <c r="C8421" s="4">
        <v>0.6869056224822998</v>
      </c>
      <c r="D8421" s="4">
        <v>3129.7544129939697</v>
      </c>
    </row>
    <row r="8422" spans="1:4" x14ac:dyDescent="0.35">
      <c r="A8422" s="18">
        <v>38391</v>
      </c>
      <c r="B8422" s="18">
        <v>38535.735159920718</v>
      </c>
      <c r="C8422" s="4">
        <v>0.21508634090423584</v>
      </c>
      <c r="D8422" s="4">
        <v>2754.8282566040953</v>
      </c>
    </row>
    <row r="8423" spans="1:4" x14ac:dyDescent="0.35">
      <c r="A8423" s="18">
        <v>36919</v>
      </c>
      <c r="B8423" s="18">
        <v>37387.603264692138</v>
      </c>
      <c r="C8423" s="4">
        <v>0.50216007232666016</v>
      </c>
      <c r="D8423" s="4">
        <v>2982.5724711879634</v>
      </c>
    </row>
    <row r="8424" spans="1:4" x14ac:dyDescent="0.35">
      <c r="A8424" s="18">
        <v>38514</v>
      </c>
      <c r="B8424" s="18">
        <v>38637.453055057282</v>
      </c>
      <c r="C8424" s="4">
        <v>0.386849045753479</v>
      </c>
      <c r="D8424" s="4">
        <v>2896.4638131499796</v>
      </c>
    </row>
    <row r="8425" spans="1:4" x14ac:dyDescent="0.35">
      <c r="A8425" s="18">
        <v>37048</v>
      </c>
      <c r="B8425" s="18">
        <v>37212.409932689276</v>
      </c>
      <c r="C8425" s="4">
        <v>0.55827832221984863</v>
      </c>
      <c r="D8425" s="4">
        <v>3024.9824148593852</v>
      </c>
    </row>
    <row r="8426" spans="1:4" x14ac:dyDescent="0.35">
      <c r="A8426" s="18">
        <v>38608</v>
      </c>
      <c r="B8426" s="18">
        <v>39037.385937260682</v>
      </c>
      <c r="C8426" s="4">
        <v>0.48419845104217529</v>
      </c>
      <c r="D8426" s="4">
        <v>2969.1711026590174</v>
      </c>
    </row>
    <row r="8427" spans="1:4" x14ac:dyDescent="0.35">
      <c r="A8427" s="18">
        <v>37929</v>
      </c>
      <c r="B8427" s="18">
        <v>39603.990426119381</v>
      </c>
      <c r="C8427" s="4">
        <v>0.76498937606811523</v>
      </c>
      <c r="D8427" s="4">
        <v>3204.2856168949247</v>
      </c>
    </row>
    <row r="8428" spans="1:4" x14ac:dyDescent="0.35">
      <c r="A8428" s="18">
        <v>36905</v>
      </c>
      <c r="B8428" s="18">
        <v>37135.930108820183</v>
      </c>
      <c r="C8428" s="4">
        <v>0.31969559192657471</v>
      </c>
      <c r="D8428" s="4">
        <v>2844.5068161267236</v>
      </c>
    </row>
    <row r="8429" spans="1:4" x14ac:dyDescent="0.35">
      <c r="A8429" s="18">
        <v>36960</v>
      </c>
      <c r="B8429" s="18">
        <v>37180.006884798</v>
      </c>
      <c r="C8429" s="4">
        <v>6.0342550277709961E-2</v>
      </c>
      <c r="D8429" s="4">
        <v>2552.4515290225404</v>
      </c>
    </row>
    <row r="8430" spans="1:4" x14ac:dyDescent="0.35">
      <c r="A8430" s="18">
        <v>37136</v>
      </c>
      <c r="B8430" s="18">
        <v>37271.913780372022</v>
      </c>
      <c r="C8430" s="4">
        <v>0.96078431606292725</v>
      </c>
      <c r="D8430" s="4">
        <v>3554.5583660101393</v>
      </c>
    </row>
    <row r="8431" spans="1:4" x14ac:dyDescent="0.35">
      <c r="A8431" s="18">
        <v>37692</v>
      </c>
      <c r="B8431" s="18">
        <v>37898.741458138436</v>
      </c>
      <c r="C8431" s="4">
        <v>0.67633247375488281</v>
      </c>
      <c r="D8431" s="4">
        <v>3120.49446507327</v>
      </c>
    </row>
    <row r="8432" spans="1:4" x14ac:dyDescent="0.35">
      <c r="A8432" s="18">
        <v>37371</v>
      </c>
      <c r="B8432" s="18">
        <v>39165.21823472211</v>
      </c>
      <c r="C8432" s="4">
        <v>0.12041628360748291</v>
      </c>
      <c r="D8432" s="4">
        <v>2651.0449622200736</v>
      </c>
    </row>
    <row r="8433" spans="1:4" x14ac:dyDescent="0.35">
      <c r="A8433" s="18">
        <v>37939</v>
      </c>
      <c r="B8433" s="18">
        <v>38702.541171345321</v>
      </c>
      <c r="C8433" s="4">
        <v>0.65452408790588379</v>
      </c>
      <c r="D8433" s="4">
        <v>3101.8573921332213</v>
      </c>
    </row>
    <row r="8434" spans="1:4" x14ac:dyDescent="0.35">
      <c r="A8434" s="18">
        <v>37698</v>
      </c>
      <c r="B8434" s="18">
        <v>37777.533033346663</v>
      </c>
      <c r="C8434" s="4">
        <v>0.7976759672164917</v>
      </c>
      <c r="D8434" s="4">
        <v>3240.0203049709821</v>
      </c>
    </row>
    <row r="8435" spans="1:4" x14ac:dyDescent="0.35">
      <c r="A8435" s="18">
        <v>38452</v>
      </c>
      <c r="B8435" s="18">
        <v>39319.476946530012</v>
      </c>
      <c r="C8435" s="4">
        <v>0.61167764663696289</v>
      </c>
      <c r="D8435" s="4">
        <v>3066.737047361461</v>
      </c>
    </row>
    <row r="8436" spans="1:4" x14ac:dyDescent="0.35">
      <c r="A8436" s="18">
        <v>37465</v>
      </c>
      <c r="B8436" s="18">
        <v>37650.756480828779</v>
      </c>
      <c r="C8436" s="4">
        <v>0.16840565204620361</v>
      </c>
      <c r="D8436" s="4">
        <v>2707.9617938609094</v>
      </c>
    </row>
    <row r="8437" spans="1:4" x14ac:dyDescent="0.35">
      <c r="A8437" s="18">
        <v>38644</v>
      </c>
      <c r="B8437" s="18">
        <v>40672.941211524841</v>
      </c>
      <c r="C8437" s="4">
        <v>0.75537371635437012</v>
      </c>
      <c r="D8437" s="4">
        <v>3194.3848437901156</v>
      </c>
    </row>
    <row r="8438" spans="1:4" x14ac:dyDescent="0.35">
      <c r="A8438" s="18">
        <v>36897</v>
      </c>
      <c r="B8438" s="18">
        <v>37241.018415094521</v>
      </c>
      <c r="C8438" s="4">
        <v>0.72583043575286865</v>
      </c>
      <c r="D8438" s="4">
        <v>3165.3695085364966</v>
      </c>
    </row>
    <row r="8439" spans="1:4" x14ac:dyDescent="0.35">
      <c r="A8439" s="18">
        <v>37179</v>
      </c>
      <c r="B8439" s="18">
        <v>37860.932913066536</v>
      </c>
      <c r="C8439" s="4">
        <v>0.14963817596435547</v>
      </c>
      <c r="D8439" s="4">
        <v>2687.0557394495672</v>
      </c>
    </row>
    <row r="8440" spans="1:4" x14ac:dyDescent="0.35">
      <c r="A8440" s="18">
        <v>38716</v>
      </c>
      <c r="B8440" s="18">
        <v>38830.384457326123</v>
      </c>
      <c r="C8440" s="4">
        <v>0.67118322849273682</v>
      </c>
      <c r="D8440" s="4">
        <v>3116.040102118704</v>
      </c>
    </row>
    <row r="8441" spans="1:4" x14ac:dyDescent="0.35">
      <c r="A8441" s="18">
        <v>36905</v>
      </c>
      <c r="B8441" s="18">
        <v>37475.694603564225</v>
      </c>
      <c r="C8441" s="4">
        <v>0.23056721687316895</v>
      </c>
      <c r="D8441" s="4">
        <v>2769.1674297962213</v>
      </c>
    </row>
    <row r="8442" spans="1:4" x14ac:dyDescent="0.35">
      <c r="A8442" s="18">
        <v>37846</v>
      </c>
      <c r="B8442" s="18">
        <v>38112.14059125576</v>
      </c>
      <c r="C8442" s="4">
        <v>0.55432975292205811</v>
      </c>
      <c r="D8442" s="4">
        <v>3021.9597388411976</v>
      </c>
    </row>
    <row r="8443" spans="1:4" x14ac:dyDescent="0.35">
      <c r="A8443" s="18">
        <v>37988</v>
      </c>
      <c r="B8443" s="18">
        <v>38129.522512699856</v>
      </c>
      <c r="C8443" s="4">
        <v>0.57195234298706055</v>
      </c>
      <c r="D8443" s="4">
        <v>3035.5098746600656</v>
      </c>
    </row>
    <row r="8444" spans="1:4" x14ac:dyDescent="0.35">
      <c r="A8444" s="18">
        <v>38414</v>
      </c>
      <c r="B8444" s="18">
        <v>38545.147657853297</v>
      </c>
      <c r="C8444" s="4">
        <v>0.16439354419708252</v>
      </c>
      <c r="D8444" s="4">
        <v>2703.6122055783926</v>
      </c>
    </row>
    <row r="8445" spans="1:4" x14ac:dyDescent="0.35">
      <c r="A8445" s="18">
        <v>38475</v>
      </c>
      <c r="B8445" s="18">
        <v>40129.619656229042</v>
      </c>
      <c r="C8445" s="4">
        <v>0.90090537071228027</v>
      </c>
      <c r="D8445" s="4">
        <v>3390.2968313867086</v>
      </c>
    </row>
    <row r="8446" spans="1:4" x14ac:dyDescent="0.35">
      <c r="A8446" s="18">
        <v>38310</v>
      </c>
      <c r="B8446" s="18">
        <v>39115.063779896729</v>
      </c>
      <c r="C8446" s="4">
        <v>0.67038094997406006</v>
      </c>
      <c r="D8446" s="4">
        <v>3115.3492151103128</v>
      </c>
    </row>
    <row r="8447" spans="1:4" x14ac:dyDescent="0.35">
      <c r="A8447" s="18">
        <v>37681</v>
      </c>
      <c r="B8447" s="18">
        <v>37990.83084056605</v>
      </c>
      <c r="C8447" s="4">
        <v>0.36348342895507813</v>
      </c>
      <c r="D8447" s="4">
        <v>2878.6700803088374</v>
      </c>
    </row>
    <row r="8448" spans="1:4" x14ac:dyDescent="0.35">
      <c r="A8448" s="18">
        <v>38681</v>
      </c>
      <c r="B8448" s="18">
        <v>38958.335401696095</v>
      </c>
      <c r="C8448" s="4">
        <v>1.1806130409240723E-2</v>
      </c>
      <c r="D8448" s="4">
        <v>2377.1604774913362</v>
      </c>
    </row>
    <row r="8449" spans="1:4" x14ac:dyDescent="0.35">
      <c r="A8449" s="18">
        <v>38360</v>
      </c>
      <c r="B8449" s="18">
        <v>38432.17130189504</v>
      </c>
      <c r="C8449" s="4">
        <v>4.0313959121704102E-2</v>
      </c>
      <c r="D8449" s="4">
        <v>2503.1233453926384</v>
      </c>
    </row>
    <row r="8450" spans="1:4" x14ac:dyDescent="0.35">
      <c r="A8450" s="18">
        <v>37013</v>
      </c>
      <c r="B8450" s="18">
        <v>37249.364545574492</v>
      </c>
      <c r="C8450" s="4">
        <v>0.53931605815887451</v>
      </c>
      <c r="D8450" s="4">
        <v>3010.5289742244499</v>
      </c>
    </row>
    <row r="8451" spans="1:4" x14ac:dyDescent="0.35">
      <c r="A8451" s="18">
        <v>37705</v>
      </c>
      <c r="B8451" s="18">
        <v>38263.189698678587</v>
      </c>
      <c r="C8451" s="4">
        <v>0.7122197151184082</v>
      </c>
      <c r="D8451" s="4">
        <v>3152.6167643216972</v>
      </c>
    </row>
    <row r="8452" spans="1:4" x14ac:dyDescent="0.35">
      <c r="A8452" s="18">
        <v>38547</v>
      </c>
      <c r="B8452" s="18">
        <v>39478.705011803773</v>
      </c>
      <c r="C8452" s="4">
        <v>0.90531551837921143</v>
      </c>
      <c r="D8452" s="4">
        <v>3399.028100445842</v>
      </c>
    </row>
    <row r="8453" spans="1:4" x14ac:dyDescent="0.35">
      <c r="A8453" s="18">
        <v>37113</v>
      </c>
      <c r="B8453" s="18">
        <v>37439.382293669361</v>
      </c>
      <c r="C8453" s="4">
        <v>0.87584376335144043</v>
      </c>
      <c r="D8453" s="4">
        <v>3345.7487660556412</v>
      </c>
    </row>
    <row r="8454" spans="1:4" x14ac:dyDescent="0.35">
      <c r="A8454" s="18">
        <v>38486</v>
      </c>
      <c r="B8454" s="18">
        <v>39957.100357928357</v>
      </c>
      <c r="C8454" s="4">
        <v>0.20459210872650146</v>
      </c>
      <c r="D8454" s="4">
        <v>2744.8096073838501</v>
      </c>
    </row>
    <row r="8455" spans="1:4" x14ac:dyDescent="0.35">
      <c r="A8455" s="18">
        <v>38079</v>
      </c>
      <c r="B8455" s="18">
        <v>38238.199593959631</v>
      </c>
      <c r="C8455" s="4">
        <v>9.2744827270507813E-3</v>
      </c>
      <c r="D8455" s="4">
        <v>2355.6044694268985</v>
      </c>
    </row>
    <row r="8456" spans="1:4" x14ac:dyDescent="0.35">
      <c r="A8456" s="18">
        <v>38324</v>
      </c>
      <c r="B8456" s="18">
        <v>38955.556200749706</v>
      </c>
      <c r="C8456" s="4">
        <v>0.36494123935699463</v>
      </c>
      <c r="D8456" s="4">
        <v>2879.7875800146294</v>
      </c>
    </row>
    <row r="8457" spans="1:4" x14ac:dyDescent="0.35">
      <c r="A8457" s="18">
        <v>38190</v>
      </c>
      <c r="B8457" s="18">
        <v>38326.467166447124</v>
      </c>
      <c r="C8457" s="4">
        <v>8.7670564651489258E-2</v>
      </c>
      <c r="D8457" s="4">
        <v>2603.1460398196527</v>
      </c>
    </row>
    <row r="8458" spans="1:4" x14ac:dyDescent="0.35">
      <c r="A8458" s="18">
        <v>38400</v>
      </c>
      <c r="B8458" s="18">
        <v>39891.509573427764</v>
      </c>
      <c r="C8458" s="4">
        <v>0.78779113292694092</v>
      </c>
      <c r="D8458" s="4">
        <v>3228.8394363512125</v>
      </c>
    </row>
    <row r="8459" spans="1:4" x14ac:dyDescent="0.35">
      <c r="A8459" s="18">
        <v>38102</v>
      </c>
      <c r="B8459" s="18">
        <v>38253.703202611534</v>
      </c>
      <c r="C8459" s="4">
        <v>0.34888601303100586</v>
      </c>
      <c r="D8459" s="4">
        <v>2867.4173491476995</v>
      </c>
    </row>
    <row r="8460" spans="1:4" x14ac:dyDescent="0.35">
      <c r="A8460" s="18">
        <v>38114</v>
      </c>
      <c r="B8460" s="18">
        <v>38327.477738511298</v>
      </c>
      <c r="C8460" s="4">
        <v>0.23882782459259033</v>
      </c>
      <c r="D8460" s="4">
        <v>2776.6270559323748</v>
      </c>
    </row>
    <row r="8461" spans="1:4" x14ac:dyDescent="0.35">
      <c r="A8461" s="18">
        <v>37521</v>
      </c>
      <c r="B8461" s="18">
        <v>37609.478404236404</v>
      </c>
      <c r="C8461" s="4">
        <v>0.30909514427185059</v>
      </c>
      <c r="D8461" s="4">
        <v>2836.0239104408865</v>
      </c>
    </row>
    <row r="8462" spans="1:4" x14ac:dyDescent="0.35">
      <c r="A8462" s="18">
        <v>38205</v>
      </c>
      <c r="B8462" s="18">
        <v>41245.640511990961</v>
      </c>
      <c r="C8462" s="4">
        <v>0.98862016201019287</v>
      </c>
      <c r="D8462" s="4">
        <v>3743.3809612846126</v>
      </c>
    </row>
    <row r="8463" spans="1:4" x14ac:dyDescent="0.35">
      <c r="A8463" s="18">
        <v>37034</v>
      </c>
      <c r="B8463" s="18">
        <v>37103.487209158811</v>
      </c>
      <c r="C8463" s="4">
        <v>2.8417587280273438E-2</v>
      </c>
      <c r="D8463" s="4">
        <v>2464.0025848226919</v>
      </c>
    </row>
    <row r="8464" spans="1:4" x14ac:dyDescent="0.35">
      <c r="A8464" s="18">
        <v>37433</v>
      </c>
      <c r="B8464" s="18">
        <v>37593.619424242919</v>
      </c>
      <c r="C8464" s="4">
        <v>0.20324480533599854</v>
      </c>
      <c r="D8464" s="4">
        <v>2743.5042414307609</v>
      </c>
    </row>
    <row r="8465" spans="1:4" x14ac:dyDescent="0.35">
      <c r="A8465" s="18">
        <v>38476</v>
      </c>
      <c r="B8465" s="18">
        <v>38997.813998190613</v>
      </c>
      <c r="C8465" s="4">
        <v>0.62654328346252441</v>
      </c>
      <c r="D8465" s="4">
        <v>3078.7261131655923</v>
      </c>
    </row>
    <row r="8466" spans="1:4" x14ac:dyDescent="0.35">
      <c r="A8466" s="18">
        <v>38477</v>
      </c>
      <c r="B8466" s="18">
        <v>38681.312870184265</v>
      </c>
      <c r="C8466" s="4">
        <v>0.58491122722625732</v>
      </c>
      <c r="D8466" s="4">
        <v>3045.5822789974791</v>
      </c>
    </row>
    <row r="8467" spans="1:4" x14ac:dyDescent="0.35">
      <c r="A8467" s="18">
        <v>37432</v>
      </c>
      <c r="B8467" s="18">
        <v>38735.613801143103</v>
      </c>
      <c r="C8467" s="4">
        <v>4.8357486724853516E-2</v>
      </c>
      <c r="D8467" s="4">
        <v>2524.7586681608122</v>
      </c>
    </row>
    <row r="8468" spans="1:4" x14ac:dyDescent="0.35">
      <c r="A8468" s="18">
        <v>38482</v>
      </c>
      <c r="B8468" s="18">
        <v>40308.061732362192</v>
      </c>
      <c r="C8468" s="4">
        <v>0.26258671283721924</v>
      </c>
      <c r="D8468" s="4">
        <v>2797.4425348101981</v>
      </c>
    </row>
    <row r="8469" spans="1:4" x14ac:dyDescent="0.35">
      <c r="A8469" s="18">
        <v>37221</v>
      </c>
      <c r="B8469" s="18">
        <v>37494.257141177928</v>
      </c>
      <c r="C8469" s="4">
        <v>7.9565763473510742E-2</v>
      </c>
      <c r="D8469" s="4">
        <v>2589.4483877780035</v>
      </c>
    </row>
    <row r="8470" spans="1:4" x14ac:dyDescent="0.35">
      <c r="A8470" s="18">
        <v>37375</v>
      </c>
      <c r="B8470" s="18">
        <v>37586.5373168734</v>
      </c>
      <c r="C8470" s="4">
        <v>0.93262135982513428</v>
      </c>
      <c r="D8470" s="4">
        <v>3461.8563673379817</v>
      </c>
    </row>
    <row r="8471" spans="1:4" x14ac:dyDescent="0.35">
      <c r="A8471" s="18">
        <v>37498</v>
      </c>
      <c r="B8471" s="18">
        <v>37644.09571176421</v>
      </c>
      <c r="C8471" s="4">
        <v>0.61231899261474609</v>
      </c>
      <c r="D8471" s="4">
        <v>3067.2504700558015</v>
      </c>
    </row>
    <row r="8472" spans="1:4" x14ac:dyDescent="0.35">
      <c r="A8472" s="18">
        <v>37058</v>
      </c>
      <c r="B8472" s="18">
        <v>37283.259039350414</v>
      </c>
      <c r="C8472" s="4">
        <v>0.24937307834625244</v>
      </c>
      <c r="D8472" s="4">
        <v>2785.9761947097418</v>
      </c>
    </row>
    <row r="8473" spans="1:4" x14ac:dyDescent="0.35">
      <c r="A8473" s="18">
        <v>38450</v>
      </c>
      <c r="B8473" s="18">
        <v>38673.248213825915</v>
      </c>
      <c r="C8473" s="4">
        <v>0.16083836555480957</v>
      </c>
      <c r="D8473" s="4">
        <v>2699.706082500692</v>
      </c>
    </row>
    <row r="8474" spans="1:4" x14ac:dyDescent="0.35">
      <c r="A8474" s="18">
        <v>37802</v>
      </c>
      <c r="B8474" s="18">
        <v>37860.668097955255</v>
      </c>
      <c r="C8474" s="4">
        <v>0.46583259105682373</v>
      </c>
      <c r="D8474" s="4">
        <v>2955.5055659341615</v>
      </c>
    </row>
    <row r="8475" spans="1:4" x14ac:dyDescent="0.35">
      <c r="A8475" s="18">
        <v>37467</v>
      </c>
      <c r="B8475" s="18">
        <v>37587.343793740816</v>
      </c>
      <c r="C8475" s="4">
        <v>0.62704038619995117</v>
      </c>
      <c r="D8475" s="4">
        <v>3079.1303558236336</v>
      </c>
    </row>
    <row r="8476" spans="1:4" x14ac:dyDescent="0.35">
      <c r="A8476" s="18">
        <v>38397</v>
      </c>
      <c r="B8476" s="18">
        <v>38556.882608604887</v>
      </c>
      <c r="C8476" s="4">
        <v>0.32424843311309814</v>
      </c>
      <c r="D8476" s="4">
        <v>2848.12130223142</v>
      </c>
    </row>
    <row r="8477" spans="1:4" x14ac:dyDescent="0.35">
      <c r="A8477" s="18">
        <v>38549</v>
      </c>
      <c r="B8477" s="18">
        <v>38847.578475555703</v>
      </c>
      <c r="C8477" s="4">
        <v>0.3161618709564209</v>
      </c>
      <c r="D8477" s="4">
        <v>2841.6897229006863</v>
      </c>
    </row>
    <row r="8478" spans="1:4" x14ac:dyDescent="0.35">
      <c r="A8478" s="18">
        <v>37335</v>
      </c>
      <c r="B8478" s="18">
        <v>37758.109995438273</v>
      </c>
      <c r="C8478" s="4">
        <v>0.19675195217132568</v>
      </c>
      <c r="D8478" s="4">
        <v>2737.1485272853956</v>
      </c>
    </row>
    <row r="8479" spans="1:4" x14ac:dyDescent="0.35">
      <c r="A8479" s="18">
        <v>38379</v>
      </c>
      <c r="B8479" s="18">
        <v>38527.83471851841</v>
      </c>
      <c r="C8479" s="4">
        <v>0.20238494873046875</v>
      </c>
      <c r="D8479" s="4">
        <v>2742.6687748097324</v>
      </c>
    </row>
    <row r="8480" spans="1:4" x14ac:dyDescent="0.35">
      <c r="A8480" s="18">
        <v>38302</v>
      </c>
      <c r="B8480" s="18">
        <v>38987.630015417839</v>
      </c>
      <c r="C8480" s="4">
        <v>0.47598230838775635</v>
      </c>
      <c r="D8480" s="4">
        <v>2963.0547228970636</v>
      </c>
    </row>
    <row r="8481" spans="1:4" x14ac:dyDescent="0.35">
      <c r="A8481" s="18">
        <v>36983</v>
      </c>
      <c r="B8481" s="18">
        <v>37175.17718006159</v>
      </c>
      <c r="C8481" s="4">
        <v>0.44446206092834473</v>
      </c>
      <c r="D8481" s="4">
        <v>2939.6136178689458</v>
      </c>
    </row>
    <row r="8482" spans="1:4" x14ac:dyDescent="0.35">
      <c r="A8482" s="18">
        <v>37902</v>
      </c>
      <c r="B8482" s="18">
        <v>38740.623775179811</v>
      </c>
      <c r="C8482" s="4">
        <v>0.21571147441864014</v>
      </c>
      <c r="D8482" s="4">
        <v>2755.4170744593894</v>
      </c>
    </row>
    <row r="8483" spans="1:4" x14ac:dyDescent="0.35">
      <c r="A8483" s="18">
        <v>37472</v>
      </c>
      <c r="B8483" s="18">
        <v>37909.221853269832</v>
      </c>
      <c r="C8483" s="4">
        <v>0.15134096145629883</v>
      </c>
      <c r="D8483" s="4">
        <v>2689.0145975657874</v>
      </c>
    </row>
    <row r="8484" spans="1:4" x14ac:dyDescent="0.35">
      <c r="A8484" s="18">
        <v>38477</v>
      </c>
      <c r="B8484" s="18">
        <v>38507.310667208745</v>
      </c>
      <c r="C8484" s="4">
        <v>2.1469235420227051E-2</v>
      </c>
      <c r="D8484" s="4">
        <v>2434.6765665908197</v>
      </c>
    </row>
    <row r="8485" spans="1:4" x14ac:dyDescent="0.35">
      <c r="A8485" s="18">
        <v>37130</v>
      </c>
      <c r="B8485" s="18">
        <v>37386.392527803575</v>
      </c>
      <c r="C8485" s="4">
        <v>0.39778971672058105</v>
      </c>
      <c r="D8485" s="4">
        <v>2904.721417165787</v>
      </c>
    </row>
    <row r="8486" spans="1:4" x14ac:dyDescent="0.35">
      <c r="A8486" s="18">
        <v>37223</v>
      </c>
      <c r="B8486" s="18">
        <v>37700.567829030937</v>
      </c>
      <c r="C8486" s="4">
        <v>0.19116818904876709</v>
      </c>
      <c r="D8486" s="4">
        <v>2731.5924857850973</v>
      </c>
    </row>
    <row r="8487" spans="1:4" x14ac:dyDescent="0.35">
      <c r="A8487" s="18">
        <v>38586</v>
      </c>
      <c r="B8487" s="18">
        <v>39504.004027018236</v>
      </c>
      <c r="C8487" s="4">
        <v>0.49002170562744141</v>
      </c>
      <c r="D8487" s="4">
        <v>2973.5105931947442</v>
      </c>
    </row>
    <row r="8488" spans="1:4" x14ac:dyDescent="0.35">
      <c r="A8488" s="18">
        <v>37660</v>
      </c>
      <c r="B8488" s="18">
        <v>37910.901969842816</v>
      </c>
      <c r="C8488" s="4">
        <v>0.10572874546051025</v>
      </c>
      <c r="D8488" s="4">
        <v>2630.7999047377825</v>
      </c>
    </row>
    <row r="8489" spans="1:4" x14ac:dyDescent="0.35">
      <c r="A8489" s="18">
        <v>36986</v>
      </c>
      <c r="B8489" s="18">
        <v>37922.827948154481</v>
      </c>
      <c r="C8489" s="4">
        <v>0.48132061958312988</v>
      </c>
      <c r="D8489" s="4">
        <v>2967.0280123453281</v>
      </c>
    </row>
    <row r="8490" spans="1:4" x14ac:dyDescent="0.35">
      <c r="A8490" s="18">
        <v>37770</v>
      </c>
      <c r="B8490" s="18">
        <v>38263.105558925075</v>
      </c>
      <c r="C8490" s="4">
        <v>0.86970412731170654</v>
      </c>
      <c r="D8490" s="4">
        <v>3335.9052480713549</v>
      </c>
    </row>
    <row r="8491" spans="1:4" x14ac:dyDescent="0.35">
      <c r="A8491" s="18">
        <v>38368</v>
      </c>
      <c r="B8491" s="18">
        <v>38492.778680708056</v>
      </c>
      <c r="C8491" s="4">
        <v>0.93766546249389648</v>
      </c>
      <c r="D8491" s="4">
        <v>3475.6845570281125</v>
      </c>
    </row>
    <row r="8492" spans="1:4" x14ac:dyDescent="0.35">
      <c r="A8492" s="18">
        <v>37359</v>
      </c>
      <c r="B8492" s="18">
        <v>37547.725914690367</v>
      </c>
      <c r="C8492" s="4">
        <v>0.20190536975860596</v>
      </c>
      <c r="D8492" s="4">
        <v>2742.2019879084792</v>
      </c>
    </row>
    <row r="8493" spans="1:4" x14ac:dyDescent="0.35">
      <c r="A8493" s="18">
        <v>37438</v>
      </c>
      <c r="B8493" s="18">
        <v>38008.896750511754</v>
      </c>
      <c r="C8493" s="4">
        <v>0.95335555076599121</v>
      </c>
      <c r="D8493" s="4">
        <v>3525.6842871262702</v>
      </c>
    </row>
    <row r="8494" spans="1:4" x14ac:dyDescent="0.35">
      <c r="A8494" s="18">
        <v>37648</v>
      </c>
      <c r="B8494" s="18">
        <v>38050.601213276357</v>
      </c>
      <c r="C8494" s="4">
        <v>0.5760263204574585</v>
      </c>
      <c r="D8494" s="4">
        <v>3038.6657807148476</v>
      </c>
    </row>
    <row r="8495" spans="1:4" x14ac:dyDescent="0.35">
      <c r="A8495" s="18">
        <v>37500</v>
      </c>
      <c r="B8495" s="18">
        <v>37597.424533933903</v>
      </c>
      <c r="C8495" s="4">
        <v>0.41663551330566406</v>
      </c>
      <c r="D8495" s="4">
        <v>2918.8622435119205</v>
      </c>
    </row>
    <row r="8496" spans="1:4" x14ac:dyDescent="0.35">
      <c r="A8496" s="18">
        <v>38700</v>
      </c>
      <c r="B8496" s="18">
        <v>38968.255753077887</v>
      </c>
      <c r="C8496" s="4">
        <v>0.61126863956451416</v>
      </c>
      <c r="D8496" s="4">
        <v>3066.4097933380699</v>
      </c>
    </row>
    <row r="8497" spans="1:4" x14ac:dyDescent="0.35">
      <c r="A8497" s="18">
        <v>38305</v>
      </c>
      <c r="B8497" s="18">
        <v>38708.384900575889</v>
      </c>
      <c r="C8497" s="4">
        <v>0.52532029151916504</v>
      </c>
      <c r="D8497" s="4">
        <v>2999.9506664888963</v>
      </c>
    </row>
    <row r="8498" spans="1:4" x14ac:dyDescent="0.35">
      <c r="A8498" s="18">
        <v>38403</v>
      </c>
      <c r="B8498" s="18">
        <v>39131.871760900074</v>
      </c>
      <c r="C8498" s="4">
        <v>0.71296679973602295</v>
      </c>
      <c r="D8498" s="4">
        <v>3153.3078211183524</v>
      </c>
    </row>
    <row r="8499" spans="1:4" x14ac:dyDescent="0.35">
      <c r="A8499" s="18">
        <v>38413</v>
      </c>
      <c r="B8499" s="18">
        <v>40725.209850383915</v>
      </c>
      <c r="C8499" s="4">
        <v>0.55242013931274414</v>
      </c>
      <c r="D8499" s="4">
        <v>3020.5004878605941</v>
      </c>
    </row>
    <row r="8500" spans="1:4" x14ac:dyDescent="0.35">
      <c r="A8500" s="18">
        <v>38081</v>
      </c>
      <c r="B8500" s="18">
        <v>38340.851633068814</v>
      </c>
      <c r="C8500" s="4">
        <v>0.96321308612823486</v>
      </c>
      <c r="D8500" s="4">
        <v>3565.0218307122295</v>
      </c>
    </row>
    <row r="8501" spans="1:4" x14ac:dyDescent="0.35">
      <c r="A8501" s="18">
        <v>38253</v>
      </c>
      <c r="B8501" s="18">
        <v>38335.356549455639</v>
      </c>
      <c r="C8501" s="4">
        <v>0.86176562309265137</v>
      </c>
      <c r="D8501" s="4">
        <v>3323.682473897049</v>
      </c>
    </row>
    <row r="8502" spans="1:4" x14ac:dyDescent="0.35">
      <c r="A8502" s="18">
        <v>38678</v>
      </c>
      <c r="B8502" s="18">
        <v>39375.360883371897</v>
      </c>
      <c r="C8502" s="4">
        <v>0.2614825963973999</v>
      </c>
      <c r="D8502" s="4">
        <v>2796.4942736758048</v>
      </c>
    </row>
    <row r="8503" spans="1:4" x14ac:dyDescent="0.35">
      <c r="A8503" s="18">
        <v>38514</v>
      </c>
      <c r="B8503" s="18">
        <v>38701.714337321922</v>
      </c>
      <c r="C8503" s="4">
        <v>0.17363262176513672</v>
      </c>
      <c r="D8503" s="4">
        <v>2713.5398942622105</v>
      </c>
    </row>
    <row r="8504" spans="1:4" x14ac:dyDescent="0.35">
      <c r="A8504" s="18">
        <v>38312</v>
      </c>
      <c r="B8504" s="18">
        <v>38488.389998341736</v>
      </c>
      <c r="C8504" s="4">
        <v>0.71525824069976807</v>
      </c>
      <c r="D8504" s="4">
        <v>3155.4337040980417</v>
      </c>
    </row>
    <row r="8505" spans="1:4" x14ac:dyDescent="0.35">
      <c r="A8505" s="18">
        <v>38597</v>
      </c>
      <c r="B8505" s="18">
        <v>38809.123038759913</v>
      </c>
      <c r="C8505" s="4">
        <v>8.0367326736450195E-2</v>
      </c>
      <c r="D8505" s="4">
        <v>2590.8453666100972</v>
      </c>
    </row>
    <row r="8506" spans="1:4" x14ac:dyDescent="0.35">
      <c r="A8506" s="18">
        <v>38326</v>
      </c>
      <c r="B8506" s="18">
        <v>38867.350650472697</v>
      </c>
      <c r="C8506" s="4">
        <v>0.28065574169158936</v>
      </c>
      <c r="D8506" s="4">
        <v>2812.7292061737085</v>
      </c>
    </row>
    <row r="8507" spans="1:4" x14ac:dyDescent="0.35">
      <c r="A8507" s="18">
        <v>37978</v>
      </c>
      <c r="B8507" s="18">
        <v>38234.736584533974</v>
      </c>
      <c r="C8507" s="4">
        <v>0.8120112419128418</v>
      </c>
      <c r="D8507" s="4">
        <v>3256.9068820734451</v>
      </c>
    </row>
    <row r="8508" spans="1:4" x14ac:dyDescent="0.35">
      <c r="A8508" s="18">
        <v>38035</v>
      </c>
      <c r="B8508" s="18">
        <v>39305.586671604338</v>
      </c>
      <c r="C8508" s="4">
        <v>0.65304863452911377</v>
      </c>
      <c r="D8508" s="4">
        <v>3100.6170889042255</v>
      </c>
    </row>
    <row r="8509" spans="1:4" x14ac:dyDescent="0.35">
      <c r="A8509" s="18">
        <v>38183</v>
      </c>
      <c r="B8509" s="18">
        <v>38495.136236270002</v>
      </c>
      <c r="C8509" s="4">
        <v>0.25192618370056152</v>
      </c>
      <c r="D8509" s="4">
        <v>2788.2123563899077</v>
      </c>
    </row>
    <row r="8510" spans="1:4" x14ac:dyDescent="0.35">
      <c r="A8510" s="18">
        <v>38297</v>
      </c>
      <c r="B8510" s="18">
        <v>39158.994753708408</v>
      </c>
      <c r="C8510" s="4">
        <v>0.40769326686859131</v>
      </c>
      <c r="D8510" s="4">
        <v>2912.1639849314242</v>
      </c>
    </row>
    <row r="8511" spans="1:4" x14ac:dyDescent="0.35">
      <c r="A8511" s="18">
        <v>37519</v>
      </c>
      <c r="B8511" s="18">
        <v>38743.398795880494</v>
      </c>
      <c r="C8511" s="4">
        <v>0.20241928100585938</v>
      </c>
      <c r="D8511" s="4">
        <v>2742.7021689748881</v>
      </c>
    </row>
    <row r="8512" spans="1:4" x14ac:dyDescent="0.35">
      <c r="A8512" s="18">
        <v>37902</v>
      </c>
      <c r="B8512" s="18">
        <v>38340.310870066496</v>
      </c>
      <c r="C8512" s="4">
        <v>0.39035379886627197</v>
      </c>
      <c r="D8512" s="4">
        <v>2899.1135499475458</v>
      </c>
    </row>
    <row r="8513" spans="1:4" x14ac:dyDescent="0.35">
      <c r="A8513" s="18">
        <v>38282</v>
      </c>
      <c r="B8513" s="18">
        <v>38415.065431626077</v>
      </c>
      <c r="C8513" s="4">
        <v>0.90036797523498535</v>
      </c>
      <c r="D8513" s="4">
        <v>3389.2539872963825</v>
      </c>
    </row>
    <row r="8514" spans="1:4" x14ac:dyDescent="0.35">
      <c r="A8514" s="18">
        <v>37093</v>
      </c>
      <c r="B8514" s="18">
        <v>37191.627927356843</v>
      </c>
      <c r="C8514" s="4">
        <v>0.35792720317840576</v>
      </c>
      <c r="D8514" s="4">
        <v>2874.4008097164256</v>
      </c>
    </row>
    <row r="8515" spans="1:4" x14ac:dyDescent="0.35">
      <c r="A8515" s="18">
        <v>38524</v>
      </c>
      <c r="B8515" s="18">
        <v>38629.339338458696</v>
      </c>
      <c r="C8515" s="4">
        <v>0.78284502029418945</v>
      </c>
      <c r="D8515" s="4">
        <v>3223.3735306556423</v>
      </c>
    </row>
    <row r="8516" spans="1:4" x14ac:dyDescent="0.35">
      <c r="A8516" s="18">
        <v>37623</v>
      </c>
      <c r="B8516" s="18">
        <v>38024.131301271453</v>
      </c>
      <c r="C8516" s="4">
        <v>0.86906826496124268</v>
      </c>
      <c r="D8516" s="4">
        <v>3334.9059521966647</v>
      </c>
    </row>
    <row r="8517" spans="1:4" x14ac:dyDescent="0.35">
      <c r="A8517" s="18">
        <v>37727</v>
      </c>
      <c r="B8517" s="18">
        <v>37826.603320220711</v>
      </c>
      <c r="C8517" s="4">
        <v>0.50274348258972168</v>
      </c>
      <c r="D8517" s="4">
        <v>2983.0086805685801</v>
      </c>
    </row>
    <row r="8518" spans="1:4" x14ac:dyDescent="0.35">
      <c r="A8518" s="18">
        <v>36962</v>
      </c>
      <c r="B8518" s="18">
        <v>37402.770905874611</v>
      </c>
      <c r="C8518" s="4">
        <v>0.42481458187103271</v>
      </c>
      <c r="D8518" s="4">
        <v>2924.97390773701</v>
      </c>
    </row>
    <row r="8519" spans="1:4" x14ac:dyDescent="0.35">
      <c r="A8519" s="18">
        <v>38579</v>
      </c>
      <c r="B8519" s="18">
        <v>39150.684079899918</v>
      </c>
      <c r="C8519" s="4">
        <v>0.19440174102783203</v>
      </c>
      <c r="D8519" s="4">
        <v>2734.8204711841922</v>
      </c>
    </row>
    <row r="8520" spans="1:4" x14ac:dyDescent="0.35">
      <c r="A8520" s="18">
        <v>38219</v>
      </c>
      <c r="B8520" s="18">
        <v>38459.918778249572</v>
      </c>
      <c r="C8520" s="4">
        <v>0.85921156406402588</v>
      </c>
      <c r="D8520" s="4">
        <v>3319.8616133259334</v>
      </c>
    </row>
    <row r="8521" spans="1:4" x14ac:dyDescent="0.35">
      <c r="A8521" s="18">
        <v>37525</v>
      </c>
      <c r="B8521" s="18">
        <v>37825.132410299964</v>
      </c>
      <c r="C8521" s="4">
        <v>0.98922848701477051</v>
      </c>
      <c r="D8521" s="4">
        <v>3751.2071708026624</v>
      </c>
    </row>
    <row r="8522" spans="1:4" x14ac:dyDescent="0.35">
      <c r="A8522" s="18">
        <v>37961</v>
      </c>
      <c r="B8522" s="18">
        <v>38022.702485290807</v>
      </c>
      <c r="C8522" s="4">
        <v>0.97993743419647217</v>
      </c>
      <c r="D8522" s="4">
        <v>3660.1003440260756</v>
      </c>
    </row>
    <row r="8523" spans="1:4" x14ac:dyDescent="0.35">
      <c r="A8523" s="18">
        <v>37969</v>
      </c>
      <c r="B8523" s="18">
        <v>38021.071767000962</v>
      </c>
      <c r="C8523" s="4">
        <v>0.78132772445678711</v>
      </c>
      <c r="D8523" s="4">
        <v>3221.7130972917143</v>
      </c>
    </row>
    <row r="8524" spans="1:4" x14ac:dyDescent="0.35">
      <c r="A8524" s="18">
        <v>37973</v>
      </c>
      <c r="B8524" s="18">
        <v>38286.919335677681</v>
      </c>
      <c r="C8524" s="4">
        <v>0.45892822742462158</v>
      </c>
      <c r="D8524" s="4">
        <v>2950.3721062496343</v>
      </c>
    </row>
    <row r="8525" spans="1:4" x14ac:dyDescent="0.35">
      <c r="A8525" s="18">
        <v>37859</v>
      </c>
      <c r="B8525" s="18">
        <v>38140.464619038532</v>
      </c>
      <c r="C8525" s="4">
        <v>0.24312376976013184</v>
      </c>
      <c r="D8525" s="4">
        <v>2780.4582986449927</v>
      </c>
    </row>
    <row r="8526" spans="1:4" x14ac:dyDescent="0.35">
      <c r="A8526" s="18">
        <v>37559</v>
      </c>
      <c r="B8526" s="18">
        <v>37723.738341384356</v>
      </c>
      <c r="C8526" s="4">
        <v>0.97300279140472412</v>
      </c>
      <c r="D8526" s="4">
        <v>3614.4252651994325</v>
      </c>
    </row>
    <row r="8527" spans="1:4" x14ac:dyDescent="0.35">
      <c r="A8527" s="18">
        <v>36980</v>
      </c>
      <c r="B8527" s="18">
        <v>37603.425165549757</v>
      </c>
      <c r="C8527" s="4">
        <v>9.0986251831054688E-2</v>
      </c>
      <c r="D8527" s="4">
        <v>2608.496743176283</v>
      </c>
    </row>
    <row r="8528" spans="1:4" x14ac:dyDescent="0.35">
      <c r="A8528" s="18">
        <v>37689</v>
      </c>
      <c r="B8528" s="18">
        <v>38332.449752749169</v>
      </c>
      <c r="C8528" s="4">
        <v>0.59448778629302979</v>
      </c>
      <c r="D8528" s="4">
        <v>3053.093036688852</v>
      </c>
    </row>
    <row r="8529" spans="1:4" x14ac:dyDescent="0.35">
      <c r="A8529" s="18">
        <v>37708</v>
      </c>
      <c r="B8529" s="18">
        <v>38382.715538097968</v>
      </c>
      <c r="C8529" s="4">
        <v>0.60085511207580566</v>
      </c>
      <c r="D8529" s="4">
        <v>3058.1214701472036</v>
      </c>
    </row>
    <row r="8530" spans="1:4" x14ac:dyDescent="0.35">
      <c r="A8530" s="18">
        <v>38560</v>
      </c>
      <c r="B8530" s="18">
        <v>39147.136696421803</v>
      </c>
      <c r="C8530" s="4">
        <v>0.43184268474578857</v>
      </c>
      <c r="D8530" s="4">
        <v>2930.2163070923521</v>
      </c>
    </row>
    <row r="8531" spans="1:4" x14ac:dyDescent="0.35">
      <c r="A8531" s="18">
        <v>37283</v>
      </c>
      <c r="B8531" s="18">
        <v>37449.960840840096</v>
      </c>
      <c r="C8531" s="4">
        <v>0.37386560440063477</v>
      </c>
      <c r="D8531" s="4">
        <v>2886.6061884057481</v>
      </c>
    </row>
    <row r="8532" spans="1:4" x14ac:dyDescent="0.35">
      <c r="A8532" s="18">
        <v>37155</v>
      </c>
      <c r="B8532" s="18">
        <v>38540.038101282873</v>
      </c>
      <c r="C8532" s="4">
        <v>0.52028477191925049</v>
      </c>
      <c r="D8532" s="4">
        <v>2996.1602500299709</v>
      </c>
    </row>
    <row r="8533" spans="1:4" x14ac:dyDescent="0.35">
      <c r="A8533" s="18">
        <v>36970</v>
      </c>
      <c r="B8533" s="18">
        <v>37093.188932326506</v>
      </c>
      <c r="C8533" s="4">
        <v>0.35197329521179199</v>
      </c>
      <c r="D8533" s="4">
        <v>2869.8072847452022</v>
      </c>
    </row>
    <row r="8534" spans="1:4" x14ac:dyDescent="0.35">
      <c r="A8534" s="18">
        <v>38430</v>
      </c>
      <c r="B8534" s="18">
        <v>38514.536389440742</v>
      </c>
      <c r="C8534" s="4">
        <v>0.96241414546966553</v>
      </c>
      <c r="D8534" s="4">
        <v>3561.5158166319834</v>
      </c>
    </row>
    <row r="8535" spans="1:4" x14ac:dyDescent="0.35">
      <c r="A8535" s="18">
        <v>37750</v>
      </c>
      <c r="B8535" s="18">
        <v>37918.277131290219</v>
      </c>
      <c r="C8535" s="4">
        <v>8.3579063415527344E-2</v>
      </c>
      <c r="D8535" s="4">
        <v>2596.3468808368812</v>
      </c>
    </row>
    <row r="8536" spans="1:4" x14ac:dyDescent="0.35">
      <c r="A8536" s="18">
        <v>38285</v>
      </c>
      <c r="B8536" s="18">
        <v>38395.070195504777</v>
      </c>
      <c r="C8536" s="4">
        <v>0.31883871555328369</v>
      </c>
      <c r="D8536" s="4">
        <v>2843.824666304417</v>
      </c>
    </row>
    <row r="8537" spans="1:4" x14ac:dyDescent="0.35">
      <c r="A8537" s="18">
        <v>37421</v>
      </c>
      <c r="B8537" s="18">
        <v>38661.792805979218</v>
      </c>
      <c r="C8537" s="4">
        <v>0.23915410041809082</v>
      </c>
      <c r="D8537" s="4">
        <v>2776.9191623696456</v>
      </c>
    </row>
    <row r="8538" spans="1:4" x14ac:dyDescent="0.35">
      <c r="A8538" s="18">
        <v>37250</v>
      </c>
      <c r="B8538" s="18">
        <v>37700.358798049761</v>
      </c>
      <c r="C8538" s="4">
        <v>0.24879920482635498</v>
      </c>
      <c r="D8538" s="4">
        <v>2785.4721401490242</v>
      </c>
    </row>
    <row r="8539" spans="1:4" x14ac:dyDescent="0.35">
      <c r="A8539" s="18">
        <v>37673</v>
      </c>
      <c r="B8539" s="18">
        <v>37809.968080397935</v>
      </c>
      <c r="C8539" s="4">
        <v>0.37686491012573242</v>
      </c>
      <c r="D8539" s="4">
        <v>2888.8896062747417</v>
      </c>
    </row>
    <row r="8540" spans="1:4" x14ac:dyDescent="0.35">
      <c r="A8540" s="18">
        <v>37896</v>
      </c>
      <c r="B8540" s="18">
        <v>38172.222674633646</v>
      </c>
      <c r="C8540" s="4">
        <v>0.40079414844512939</v>
      </c>
      <c r="D8540" s="4">
        <v>2906.9822420575001</v>
      </c>
    </row>
    <row r="8541" spans="1:4" x14ac:dyDescent="0.35">
      <c r="A8541" s="18">
        <v>37957</v>
      </c>
      <c r="B8541" s="18">
        <v>38119.220069909563</v>
      </c>
      <c r="C8541" s="4">
        <v>0.95819830894470215</v>
      </c>
      <c r="D8541" s="4">
        <v>3544.0132633468529</v>
      </c>
    </row>
    <row r="8542" spans="1:4" x14ac:dyDescent="0.35">
      <c r="A8542" s="18">
        <v>38181</v>
      </c>
      <c r="B8542" s="18">
        <v>38819.781624732299</v>
      </c>
      <c r="C8542" s="4">
        <v>0.55320489406585693</v>
      </c>
      <c r="D8542" s="4">
        <v>3021.0999666664193</v>
      </c>
    </row>
    <row r="8543" spans="1:4" x14ac:dyDescent="0.35">
      <c r="A8543" s="18">
        <v>38525</v>
      </c>
      <c r="B8543" s="18">
        <v>39242.642877122067</v>
      </c>
      <c r="C8543" s="4">
        <v>0.61358642578125</v>
      </c>
      <c r="D8543" s="4">
        <v>3068.266076513537</v>
      </c>
    </row>
    <row r="8544" spans="1:4" x14ac:dyDescent="0.35">
      <c r="A8544" s="18">
        <v>38275</v>
      </c>
      <c r="B8544" s="18">
        <v>38429.811662128181</v>
      </c>
      <c r="C8544" s="4">
        <v>4.9206018447875977E-3</v>
      </c>
      <c r="D8544" s="4">
        <v>2302.760843210202</v>
      </c>
    </row>
    <row r="8545" spans="1:4" x14ac:dyDescent="0.35">
      <c r="A8545" s="18">
        <v>37424</v>
      </c>
      <c r="B8545" s="18">
        <v>39855.725619932142</v>
      </c>
      <c r="C8545" s="4">
        <v>0.65803170204162598</v>
      </c>
      <c r="D8545" s="4">
        <v>3104.8159601920302</v>
      </c>
    </row>
    <row r="8546" spans="1:4" x14ac:dyDescent="0.35">
      <c r="A8546" s="18">
        <v>37407</v>
      </c>
      <c r="B8546" s="18">
        <v>37734.823919156101</v>
      </c>
      <c r="C8546" s="4">
        <v>0.21596324443817139</v>
      </c>
      <c r="D8546" s="4">
        <v>2755.6539744514362</v>
      </c>
    </row>
    <row r="8547" spans="1:4" x14ac:dyDescent="0.35">
      <c r="A8547" s="18">
        <v>37315</v>
      </c>
      <c r="B8547" s="18">
        <v>37637.720407506407</v>
      </c>
      <c r="C8547" s="4">
        <v>0.85673189163208008</v>
      </c>
      <c r="D8547" s="4">
        <v>3316.2009016267716</v>
      </c>
    </row>
    <row r="8548" spans="1:4" x14ac:dyDescent="0.35">
      <c r="A8548" s="18">
        <v>37464</v>
      </c>
      <c r="B8548" s="18">
        <v>38335.700709725003</v>
      </c>
      <c r="C8548" s="4">
        <v>0.6981126070022583</v>
      </c>
      <c r="D8548" s="4">
        <v>3139.7485183134513</v>
      </c>
    </row>
    <row r="8549" spans="1:4" x14ac:dyDescent="0.35">
      <c r="A8549" s="18">
        <v>37880</v>
      </c>
      <c r="B8549" s="18">
        <v>38990.63977600092</v>
      </c>
      <c r="C8549" s="4">
        <v>0.4407050609588623</v>
      </c>
      <c r="D8549" s="4">
        <v>2936.8175631669278</v>
      </c>
    </row>
    <row r="8550" spans="1:4" x14ac:dyDescent="0.35">
      <c r="A8550" s="18">
        <v>37914</v>
      </c>
      <c r="B8550" s="18">
        <v>37999.241619888599</v>
      </c>
      <c r="C8550" s="4">
        <v>0.15553128719329834</v>
      </c>
      <c r="D8550" s="4">
        <v>2693.7795005584871</v>
      </c>
    </row>
    <row r="8551" spans="1:4" x14ac:dyDescent="0.35">
      <c r="A8551" s="18">
        <v>37972</v>
      </c>
      <c r="B8551" s="18">
        <v>38055.083814666585</v>
      </c>
      <c r="C8551" s="4">
        <v>0.37241458892822266</v>
      </c>
      <c r="D8551" s="4">
        <v>2885.5000784013732</v>
      </c>
    </row>
    <row r="8552" spans="1:4" x14ac:dyDescent="0.35">
      <c r="A8552" s="18">
        <v>37843</v>
      </c>
      <c r="B8552" s="18">
        <v>39576.277855130378</v>
      </c>
      <c r="C8552" s="4">
        <v>0.8753896951675415</v>
      </c>
      <c r="D8552" s="4">
        <v>3345.0082923553805</v>
      </c>
    </row>
    <row r="8553" spans="1:4" x14ac:dyDescent="0.35">
      <c r="A8553" s="18">
        <v>38461</v>
      </c>
      <c r="B8553" s="18">
        <v>38652.10904043496</v>
      </c>
      <c r="C8553" s="4">
        <v>0.86139416694641113</v>
      </c>
      <c r="D8553" s="4">
        <v>3323.1235338719844</v>
      </c>
    </row>
    <row r="8554" spans="1:4" x14ac:dyDescent="0.35">
      <c r="A8554" s="18">
        <v>37921</v>
      </c>
      <c r="B8554" s="18">
        <v>38135.237192108587</v>
      </c>
      <c r="C8554" s="4">
        <v>0.36849105358123779</v>
      </c>
      <c r="D8554" s="4">
        <v>2882.5043210886724</v>
      </c>
    </row>
    <row r="8555" spans="1:4" x14ac:dyDescent="0.35">
      <c r="A8555" s="18">
        <v>38277</v>
      </c>
      <c r="B8555" s="18">
        <v>38344.606321710315</v>
      </c>
      <c r="C8555" s="4">
        <v>0.12987279891967773</v>
      </c>
      <c r="D8555" s="4">
        <v>2663.2454104228568</v>
      </c>
    </row>
    <row r="8556" spans="1:4" x14ac:dyDescent="0.35">
      <c r="A8556" s="18">
        <v>38004</v>
      </c>
      <c r="B8556" s="18">
        <v>38125.626376664419</v>
      </c>
      <c r="C8556" s="4">
        <v>0.25989639759063721</v>
      </c>
      <c r="D8556" s="4">
        <v>2795.1289378326264</v>
      </c>
    </row>
    <row r="8557" spans="1:4" x14ac:dyDescent="0.35">
      <c r="A8557" s="18">
        <v>38442</v>
      </c>
      <c r="B8557" s="18">
        <v>38805.796352634163</v>
      </c>
      <c r="C8557" s="4">
        <v>0.42839980125427246</v>
      </c>
      <c r="D8557" s="4">
        <v>2927.6491380595307</v>
      </c>
    </row>
    <row r="8558" spans="1:4" x14ac:dyDescent="0.35">
      <c r="A8558" s="18">
        <v>38006</v>
      </c>
      <c r="B8558" s="18">
        <v>38160.138836587656</v>
      </c>
      <c r="C8558" s="4">
        <v>0.42954957485198975</v>
      </c>
      <c r="D8558" s="4">
        <v>2928.5066526395517</v>
      </c>
    </row>
    <row r="8559" spans="1:4" x14ac:dyDescent="0.35">
      <c r="A8559" s="18">
        <v>38632</v>
      </c>
      <c r="B8559" s="18">
        <v>38764.748679678254</v>
      </c>
      <c r="C8559" s="4">
        <v>0.30146980285644531</v>
      </c>
      <c r="D8559" s="4">
        <v>2829.8591318227641</v>
      </c>
    </row>
    <row r="8560" spans="1:4" x14ac:dyDescent="0.35">
      <c r="A8560" s="18">
        <v>37566</v>
      </c>
      <c r="B8560" s="18">
        <v>37863.728668907468</v>
      </c>
      <c r="C8560" s="4">
        <v>0.40290224552154541</v>
      </c>
      <c r="D8560" s="4">
        <v>2908.5669832422286</v>
      </c>
    </row>
    <row r="8561" spans="1:4" x14ac:dyDescent="0.35">
      <c r="A8561" s="18">
        <v>38174</v>
      </c>
      <c r="B8561" s="18">
        <v>38473.227479249239</v>
      </c>
      <c r="C8561" s="4">
        <v>0.10314774513244629</v>
      </c>
      <c r="D8561" s="4">
        <v>2627.0537145133308</v>
      </c>
    </row>
    <row r="8562" spans="1:4" x14ac:dyDescent="0.35">
      <c r="A8562" s="18">
        <v>37138</v>
      </c>
      <c r="B8562" s="18">
        <v>37372.518329221442</v>
      </c>
      <c r="C8562" s="4">
        <v>0.9915388822555542</v>
      </c>
      <c r="D8562" s="4">
        <v>3785.1443378360782</v>
      </c>
    </row>
    <row r="8563" spans="1:4" x14ac:dyDescent="0.35">
      <c r="A8563" s="18">
        <v>38651</v>
      </c>
      <c r="B8563" s="18">
        <v>38692.695727622318</v>
      </c>
      <c r="C8563" s="4">
        <v>0.76269388198852539</v>
      </c>
      <c r="D8563" s="4">
        <v>3201.8994259538313</v>
      </c>
    </row>
    <row r="8564" spans="1:4" x14ac:dyDescent="0.35">
      <c r="A8564" s="18">
        <v>38153</v>
      </c>
      <c r="B8564" s="18">
        <v>38752.65663138833</v>
      </c>
      <c r="C8564" s="4">
        <v>0.18380177021026611</v>
      </c>
      <c r="D8564" s="4">
        <v>2724.1258391593751</v>
      </c>
    </row>
    <row r="8565" spans="1:4" x14ac:dyDescent="0.35">
      <c r="A8565" s="18">
        <v>37915</v>
      </c>
      <c r="B8565" s="18">
        <v>39401.363807204027</v>
      </c>
      <c r="C8565" s="4">
        <v>0.80018877983093262</v>
      </c>
      <c r="D8565" s="4">
        <v>3242.9204395966376</v>
      </c>
    </row>
    <row r="8566" spans="1:4" x14ac:dyDescent="0.35">
      <c r="A8566" s="18">
        <v>36931</v>
      </c>
      <c r="B8566" s="18">
        <v>37280.46398231481</v>
      </c>
      <c r="C8566" s="4">
        <v>0.28541600704193115</v>
      </c>
      <c r="D8566" s="4">
        <v>2816.6889491487545</v>
      </c>
    </row>
    <row r="8567" spans="1:4" x14ac:dyDescent="0.35">
      <c r="A8567" s="18">
        <v>37423</v>
      </c>
      <c r="B8567" s="18">
        <v>37645.675264235411</v>
      </c>
      <c r="C8567" s="4">
        <v>0.59215831756591797</v>
      </c>
      <c r="D8567" s="4">
        <v>3051.2604612982032</v>
      </c>
    </row>
    <row r="8568" spans="1:4" x14ac:dyDescent="0.35">
      <c r="A8568" s="18">
        <v>38684</v>
      </c>
      <c r="B8568" s="18">
        <v>38829.37630132628</v>
      </c>
      <c r="C8568" s="4">
        <v>0.31011450290679932</v>
      </c>
      <c r="D8568" s="4">
        <v>2836.8439236574532</v>
      </c>
    </row>
    <row r="8569" spans="1:4" x14ac:dyDescent="0.35">
      <c r="A8569" s="18">
        <v>38259</v>
      </c>
      <c r="B8569" s="18">
        <v>38455.823127700045</v>
      </c>
      <c r="C8569" s="4">
        <v>0.88719868659973145</v>
      </c>
      <c r="D8569" s="4">
        <v>3364.9770693570886</v>
      </c>
    </row>
    <row r="8570" spans="1:4" x14ac:dyDescent="0.35">
      <c r="A8570" s="18">
        <v>38032</v>
      </c>
      <c r="B8570" s="18">
        <v>38118.666560414575</v>
      </c>
      <c r="C8570" s="4">
        <v>0.62026298046112061</v>
      </c>
      <c r="D8570" s="4">
        <v>3073.6379965425253</v>
      </c>
    </row>
    <row r="8571" spans="1:4" x14ac:dyDescent="0.35">
      <c r="A8571" s="18">
        <v>38254</v>
      </c>
      <c r="B8571" s="18">
        <v>38946.796597434477</v>
      </c>
      <c r="C8571" s="4">
        <v>0.57160139083862305</v>
      </c>
      <c r="D8571" s="4">
        <v>3035.2384457080734</v>
      </c>
    </row>
    <row r="8572" spans="1:4" x14ac:dyDescent="0.35">
      <c r="A8572" s="18">
        <v>38624</v>
      </c>
      <c r="B8572" s="18">
        <v>38701.481569945579</v>
      </c>
      <c r="C8572" s="4">
        <v>0.81748497486114502</v>
      </c>
      <c r="D8572" s="4">
        <v>3263.5870925845643</v>
      </c>
    </row>
    <row r="8573" spans="1:4" x14ac:dyDescent="0.35">
      <c r="A8573" s="18">
        <v>37316</v>
      </c>
      <c r="B8573" s="18">
        <v>37338.307397250683</v>
      </c>
      <c r="C8573" s="4">
        <v>0.68497824668884277</v>
      </c>
      <c r="D8573" s="4">
        <v>3128.0546146866714</v>
      </c>
    </row>
    <row r="8574" spans="1:4" x14ac:dyDescent="0.35">
      <c r="A8574" s="18">
        <v>37337</v>
      </c>
      <c r="B8574" s="18">
        <v>37759.020288301377</v>
      </c>
      <c r="C8574" s="4">
        <v>0.88328683376312256</v>
      </c>
      <c r="D8574" s="4">
        <v>3358.1916472436369</v>
      </c>
    </row>
    <row r="8575" spans="1:4" x14ac:dyDescent="0.35">
      <c r="A8575" s="18">
        <v>38154</v>
      </c>
      <c r="B8575" s="18">
        <v>38248.569337407425</v>
      </c>
      <c r="C8575" s="4">
        <v>0.68588638305664063</v>
      </c>
      <c r="D8575" s="4">
        <v>3128.8548494306278</v>
      </c>
    </row>
    <row r="8576" spans="1:4" x14ac:dyDescent="0.35">
      <c r="A8576" s="18">
        <v>38330</v>
      </c>
      <c r="B8576" s="18">
        <v>39314.535069372454</v>
      </c>
      <c r="C8576" s="4">
        <v>0.56968271732330322</v>
      </c>
      <c r="D8576" s="4">
        <v>3033.7557262703835</v>
      </c>
    </row>
    <row r="8577" spans="1:4" x14ac:dyDescent="0.35">
      <c r="A8577" s="18">
        <v>36899</v>
      </c>
      <c r="B8577" s="18">
        <v>38158.232088640463</v>
      </c>
      <c r="C8577" s="4">
        <v>0.9674532413482666</v>
      </c>
      <c r="D8577" s="4">
        <v>3584.8127913410726</v>
      </c>
    </row>
    <row r="8578" spans="1:4" x14ac:dyDescent="0.35">
      <c r="A8578" s="18">
        <v>37469</v>
      </c>
      <c r="B8578" s="18">
        <v>37626.38402350188</v>
      </c>
      <c r="C8578" s="4">
        <v>3.9819598197937012E-2</v>
      </c>
      <c r="D8578" s="4">
        <v>2501.6896976868252</v>
      </c>
    </row>
    <row r="8579" spans="1:4" x14ac:dyDescent="0.35">
      <c r="A8579" s="18">
        <v>38565</v>
      </c>
      <c r="B8579" s="18">
        <v>40800.181624164885</v>
      </c>
      <c r="C8579" s="4">
        <v>0.6230015754699707</v>
      </c>
      <c r="D8579" s="4">
        <v>3075.8524418182037</v>
      </c>
    </row>
    <row r="8580" spans="1:4" x14ac:dyDescent="0.35">
      <c r="A8580" s="18">
        <v>38193</v>
      </c>
      <c r="B8580" s="18">
        <v>38226.57170786459</v>
      </c>
      <c r="C8580" s="4">
        <v>0.75860226154327393</v>
      </c>
      <c r="D8580" s="4">
        <v>3197.6816769350517</v>
      </c>
    </row>
    <row r="8581" spans="1:4" x14ac:dyDescent="0.35">
      <c r="A8581" s="18">
        <v>37623</v>
      </c>
      <c r="B8581" s="18">
        <v>39574.290399969868</v>
      </c>
      <c r="C8581" s="4">
        <v>0.46167445182800293</v>
      </c>
      <c r="D8581" s="4">
        <v>2952.4138969811215</v>
      </c>
    </row>
    <row r="8582" spans="1:4" x14ac:dyDescent="0.35">
      <c r="A8582" s="18">
        <v>37702</v>
      </c>
      <c r="B8582" s="18">
        <v>37900.211132890188</v>
      </c>
      <c r="C8582" s="4">
        <v>0.63331830501556396</v>
      </c>
      <c r="D8582" s="4">
        <v>3084.2552298107043</v>
      </c>
    </row>
    <row r="8583" spans="1:4" x14ac:dyDescent="0.35">
      <c r="A8583" s="18">
        <v>38220</v>
      </c>
      <c r="B8583" s="18">
        <v>38368.769988290442</v>
      </c>
      <c r="C8583" s="4">
        <v>0.27406024932861328</v>
      </c>
      <c r="D8583" s="4">
        <v>2807.1979964154966</v>
      </c>
    </row>
    <row r="8584" spans="1:4" x14ac:dyDescent="0.35">
      <c r="A8584" s="18">
        <v>37915</v>
      </c>
      <c r="B8584" s="18">
        <v>38129.260027544726</v>
      </c>
      <c r="C8584" s="4">
        <v>0.40426313877105713</v>
      </c>
      <c r="D8584" s="4">
        <v>2909.5893498669607</v>
      </c>
    </row>
    <row r="8585" spans="1:4" x14ac:dyDescent="0.35">
      <c r="A8585" s="18">
        <v>38610</v>
      </c>
      <c r="B8585" s="18">
        <v>39020.551481221824</v>
      </c>
      <c r="C8585" s="4">
        <v>0.34781765937805176</v>
      </c>
      <c r="D8585" s="4">
        <v>2866.5889814268853</v>
      </c>
    </row>
    <row r="8586" spans="1:4" x14ac:dyDescent="0.35">
      <c r="A8586" s="18">
        <v>37214</v>
      </c>
      <c r="B8586" s="18">
        <v>37953.780698928094</v>
      </c>
      <c r="C8586" s="4">
        <v>0.28536498546600342</v>
      </c>
      <c r="D8586" s="4">
        <v>2816.646646684289</v>
      </c>
    </row>
    <row r="8587" spans="1:4" x14ac:dyDescent="0.35">
      <c r="A8587" s="18">
        <v>37823</v>
      </c>
      <c r="B8587" s="18">
        <v>38145.559031118086</v>
      </c>
      <c r="C8587" s="4">
        <v>0.23330068588256836</v>
      </c>
      <c r="D8587" s="4">
        <v>2771.6497641719407</v>
      </c>
    </row>
    <row r="8588" spans="1:4" x14ac:dyDescent="0.35">
      <c r="A8588" s="18">
        <v>38130</v>
      </c>
      <c r="B8588" s="18">
        <v>38524.285508400571</v>
      </c>
      <c r="C8588" s="4">
        <v>0.85480988025665283</v>
      </c>
      <c r="D8588" s="4">
        <v>3313.3955364309445</v>
      </c>
    </row>
    <row r="8589" spans="1:4" x14ac:dyDescent="0.35">
      <c r="A8589" s="18">
        <v>37047</v>
      </c>
      <c r="B8589" s="18">
        <v>37219.021225619952</v>
      </c>
      <c r="C8589" s="4">
        <v>0.75918364524841309</v>
      </c>
      <c r="D8589" s="4">
        <v>3198.2782549157837</v>
      </c>
    </row>
    <row r="8590" spans="1:4" x14ac:dyDescent="0.35">
      <c r="A8590" s="18">
        <v>38636</v>
      </c>
      <c r="B8590" s="18">
        <v>39329.050580280295</v>
      </c>
      <c r="C8590" s="4">
        <v>0.19566667079925537</v>
      </c>
      <c r="D8590" s="4">
        <v>2736.0753409072227</v>
      </c>
    </row>
    <row r="8591" spans="1:4" x14ac:dyDescent="0.35">
      <c r="A8591" s="18">
        <v>38286</v>
      </c>
      <c r="B8591" s="18">
        <v>38846.10728580349</v>
      </c>
      <c r="C8591" s="4">
        <v>0.29808616638183594</v>
      </c>
      <c r="D8591" s="4">
        <v>2827.1056014531455</v>
      </c>
    </row>
    <row r="8592" spans="1:4" x14ac:dyDescent="0.35">
      <c r="A8592" s="18">
        <v>37741</v>
      </c>
      <c r="B8592" s="18">
        <v>38577.724069759221</v>
      </c>
      <c r="C8592" s="4">
        <v>0.28651201725006104</v>
      </c>
      <c r="D8592" s="4">
        <v>2817.5969476669115</v>
      </c>
    </row>
    <row r="8593" spans="1:4" x14ac:dyDescent="0.35">
      <c r="A8593" s="18">
        <v>37621</v>
      </c>
      <c r="B8593" s="18">
        <v>39329.124707840441</v>
      </c>
      <c r="C8593" s="4">
        <v>0.28219819068908691</v>
      </c>
      <c r="D8593" s="4">
        <v>2814.0151636152618</v>
      </c>
    </row>
    <row r="8594" spans="1:4" x14ac:dyDescent="0.35">
      <c r="A8594" s="18">
        <v>37862</v>
      </c>
      <c r="B8594" s="18">
        <v>37878.820637266515</v>
      </c>
      <c r="C8594" s="4">
        <v>0.64205539226531982</v>
      </c>
      <c r="D8594" s="4">
        <v>3091.4509446278926</v>
      </c>
    </row>
    <row r="8595" spans="1:4" x14ac:dyDescent="0.35">
      <c r="A8595" s="18">
        <v>37048</v>
      </c>
      <c r="B8595" s="18">
        <v>37378.025457234886</v>
      </c>
      <c r="C8595" s="4">
        <v>0.96890497207641602</v>
      </c>
      <c r="D8595" s="4">
        <v>3592.1056015324448</v>
      </c>
    </row>
    <row r="8596" spans="1:4" x14ac:dyDescent="0.35">
      <c r="A8596" s="18">
        <v>37836</v>
      </c>
      <c r="B8596" s="18">
        <v>37916.78753075713</v>
      </c>
      <c r="C8596" s="4">
        <v>0.20376408100128174</v>
      </c>
      <c r="D8596" s="4">
        <v>2744.0078890893778</v>
      </c>
    </row>
    <row r="8597" spans="1:4" x14ac:dyDescent="0.35">
      <c r="A8597" s="18">
        <v>38374</v>
      </c>
      <c r="B8597" s="18">
        <v>38821.532158126836</v>
      </c>
      <c r="C8597" s="4">
        <v>0.45641207695007324</v>
      </c>
      <c r="D8597" s="4">
        <v>2948.5013367192155</v>
      </c>
    </row>
    <row r="8598" spans="1:4" x14ac:dyDescent="0.35">
      <c r="A8598" s="18">
        <v>38099</v>
      </c>
      <c r="B8598" s="18">
        <v>38316.46814728836</v>
      </c>
      <c r="C8598" s="4">
        <v>0.48048818111419678</v>
      </c>
      <c r="D8598" s="4">
        <v>2966.4082626390759</v>
      </c>
    </row>
    <row r="8599" spans="1:4" x14ac:dyDescent="0.35">
      <c r="A8599" s="18">
        <v>38557</v>
      </c>
      <c r="B8599" s="18">
        <v>39434.712839278596</v>
      </c>
      <c r="C8599" s="4">
        <v>0.94937038421630859</v>
      </c>
      <c r="D8599" s="4">
        <v>3511.7786643105442</v>
      </c>
    </row>
    <row r="8600" spans="1:4" x14ac:dyDescent="0.35">
      <c r="A8600" s="18">
        <v>38543</v>
      </c>
      <c r="B8600" s="18">
        <v>39163.037068218473</v>
      </c>
      <c r="C8600" s="4">
        <v>0.93908560276031494</v>
      </c>
      <c r="D8600" s="4">
        <v>3479.744980546709</v>
      </c>
    </row>
    <row r="8601" spans="1:4" x14ac:dyDescent="0.35">
      <c r="A8601" s="18">
        <v>37686</v>
      </c>
      <c r="B8601" s="18">
        <v>38455.175121459833</v>
      </c>
      <c r="C8601" s="4">
        <v>0.27450108528137207</v>
      </c>
      <c r="D8601" s="4">
        <v>2807.5693778864324</v>
      </c>
    </row>
    <row r="8602" spans="1:4" x14ac:dyDescent="0.35">
      <c r="A8602" s="18">
        <v>37413</v>
      </c>
      <c r="B8602" s="18">
        <v>37627.774425893491</v>
      </c>
      <c r="C8602" s="4">
        <v>0.64504706859588623</v>
      </c>
      <c r="D8602" s="4">
        <v>3093.9326166002388</v>
      </c>
    </row>
    <row r="8603" spans="1:4" x14ac:dyDescent="0.35">
      <c r="A8603" s="18">
        <v>38011</v>
      </c>
      <c r="B8603" s="18">
        <v>38255.343227561229</v>
      </c>
      <c r="C8603" s="4">
        <v>0.64622068405151367</v>
      </c>
      <c r="D8603" s="4">
        <v>3094.9087237115532</v>
      </c>
    </row>
    <row r="8604" spans="1:4" x14ac:dyDescent="0.35">
      <c r="A8604" s="18">
        <v>37157</v>
      </c>
      <c r="B8604" s="18">
        <v>37233.848136842869</v>
      </c>
      <c r="C8604" s="4">
        <v>0.15312111377716064</v>
      </c>
      <c r="D8604" s="4">
        <v>2691.0483577345012</v>
      </c>
    </row>
    <row r="8605" spans="1:4" x14ac:dyDescent="0.35">
      <c r="A8605" s="18">
        <v>38108</v>
      </c>
      <c r="B8605" s="18">
        <v>38122.856201705319</v>
      </c>
      <c r="C8605" s="4">
        <v>0.6822659969329834</v>
      </c>
      <c r="D8605" s="4">
        <v>3125.6716704121059</v>
      </c>
    </row>
    <row r="8606" spans="1:4" x14ac:dyDescent="0.35">
      <c r="A8606" s="18">
        <v>37867</v>
      </c>
      <c r="B8606" s="18">
        <v>38340.869067581494</v>
      </c>
      <c r="C8606" s="4">
        <v>0.64793908596038818</v>
      </c>
      <c r="D8606" s="4">
        <v>3096.3405814972316</v>
      </c>
    </row>
    <row r="8607" spans="1:4" x14ac:dyDescent="0.35">
      <c r="A8607" s="18">
        <v>37838</v>
      </c>
      <c r="B8607" s="18">
        <v>37943.61796479093</v>
      </c>
      <c r="C8607" s="4">
        <v>0.66931915283203125</v>
      </c>
      <c r="D8607" s="4">
        <v>3114.4361140692399</v>
      </c>
    </row>
    <row r="8608" spans="1:4" x14ac:dyDescent="0.35">
      <c r="A8608" s="18">
        <v>37774</v>
      </c>
      <c r="B8608" s="18">
        <v>38436.838422670095</v>
      </c>
      <c r="C8608" s="4">
        <v>0.33464014530181885</v>
      </c>
      <c r="D8608" s="4">
        <v>2856.3115464099283</v>
      </c>
    </row>
    <row r="8609" spans="1:4" x14ac:dyDescent="0.35">
      <c r="A8609" s="18">
        <v>37368</v>
      </c>
      <c r="B8609" s="18">
        <v>37528.072340368039</v>
      </c>
      <c r="C8609" s="4">
        <v>7.8632593154907227E-2</v>
      </c>
      <c r="D8609" s="4">
        <v>2587.8095219240349</v>
      </c>
    </row>
    <row r="8610" spans="1:4" x14ac:dyDescent="0.35">
      <c r="A8610" s="18">
        <v>37054</v>
      </c>
      <c r="B8610" s="18">
        <v>37434.521404796629</v>
      </c>
      <c r="C8610" s="4">
        <v>7.9496264457702637E-2</v>
      </c>
      <c r="D8610" s="4">
        <v>2589.3267986145252</v>
      </c>
    </row>
    <row r="8611" spans="1:4" x14ac:dyDescent="0.35">
      <c r="A8611" s="18">
        <v>37948</v>
      </c>
      <c r="B8611" s="18">
        <v>38684.975498716914</v>
      </c>
      <c r="C8611" s="4">
        <v>0.33165407180786133</v>
      </c>
      <c r="D8611" s="4">
        <v>2853.9662288655963</v>
      </c>
    </row>
    <row r="8612" spans="1:4" x14ac:dyDescent="0.35">
      <c r="A8612" s="18">
        <v>36905</v>
      </c>
      <c r="B8612" s="18">
        <v>37127.723272808063</v>
      </c>
      <c r="C8612" s="4">
        <v>0.30053722858428955</v>
      </c>
      <c r="D8612" s="4">
        <v>2829.1013576279861</v>
      </c>
    </row>
    <row r="8613" spans="1:4" x14ac:dyDescent="0.35">
      <c r="A8613" s="18">
        <v>38654</v>
      </c>
      <c r="B8613" s="18">
        <v>39058.479561055385</v>
      </c>
      <c r="C8613" s="4">
        <v>0.81565165519714355</v>
      </c>
      <c r="D8613" s="4">
        <v>3261.3344603834448</v>
      </c>
    </row>
    <row r="8614" spans="1:4" x14ac:dyDescent="0.35">
      <c r="A8614" s="18">
        <v>38065</v>
      </c>
      <c r="B8614" s="18">
        <v>38420.153259542407</v>
      </c>
      <c r="C8614" s="4">
        <v>0.10817563533782959</v>
      </c>
      <c r="D8614" s="4">
        <v>2634.29567755888</v>
      </c>
    </row>
    <row r="8615" spans="1:4" x14ac:dyDescent="0.35">
      <c r="A8615" s="18">
        <v>37647</v>
      </c>
      <c r="B8615" s="18">
        <v>37873.507042955593</v>
      </c>
      <c r="C8615" s="4">
        <v>0.14933872222900391</v>
      </c>
      <c r="D8615" s="4">
        <v>2686.7098665628641</v>
      </c>
    </row>
    <row r="8616" spans="1:4" x14ac:dyDescent="0.35">
      <c r="A8616" s="18">
        <v>38453</v>
      </c>
      <c r="B8616" s="18">
        <v>39252.257465250397</v>
      </c>
      <c r="C8616" s="4">
        <v>0.69583189487457275</v>
      </c>
      <c r="D8616" s="4">
        <v>3137.6989286574271</v>
      </c>
    </row>
    <row r="8617" spans="1:4" x14ac:dyDescent="0.35">
      <c r="A8617" s="18">
        <v>37914</v>
      </c>
      <c r="B8617" s="18">
        <v>38329.084581456715</v>
      </c>
      <c r="C8617" s="4">
        <v>0.69849896430969238</v>
      </c>
      <c r="D8617" s="4">
        <v>3140.0965425171598</v>
      </c>
    </row>
    <row r="8618" spans="1:4" x14ac:dyDescent="0.35">
      <c r="A8618" s="18">
        <v>38023</v>
      </c>
      <c r="B8618" s="18">
        <v>38501.490338166594</v>
      </c>
      <c r="C8618" s="4">
        <v>0.98055922985076904</v>
      </c>
      <c r="D8618" s="4">
        <v>3664.854222582559</v>
      </c>
    </row>
    <row r="8619" spans="1:4" x14ac:dyDescent="0.35">
      <c r="A8619" s="18">
        <v>38339</v>
      </c>
      <c r="B8619" s="18">
        <v>38762.214728518746</v>
      </c>
      <c r="C8619" s="4">
        <v>0.34161138534545898</v>
      </c>
      <c r="D8619" s="4">
        <v>2861.7627676412944</v>
      </c>
    </row>
    <row r="8620" spans="1:4" x14ac:dyDescent="0.35">
      <c r="A8620" s="18">
        <v>37869</v>
      </c>
      <c r="B8620" s="18">
        <v>40374.024618775082</v>
      </c>
      <c r="C8620" s="4">
        <v>0.49366867542266846</v>
      </c>
      <c r="D8620" s="4">
        <v>2976.2306778110246</v>
      </c>
    </row>
    <row r="8621" spans="1:4" x14ac:dyDescent="0.35">
      <c r="A8621" s="18">
        <v>36962</v>
      </c>
      <c r="B8621" s="18">
        <v>37901.885983331806</v>
      </c>
      <c r="C8621" s="4">
        <v>0.48547530174255371</v>
      </c>
      <c r="D8621" s="4">
        <v>2970.1222523378456</v>
      </c>
    </row>
    <row r="8622" spans="1:4" x14ac:dyDescent="0.35">
      <c r="A8622" s="18">
        <v>37439</v>
      </c>
      <c r="B8622" s="18">
        <v>37543.406384611197</v>
      </c>
      <c r="C8622" s="4">
        <v>0.521354079246521</v>
      </c>
      <c r="D8622" s="4">
        <v>2996.9645311132936</v>
      </c>
    </row>
    <row r="8623" spans="1:4" x14ac:dyDescent="0.35">
      <c r="A8623" s="18">
        <v>37774</v>
      </c>
      <c r="B8623" s="18">
        <v>38136.937418080975</v>
      </c>
      <c r="C8623" s="4">
        <v>0.33083534240722656</v>
      </c>
      <c r="D8623" s="4">
        <v>2853.3220599195938</v>
      </c>
    </row>
    <row r="8624" spans="1:4" x14ac:dyDescent="0.35">
      <c r="A8624" s="18">
        <v>36980</v>
      </c>
      <c r="B8624" s="18">
        <v>37056.519799658548</v>
      </c>
      <c r="C8624" s="4">
        <v>0.49531710147857666</v>
      </c>
      <c r="D8624" s="4">
        <v>2977.4608259711163</v>
      </c>
    </row>
    <row r="8625" spans="1:4" x14ac:dyDescent="0.35">
      <c r="A8625" s="18">
        <v>37606</v>
      </c>
      <c r="B8625" s="18">
        <v>37890.791257808756</v>
      </c>
      <c r="C8625" s="4">
        <v>0.38800644874572754</v>
      </c>
      <c r="D8625" s="4">
        <v>2897.3393489528657</v>
      </c>
    </row>
    <row r="8626" spans="1:4" x14ac:dyDescent="0.35">
      <c r="A8626" s="18">
        <v>37158</v>
      </c>
      <c r="B8626" s="18">
        <v>38050.149375290224</v>
      </c>
      <c r="C8626" s="4">
        <v>0.63339221477508545</v>
      </c>
      <c r="D8626" s="4">
        <v>3084.3157861816558</v>
      </c>
    </row>
    <row r="8627" spans="1:4" x14ac:dyDescent="0.35">
      <c r="A8627" s="18">
        <v>38104</v>
      </c>
      <c r="B8627" s="18">
        <v>40610.218356104597</v>
      </c>
      <c r="C8627" s="4">
        <v>0.24249887466430664</v>
      </c>
      <c r="D8627" s="4">
        <v>2779.9029707964323</v>
      </c>
    </row>
    <row r="8628" spans="1:4" x14ac:dyDescent="0.35">
      <c r="A8628" s="18">
        <v>37945</v>
      </c>
      <c r="B8628" s="18">
        <v>38101.044236839123</v>
      </c>
      <c r="C8628" s="4">
        <v>0.83017170429229736</v>
      </c>
      <c r="D8628" s="4">
        <v>3279.6251137080699</v>
      </c>
    </row>
    <row r="8629" spans="1:4" x14ac:dyDescent="0.35">
      <c r="A8629" s="18">
        <v>38368</v>
      </c>
      <c r="B8629" s="18">
        <v>38691.841563457208</v>
      </c>
      <c r="C8629" s="4">
        <v>0.57064318656921387</v>
      </c>
      <c r="D8629" s="4">
        <v>3034.4977093889465</v>
      </c>
    </row>
    <row r="8630" spans="1:4" x14ac:dyDescent="0.35">
      <c r="A8630" s="18">
        <v>38699</v>
      </c>
      <c r="B8630" s="18">
        <v>39431.067257771014</v>
      </c>
      <c r="C8630" s="4">
        <v>0.7976306676864624</v>
      </c>
      <c r="D8630" s="4">
        <v>3239.9682453411251</v>
      </c>
    </row>
    <row r="8631" spans="1:4" x14ac:dyDescent="0.35">
      <c r="A8631" s="18">
        <v>37690</v>
      </c>
      <c r="B8631" s="18">
        <v>39479.434374111217</v>
      </c>
      <c r="C8631" s="4">
        <v>0.40521526336669922</v>
      </c>
      <c r="D8631" s="4">
        <v>2910.3043257353511</v>
      </c>
    </row>
    <row r="8632" spans="1:4" x14ac:dyDescent="0.35">
      <c r="A8632" s="18">
        <v>38623</v>
      </c>
      <c r="B8632" s="18">
        <v>40880.571302559714</v>
      </c>
      <c r="C8632" s="4">
        <v>0.45575201511383057</v>
      </c>
      <c r="D8632" s="4">
        <v>2948.0105621289413</v>
      </c>
    </row>
    <row r="8633" spans="1:4" x14ac:dyDescent="0.35">
      <c r="A8633" s="18">
        <v>37617</v>
      </c>
      <c r="B8633" s="18">
        <v>38072.092878662566</v>
      </c>
      <c r="C8633" s="4">
        <v>0.6510612964630127</v>
      </c>
      <c r="D8633" s="4">
        <v>3098.9503402430419</v>
      </c>
    </row>
    <row r="8634" spans="1:4" x14ac:dyDescent="0.35">
      <c r="A8634" s="18">
        <v>38690</v>
      </c>
      <c r="B8634" s="18">
        <v>39134.074140893463</v>
      </c>
      <c r="C8634" s="4">
        <v>0.57315146923065186</v>
      </c>
      <c r="D8634" s="4">
        <v>3036.437804515258</v>
      </c>
    </row>
    <row r="8635" spans="1:4" x14ac:dyDescent="0.35">
      <c r="A8635" s="18">
        <v>38441</v>
      </c>
      <c r="B8635" s="18">
        <v>38630.348731955026</v>
      </c>
      <c r="C8635" s="4">
        <v>0.8507227897644043</v>
      </c>
      <c r="D8635" s="4">
        <v>3307.5196515224243</v>
      </c>
    </row>
    <row r="8636" spans="1:4" x14ac:dyDescent="0.35">
      <c r="A8636" s="18">
        <v>37047</v>
      </c>
      <c r="B8636" s="18">
        <v>37572.932139794735</v>
      </c>
      <c r="C8636" s="4">
        <v>0.65770256519317627</v>
      </c>
      <c r="D8636" s="4">
        <v>3104.5377384357212</v>
      </c>
    </row>
    <row r="8637" spans="1:4" x14ac:dyDescent="0.35">
      <c r="A8637" s="18">
        <v>38281</v>
      </c>
      <c r="B8637" s="18">
        <v>38594.454707848541</v>
      </c>
      <c r="C8637" s="4">
        <v>0.20006155967712402</v>
      </c>
      <c r="D8637" s="4">
        <v>2740.4018883258045</v>
      </c>
    </row>
    <row r="8638" spans="1:4" x14ac:dyDescent="0.35">
      <c r="A8638" s="18">
        <v>38020</v>
      </c>
      <c r="B8638" s="18">
        <v>38123.82837518867</v>
      </c>
      <c r="C8638" s="4">
        <v>9.7161650657653809E-2</v>
      </c>
      <c r="D8638" s="4">
        <v>2618.1165545065478</v>
      </c>
    </row>
    <row r="8639" spans="1:4" x14ac:dyDescent="0.35">
      <c r="A8639" s="18">
        <v>38598</v>
      </c>
      <c r="B8639" s="18">
        <v>38688.172003562206</v>
      </c>
      <c r="C8639" s="4">
        <v>0.81388473510742188</v>
      </c>
      <c r="D8639" s="4">
        <v>3259.1780255215035</v>
      </c>
    </row>
    <row r="8640" spans="1:4" x14ac:dyDescent="0.35">
      <c r="A8640" s="18">
        <v>38379</v>
      </c>
      <c r="B8640" s="18">
        <v>38505.020641067822</v>
      </c>
      <c r="C8640" s="4">
        <v>0.54979288578033447</v>
      </c>
      <c r="D8640" s="4">
        <v>3018.4955048924658</v>
      </c>
    </row>
    <row r="8641" spans="1:4" x14ac:dyDescent="0.35">
      <c r="A8641" s="18">
        <v>37243</v>
      </c>
      <c r="B8641" s="18">
        <v>37394.644295293772</v>
      </c>
      <c r="C8641" s="4">
        <v>0.24156975746154785</v>
      </c>
      <c r="D8641" s="4">
        <v>2779.0760590588475</v>
      </c>
    </row>
    <row r="8642" spans="1:4" x14ac:dyDescent="0.35">
      <c r="A8642" s="18">
        <v>37670</v>
      </c>
      <c r="B8642" s="18">
        <v>38281.798511991241</v>
      </c>
      <c r="C8642" s="4">
        <v>0.58499324321746826</v>
      </c>
      <c r="D8642" s="4">
        <v>3045.6463500328578</v>
      </c>
    </row>
    <row r="8643" spans="1:4" x14ac:dyDescent="0.35">
      <c r="A8643" s="18">
        <v>37041</v>
      </c>
      <c r="B8643" s="18">
        <v>37187.787088790508</v>
      </c>
      <c r="C8643" s="4">
        <v>0.23268938064575195</v>
      </c>
      <c r="D8643" s="4">
        <v>2771.0958402802362</v>
      </c>
    </row>
    <row r="8644" spans="1:4" x14ac:dyDescent="0.35">
      <c r="A8644" s="18">
        <v>36965</v>
      </c>
      <c r="B8644" s="18">
        <v>37067.161406758911</v>
      </c>
      <c r="C8644" s="4">
        <v>0.57391750812530518</v>
      </c>
      <c r="D8644" s="4">
        <v>3037.0310166984941</v>
      </c>
    </row>
    <row r="8645" spans="1:4" x14ac:dyDescent="0.35">
      <c r="A8645" s="18">
        <v>37562</v>
      </c>
      <c r="B8645" s="18">
        <v>37606.138640317447</v>
      </c>
      <c r="C8645" s="4">
        <v>0.75263667106628418</v>
      </c>
      <c r="D8645" s="4">
        <v>3191.6108592750288</v>
      </c>
    </row>
    <row r="8646" spans="1:4" x14ac:dyDescent="0.35">
      <c r="A8646" s="18">
        <v>38222</v>
      </c>
      <c r="B8646" s="18">
        <v>38257.520122197173</v>
      </c>
      <c r="C8646" s="4">
        <v>0.83010327816009521</v>
      </c>
      <c r="D8646" s="4">
        <v>3279.5363872424587</v>
      </c>
    </row>
    <row r="8647" spans="1:4" x14ac:dyDescent="0.35">
      <c r="A8647" s="18">
        <v>38460</v>
      </c>
      <c r="B8647" s="18">
        <v>39128.069438887695</v>
      </c>
      <c r="C8647" s="4">
        <v>0.24825000762939453</v>
      </c>
      <c r="D8647" s="4">
        <v>2784.9892653187462</v>
      </c>
    </row>
    <row r="8648" spans="1:4" x14ac:dyDescent="0.35">
      <c r="A8648" s="18">
        <v>37468</v>
      </c>
      <c r="B8648" s="18">
        <v>37902.023598368141</v>
      </c>
      <c r="C8648" s="4">
        <v>9.5963478088378906E-5</v>
      </c>
      <c r="D8648" s="4">
        <v>2053.0027953979916</v>
      </c>
    </row>
    <row r="8649" spans="1:4" x14ac:dyDescent="0.35">
      <c r="A8649" s="18">
        <v>37959</v>
      </c>
      <c r="B8649" s="18">
        <v>38339.177252639587</v>
      </c>
      <c r="C8649" s="4">
        <v>0.16343808174133301</v>
      </c>
      <c r="D8649" s="4">
        <v>2702.5673140731651</v>
      </c>
    </row>
    <row r="8650" spans="1:4" x14ac:dyDescent="0.35">
      <c r="A8650" s="18">
        <v>38469</v>
      </c>
      <c r="B8650" s="18">
        <v>38590.93001618894</v>
      </c>
      <c r="C8650" s="4">
        <v>0.70407378673553467</v>
      </c>
      <c r="D8650" s="4">
        <v>3145.1452608824547</v>
      </c>
    </row>
    <row r="8651" spans="1:4" x14ac:dyDescent="0.35">
      <c r="A8651" s="18">
        <v>37017</v>
      </c>
      <c r="B8651" s="18">
        <v>37464.296683510736</v>
      </c>
      <c r="C8651" s="4">
        <v>0.70480489730834961</v>
      </c>
      <c r="D8651" s="4">
        <v>3145.8111896055457</v>
      </c>
    </row>
    <row r="8652" spans="1:4" x14ac:dyDescent="0.35">
      <c r="A8652" s="18">
        <v>36957</v>
      </c>
      <c r="B8652" s="18">
        <v>37384.309915770711</v>
      </c>
      <c r="C8652" s="4">
        <v>0.42647278308868408</v>
      </c>
      <c r="D8652" s="4">
        <v>2926.2114883675958</v>
      </c>
    </row>
    <row r="8653" spans="1:4" x14ac:dyDescent="0.35">
      <c r="A8653" s="18">
        <v>37348</v>
      </c>
      <c r="B8653" s="18">
        <v>37723.13099192689</v>
      </c>
      <c r="C8653" s="4">
        <v>0.85727477073669434</v>
      </c>
      <c r="D8653" s="4">
        <v>3316.9983161248333</v>
      </c>
    </row>
    <row r="8654" spans="1:4" x14ac:dyDescent="0.35">
      <c r="A8654" s="18">
        <v>38232</v>
      </c>
      <c r="B8654" s="18">
        <v>38598.967849705637</v>
      </c>
      <c r="C8654" s="4">
        <v>0.65661180019378662</v>
      </c>
      <c r="D8654" s="4">
        <v>3103.6166069195256</v>
      </c>
    </row>
    <row r="8655" spans="1:4" x14ac:dyDescent="0.35">
      <c r="A8655" s="18">
        <v>37574</v>
      </c>
      <c r="B8655" s="18">
        <v>39447.81011486482</v>
      </c>
      <c r="C8655" s="4">
        <v>0.64971733093261719</v>
      </c>
      <c r="D8655" s="4">
        <v>3097.8256560541072</v>
      </c>
    </row>
    <row r="8656" spans="1:4" x14ac:dyDescent="0.35">
      <c r="A8656" s="18">
        <v>38109</v>
      </c>
      <c r="B8656" s="18">
        <v>38405.389876407346</v>
      </c>
      <c r="C8656" s="4">
        <v>0.27931749820709229</v>
      </c>
      <c r="D8656" s="4">
        <v>2811.6112029772712</v>
      </c>
    </row>
    <row r="8657" spans="1:4" x14ac:dyDescent="0.35">
      <c r="A8657" s="18">
        <v>37092</v>
      </c>
      <c r="B8657" s="18">
        <v>37244.088721410786</v>
      </c>
      <c r="C8657" s="4">
        <v>0.67057251930236816</v>
      </c>
      <c r="D8657" s="4">
        <v>3115.5141107654877</v>
      </c>
    </row>
    <row r="8658" spans="1:4" x14ac:dyDescent="0.35">
      <c r="A8658" s="18">
        <v>37962</v>
      </c>
      <c r="B8658" s="18">
        <v>38077.782728123151</v>
      </c>
      <c r="C8658" s="4">
        <v>0.21554934978485107</v>
      </c>
      <c r="D8658" s="4">
        <v>2755.2644511636418</v>
      </c>
    </row>
    <row r="8659" spans="1:4" x14ac:dyDescent="0.35">
      <c r="A8659" s="18">
        <v>37478</v>
      </c>
      <c r="B8659" s="18">
        <v>37983.447773051317</v>
      </c>
      <c r="C8659" s="4">
        <v>0.83347558975219727</v>
      </c>
      <c r="D8659" s="4">
        <v>3283.9397005426285</v>
      </c>
    </row>
    <row r="8660" spans="1:4" x14ac:dyDescent="0.35">
      <c r="A8660" s="18">
        <v>37417</v>
      </c>
      <c r="B8660" s="18">
        <v>37690.671119535138</v>
      </c>
      <c r="C8660" s="4">
        <v>0.31302464008331299</v>
      </c>
      <c r="D8660" s="4">
        <v>2839.1798338197318</v>
      </c>
    </row>
    <row r="8661" spans="1:4" x14ac:dyDescent="0.35">
      <c r="A8661" s="18">
        <v>38382</v>
      </c>
      <c r="B8661" s="18">
        <v>39158.889530370427</v>
      </c>
      <c r="C8661" s="4">
        <v>0.39288210868835449</v>
      </c>
      <c r="D8661" s="4">
        <v>2901.0223636239252</v>
      </c>
    </row>
    <row r="8662" spans="1:4" x14ac:dyDescent="0.35">
      <c r="A8662" s="18">
        <v>38368</v>
      </c>
      <c r="B8662" s="18">
        <v>38461.549103746511</v>
      </c>
      <c r="C8662" s="4">
        <v>0.48684346675872803</v>
      </c>
      <c r="D8662" s="4">
        <v>2971.1416389847709</v>
      </c>
    </row>
    <row r="8663" spans="1:4" x14ac:dyDescent="0.35">
      <c r="A8663" s="18">
        <v>38039</v>
      </c>
      <c r="B8663" s="18">
        <v>39805.082200155892</v>
      </c>
      <c r="C8663" s="4">
        <v>0.20969295501708984</v>
      </c>
      <c r="D8663" s="4">
        <v>2749.7115413480283</v>
      </c>
    </row>
    <row r="8664" spans="1:4" x14ac:dyDescent="0.35">
      <c r="A8664" s="18">
        <v>37597</v>
      </c>
      <c r="B8664" s="18">
        <v>37713.054811910784</v>
      </c>
      <c r="C8664" s="4">
        <v>0.11011373996734619</v>
      </c>
      <c r="D8664" s="4">
        <v>2637.0276036232872</v>
      </c>
    </row>
    <row r="8665" spans="1:4" x14ac:dyDescent="0.35">
      <c r="A8665" s="18">
        <v>37727</v>
      </c>
      <c r="B8665" s="18">
        <v>37788.711415524696</v>
      </c>
      <c r="C8665" s="4">
        <v>0.26687932014465332</v>
      </c>
      <c r="D8665" s="4">
        <v>2801.1130426318277</v>
      </c>
    </row>
    <row r="8666" spans="1:4" x14ac:dyDescent="0.35">
      <c r="A8666" s="18">
        <v>37147</v>
      </c>
      <c r="B8666" s="18">
        <v>37278.595765042046</v>
      </c>
      <c r="C8666" s="4">
        <v>0.65457618236541748</v>
      </c>
      <c r="D8666" s="4">
        <v>3101.9012290688056</v>
      </c>
    </row>
    <row r="8667" spans="1:4" x14ac:dyDescent="0.35">
      <c r="A8667" s="18">
        <v>38092</v>
      </c>
      <c r="B8667" s="18">
        <v>38722.594606521292</v>
      </c>
      <c r="C8667" s="4">
        <v>0.43510770797729492</v>
      </c>
      <c r="D8667" s="4">
        <v>2932.6493637074927</v>
      </c>
    </row>
    <row r="8668" spans="1:4" x14ac:dyDescent="0.35">
      <c r="A8668" s="18">
        <v>38544</v>
      </c>
      <c r="B8668" s="18">
        <v>38660.067121372304</v>
      </c>
      <c r="C8668" s="4">
        <v>0.58122932910919189</v>
      </c>
      <c r="D8668" s="4">
        <v>3042.710290226109</v>
      </c>
    </row>
    <row r="8669" spans="1:4" x14ac:dyDescent="0.35">
      <c r="A8669" s="18">
        <v>38132</v>
      </c>
      <c r="B8669" s="18">
        <v>38717.688669764415</v>
      </c>
      <c r="C8669" s="4">
        <v>0.48836493492126465</v>
      </c>
      <c r="D8669" s="4">
        <v>2972.2755239377625</v>
      </c>
    </row>
    <row r="8670" spans="1:4" x14ac:dyDescent="0.35">
      <c r="A8670" s="18">
        <v>38000</v>
      </c>
      <c r="B8670" s="18">
        <v>38190.067787190535</v>
      </c>
      <c r="C8670" s="4">
        <v>0.48095452785491943</v>
      </c>
      <c r="D8670" s="4">
        <v>2966.7554490579678</v>
      </c>
    </row>
    <row r="8671" spans="1:4" x14ac:dyDescent="0.35">
      <c r="A8671" s="18">
        <v>38415</v>
      </c>
      <c r="B8671" s="18">
        <v>38587.398721604797</v>
      </c>
      <c r="C8671" s="4">
        <v>0.3695831298828125</v>
      </c>
      <c r="D8671" s="4">
        <v>2883.3388833661356</v>
      </c>
    </row>
    <row r="8672" spans="1:4" x14ac:dyDescent="0.35">
      <c r="A8672" s="18">
        <v>37066</v>
      </c>
      <c r="B8672" s="18">
        <v>37288.125255885156</v>
      </c>
      <c r="C8672" s="4">
        <v>0.4651409387588501</v>
      </c>
      <c r="D8672" s="4">
        <v>2954.991284234773</v>
      </c>
    </row>
    <row r="8673" spans="1:4" x14ac:dyDescent="0.35">
      <c r="A8673" s="18">
        <v>37232</v>
      </c>
      <c r="B8673" s="18">
        <v>37325.98426403576</v>
      </c>
      <c r="C8673" s="4">
        <v>0.70626473426818848</v>
      </c>
      <c r="D8673" s="4">
        <v>3147.1435762493875</v>
      </c>
    </row>
    <row r="8674" spans="1:4" x14ac:dyDescent="0.35">
      <c r="A8674" s="18">
        <v>37622</v>
      </c>
      <c r="B8674" s="18">
        <v>37645.656414056743</v>
      </c>
      <c r="C8674" s="4">
        <v>0.80631053447723389</v>
      </c>
      <c r="D8674" s="4">
        <v>3250.0902513966021</v>
      </c>
    </row>
    <row r="8675" spans="1:4" x14ac:dyDescent="0.35">
      <c r="A8675" s="18">
        <v>37670</v>
      </c>
      <c r="B8675" s="18">
        <v>37988.321520293546</v>
      </c>
      <c r="C8675" s="4">
        <v>0.57610750198364258</v>
      </c>
      <c r="D8675" s="4">
        <v>3038.7287641447188</v>
      </c>
    </row>
    <row r="8676" spans="1:4" x14ac:dyDescent="0.35">
      <c r="A8676" s="18">
        <v>38408</v>
      </c>
      <c r="B8676" s="18">
        <v>38792.371731892032</v>
      </c>
      <c r="C8676" s="4">
        <v>0.8287431001663208</v>
      </c>
      <c r="D8676" s="4">
        <v>3277.777903411325</v>
      </c>
    </row>
    <row r="8677" spans="1:4" x14ac:dyDescent="0.35">
      <c r="A8677" s="18">
        <v>38122</v>
      </c>
      <c r="B8677" s="18">
        <v>38454.276051982786</v>
      </c>
      <c r="C8677" s="4">
        <v>0.5226294994354248</v>
      </c>
      <c r="D8677" s="4">
        <v>2997.9242743833793</v>
      </c>
    </row>
    <row r="8678" spans="1:4" x14ac:dyDescent="0.35">
      <c r="A8678" s="18">
        <v>37278</v>
      </c>
      <c r="B8678" s="18">
        <v>40636.415301718567</v>
      </c>
      <c r="C8678" s="4">
        <v>4.910123348236084E-2</v>
      </c>
      <c r="D8678" s="4">
        <v>2526.6178742957459</v>
      </c>
    </row>
    <row r="8679" spans="1:4" x14ac:dyDescent="0.35">
      <c r="A8679" s="18">
        <v>37888</v>
      </c>
      <c r="B8679" s="18">
        <v>38395.98867569994</v>
      </c>
      <c r="C8679" s="4">
        <v>0.82079410552978516</v>
      </c>
      <c r="D8679" s="4">
        <v>3267.6931651449599</v>
      </c>
    </row>
    <row r="8680" spans="1:4" x14ac:dyDescent="0.35">
      <c r="A8680" s="18">
        <v>37827</v>
      </c>
      <c r="B8680" s="18">
        <v>43749.192133397606</v>
      </c>
      <c r="C8680" s="4">
        <v>0.567055344581604</v>
      </c>
      <c r="D8680" s="4">
        <v>3031.7285629943767</v>
      </c>
    </row>
    <row r="8681" spans="1:4" x14ac:dyDescent="0.35">
      <c r="A8681" s="18">
        <v>38013</v>
      </c>
      <c r="B8681" s="18">
        <v>38637.039865534156</v>
      </c>
      <c r="C8681" s="4">
        <v>0.99263501167297363</v>
      </c>
      <c r="D8681" s="4">
        <v>3804.3296262256968</v>
      </c>
    </row>
    <row r="8682" spans="1:4" x14ac:dyDescent="0.35">
      <c r="A8682" s="18">
        <v>38449</v>
      </c>
      <c r="B8682" s="18">
        <v>38854.509529135539</v>
      </c>
      <c r="C8682" s="4">
        <v>0.70590865612030029</v>
      </c>
      <c r="D8682" s="4">
        <v>3146.8182518257972</v>
      </c>
    </row>
    <row r="8683" spans="1:4" x14ac:dyDescent="0.35">
      <c r="A8683" s="18">
        <v>38443</v>
      </c>
      <c r="B8683" s="18">
        <v>39236.616384011286</v>
      </c>
      <c r="C8683" s="4">
        <v>0.57288122177124023</v>
      </c>
      <c r="D8683" s="4">
        <v>3036.2286065623725</v>
      </c>
    </row>
    <row r="8684" spans="1:4" x14ac:dyDescent="0.35">
      <c r="A8684" s="18">
        <v>37205</v>
      </c>
      <c r="B8684" s="18">
        <v>37801.263620823353</v>
      </c>
      <c r="C8684" s="4">
        <v>0.90322220325469971</v>
      </c>
      <c r="D8684" s="4">
        <v>3394.8445137567419</v>
      </c>
    </row>
    <row r="8685" spans="1:4" x14ac:dyDescent="0.35">
      <c r="A8685" s="18">
        <v>37682</v>
      </c>
      <c r="B8685" s="18">
        <v>38136.93933056941</v>
      </c>
      <c r="C8685" s="4">
        <v>0.12458205223083496</v>
      </c>
      <c r="D8685" s="4">
        <v>2656.4921549369415</v>
      </c>
    </row>
    <row r="8686" spans="1:4" x14ac:dyDescent="0.35">
      <c r="A8686" s="18">
        <v>37936</v>
      </c>
      <c r="B8686" s="18">
        <v>38117.320078473429</v>
      </c>
      <c r="C8686" s="4">
        <v>0.85143983364105225</v>
      </c>
      <c r="D8686" s="4">
        <v>3308.54191131069</v>
      </c>
    </row>
    <row r="8687" spans="1:4" x14ac:dyDescent="0.35">
      <c r="A8687" s="18">
        <v>38316</v>
      </c>
      <c r="B8687" s="18">
        <v>38448.726167409994</v>
      </c>
      <c r="C8687" s="4">
        <v>0.50473213195800781</v>
      </c>
      <c r="D8687" s="4">
        <v>2984.4960896653879</v>
      </c>
    </row>
    <row r="8688" spans="1:4" x14ac:dyDescent="0.35">
      <c r="A8688" s="18">
        <v>38077</v>
      </c>
      <c r="B8688" s="18">
        <v>38240.015010754636</v>
      </c>
      <c r="C8688" s="4">
        <v>0.88851320743560791</v>
      </c>
      <c r="D8688" s="4">
        <v>3367.2979817556266</v>
      </c>
    </row>
    <row r="8689" spans="1:4" x14ac:dyDescent="0.35">
      <c r="A8689" s="18">
        <v>38293</v>
      </c>
      <c r="B8689" s="18">
        <v>38640.33814194431</v>
      </c>
      <c r="C8689" s="4">
        <v>0.37989640235900879</v>
      </c>
      <c r="D8689" s="4">
        <v>2891.1936156013276</v>
      </c>
    </row>
    <row r="8690" spans="1:4" x14ac:dyDescent="0.35">
      <c r="A8690" s="18">
        <v>37237</v>
      </c>
      <c r="B8690" s="18">
        <v>37368.505355093737</v>
      </c>
      <c r="C8690" s="4">
        <v>0.6385267972946167</v>
      </c>
      <c r="D8690" s="4">
        <v>3088.5357040870276</v>
      </c>
    </row>
    <row r="8691" spans="1:4" x14ac:dyDescent="0.35">
      <c r="A8691" s="18">
        <v>38625</v>
      </c>
      <c r="B8691" s="18">
        <v>39524.686116292709</v>
      </c>
      <c r="C8691" s="4">
        <v>0.99183511734008789</v>
      </c>
      <c r="D8691" s="4">
        <v>3790.0938673458149</v>
      </c>
    </row>
    <row r="8692" spans="1:4" x14ac:dyDescent="0.35">
      <c r="A8692" s="18">
        <v>37956</v>
      </c>
      <c r="B8692" s="18">
        <v>39443.489070679774</v>
      </c>
      <c r="C8692" s="4">
        <v>0.90232288837432861</v>
      </c>
      <c r="D8692" s="4">
        <v>3393.0691556833503</v>
      </c>
    </row>
    <row r="8693" spans="1:4" x14ac:dyDescent="0.35">
      <c r="A8693" s="18">
        <v>38528</v>
      </c>
      <c r="B8693" s="18">
        <v>39266.326277299704</v>
      </c>
      <c r="C8693" s="4">
        <v>0.17312884330749512</v>
      </c>
      <c r="D8693" s="4">
        <v>2713.0064883041482</v>
      </c>
    </row>
    <row r="8694" spans="1:4" x14ac:dyDescent="0.35">
      <c r="A8694" s="18">
        <v>38199</v>
      </c>
      <c r="B8694" s="18">
        <v>38568.4476161645</v>
      </c>
      <c r="C8694" s="4">
        <v>0.79812657833099365</v>
      </c>
      <c r="D8694" s="4">
        <v>3240.5385870273203</v>
      </c>
    </row>
    <row r="8695" spans="1:4" x14ac:dyDescent="0.35">
      <c r="A8695" s="18">
        <v>37951</v>
      </c>
      <c r="B8695" s="18">
        <v>38032.043590725829</v>
      </c>
      <c r="C8695" s="4">
        <v>0.61280345916748047</v>
      </c>
      <c r="D8695" s="4">
        <v>3067.6385242200672</v>
      </c>
    </row>
    <row r="8696" spans="1:4" x14ac:dyDescent="0.35">
      <c r="A8696" s="18">
        <v>37973</v>
      </c>
      <c r="B8696" s="18">
        <v>38332.958398572584</v>
      </c>
      <c r="C8696" s="4">
        <v>0.15217077732086182</v>
      </c>
      <c r="D8696" s="4">
        <v>2689.9644062387483</v>
      </c>
    </row>
    <row r="8697" spans="1:4" x14ac:dyDescent="0.35">
      <c r="A8697" s="18">
        <v>37680</v>
      </c>
      <c r="B8697" s="18">
        <v>37870.96277686191</v>
      </c>
      <c r="C8697" s="4">
        <v>0.37195515632629395</v>
      </c>
      <c r="D8697" s="4">
        <v>2885.149654068568</v>
      </c>
    </row>
    <row r="8698" spans="1:4" x14ac:dyDescent="0.35">
      <c r="A8698" s="18">
        <v>37531</v>
      </c>
      <c r="B8698" s="18">
        <v>37711.04440855905</v>
      </c>
      <c r="C8698" s="4">
        <v>0.13932120800018311</v>
      </c>
      <c r="D8698" s="4">
        <v>2674.8874723635622</v>
      </c>
    </row>
    <row r="8699" spans="1:4" x14ac:dyDescent="0.35">
      <c r="A8699" s="18">
        <v>38357</v>
      </c>
      <c r="B8699" s="18">
        <v>41285.391565598278</v>
      </c>
      <c r="C8699" s="4">
        <v>0.64937543869018555</v>
      </c>
      <c r="D8699" s="4">
        <v>3097.5398628948114</v>
      </c>
    </row>
    <row r="8700" spans="1:4" x14ac:dyDescent="0.35">
      <c r="A8700" s="18">
        <v>37123</v>
      </c>
      <c r="B8700" s="18">
        <v>37731.968701097721</v>
      </c>
      <c r="C8700" s="4">
        <v>0.17370140552520752</v>
      </c>
      <c r="D8700" s="4">
        <v>2713.6126549029291</v>
      </c>
    </row>
    <row r="8701" spans="1:4" x14ac:dyDescent="0.35">
      <c r="A8701" s="18">
        <v>38656</v>
      </c>
      <c r="B8701" s="18">
        <v>40365.027461546306</v>
      </c>
      <c r="C8701" s="4">
        <v>0.79717612266540527</v>
      </c>
      <c r="D8701" s="4">
        <v>3239.4462995386693</v>
      </c>
    </row>
    <row r="8702" spans="1:4" x14ac:dyDescent="0.35">
      <c r="A8702" s="18">
        <v>38197</v>
      </c>
      <c r="B8702" s="18">
        <v>38452.518451315394</v>
      </c>
      <c r="C8702" s="4">
        <v>4.9317717552185059E-2</v>
      </c>
      <c r="D8702" s="4">
        <v>2527.155062718055</v>
      </c>
    </row>
    <row r="8703" spans="1:4" x14ac:dyDescent="0.35">
      <c r="A8703" s="18">
        <v>38191</v>
      </c>
      <c r="B8703" s="18">
        <v>39248.124715328711</v>
      </c>
      <c r="C8703" s="4">
        <v>0.58641433715820313</v>
      </c>
      <c r="D8703" s="4">
        <v>3046.7571874557598</v>
      </c>
    </row>
    <row r="8704" spans="1:4" x14ac:dyDescent="0.35">
      <c r="A8704" s="18">
        <v>38478</v>
      </c>
      <c r="B8704" s="18">
        <v>38847.112625059381</v>
      </c>
      <c r="C8704" s="4">
        <v>0.33068430423736572</v>
      </c>
      <c r="D8704" s="4">
        <v>2853.2031708830277</v>
      </c>
    </row>
    <row r="8705" spans="1:4" x14ac:dyDescent="0.35">
      <c r="A8705" s="18">
        <v>37605</v>
      </c>
      <c r="B8705" s="18">
        <v>37714.840533761373</v>
      </c>
      <c r="C8705" s="4">
        <v>0.7227175235748291</v>
      </c>
      <c r="D8705" s="4">
        <v>3162.4216369003661</v>
      </c>
    </row>
    <row r="8706" spans="1:4" x14ac:dyDescent="0.35">
      <c r="A8706" s="18">
        <v>38608</v>
      </c>
      <c r="B8706" s="18">
        <v>39039.433855754316</v>
      </c>
      <c r="C8706" s="4">
        <v>0.99344813823699951</v>
      </c>
      <c r="D8706" s="4">
        <v>3820.3364757618333</v>
      </c>
    </row>
    <row r="8707" spans="1:4" x14ac:dyDescent="0.35">
      <c r="A8707" s="18">
        <v>37546</v>
      </c>
      <c r="B8707" s="18">
        <v>38583.214462345626</v>
      </c>
      <c r="C8707" s="4">
        <v>0.6119084358215332</v>
      </c>
      <c r="D8707" s="4">
        <v>3066.9217651292906</v>
      </c>
    </row>
    <row r="8708" spans="1:4" x14ac:dyDescent="0.35">
      <c r="A8708" s="18">
        <v>38338</v>
      </c>
      <c r="B8708" s="18">
        <v>39838.875285733739</v>
      </c>
      <c r="C8708" s="4">
        <v>0.31501400470733643</v>
      </c>
      <c r="D8708" s="4">
        <v>2840.7723754182925</v>
      </c>
    </row>
    <row r="8709" spans="1:4" x14ac:dyDescent="0.35">
      <c r="A8709" s="18">
        <v>37949</v>
      </c>
      <c r="B8709" s="18">
        <v>38142.798755136937</v>
      </c>
      <c r="C8709" s="4">
        <v>0.37563014030456543</v>
      </c>
      <c r="D8709" s="4">
        <v>2887.9500322906847</v>
      </c>
    </row>
    <row r="8710" spans="1:4" x14ac:dyDescent="0.35">
      <c r="A8710" s="18">
        <v>38578</v>
      </c>
      <c r="B8710" s="18">
        <v>39148.801142959339</v>
      </c>
      <c r="C8710" s="4">
        <v>1.5169501304626465E-2</v>
      </c>
      <c r="D8710" s="4">
        <v>2400.509741812868</v>
      </c>
    </row>
    <row r="8711" spans="1:4" x14ac:dyDescent="0.35">
      <c r="A8711" s="18">
        <v>37308</v>
      </c>
      <c r="B8711" s="18">
        <v>37521.507584903877</v>
      </c>
      <c r="C8711" s="4">
        <v>0.11697101593017578</v>
      </c>
      <c r="D8711" s="4">
        <v>2646.4474741685904</v>
      </c>
    </row>
    <row r="8712" spans="1:4" x14ac:dyDescent="0.35">
      <c r="A8712" s="18">
        <v>37482</v>
      </c>
      <c r="B8712" s="18">
        <v>37622.402422383348</v>
      </c>
      <c r="C8712" s="4">
        <v>0.64671003818511963</v>
      </c>
      <c r="D8712" s="4">
        <v>3095.3161561600032</v>
      </c>
    </row>
    <row r="8713" spans="1:4" x14ac:dyDescent="0.35">
      <c r="A8713" s="18">
        <v>38108</v>
      </c>
      <c r="B8713" s="18">
        <v>38346.529264580167</v>
      </c>
      <c r="C8713" s="4">
        <v>0.43608975410461426</v>
      </c>
      <c r="D8713" s="4">
        <v>2933.3809149341278</v>
      </c>
    </row>
    <row r="8714" spans="1:4" x14ac:dyDescent="0.35">
      <c r="A8714" s="18">
        <v>37672</v>
      </c>
      <c r="B8714" s="18">
        <v>37795.080302935887</v>
      </c>
      <c r="C8714" s="4">
        <v>0.23606383800506592</v>
      </c>
      <c r="D8714" s="4">
        <v>2774.1449443713627</v>
      </c>
    </row>
    <row r="8715" spans="1:4" x14ac:dyDescent="0.35">
      <c r="A8715" s="18">
        <v>37683</v>
      </c>
      <c r="B8715" s="18">
        <v>37941.685475959559</v>
      </c>
      <c r="C8715" s="4">
        <v>0.19584035873413086</v>
      </c>
      <c r="D8715" s="4">
        <v>2736.2473070816004</v>
      </c>
    </row>
    <row r="8716" spans="1:4" x14ac:dyDescent="0.35">
      <c r="A8716" s="18">
        <v>37811</v>
      </c>
      <c r="B8716" s="18">
        <v>38208.366776119983</v>
      </c>
      <c r="C8716" s="4">
        <v>0.17391693592071533</v>
      </c>
      <c r="D8716" s="4">
        <v>2713.8405406522047</v>
      </c>
    </row>
    <row r="8717" spans="1:4" x14ac:dyDescent="0.35">
      <c r="A8717" s="18">
        <v>38389</v>
      </c>
      <c r="B8717" s="18">
        <v>38592.946418275998</v>
      </c>
      <c r="C8717" s="4">
        <v>0.53739714622497559</v>
      </c>
      <c r="D8717" s="4">
        <v>3009.0745308731684</v>
      </c>
    </row>
    <row r="8718" spans="1:4" x14ac:dyDescent="0.35">
      <c r="A8718" s="18">
        <v>37939</v>
      </c>
      <c r="B8718" s="18">
        <v>38335.350093124311</v>
      </c>
      <c r="C8718" s="4">
        <v>0.35583817958831787</v>
      </c>
      <c r="D8718" s="4">
        <v>2872.7913660111931</v>
      </c>
    </row>
    <row r="8719" spans="1:4" x14ac:dyDescent="0.35">
      <c r="A8719" s="18">
        <v>38144</v>
      </c>
      <c r="B8719" s="18">
        <v>38460.2419391355</v>
      </c>
      <c r="C8719" s="4">
        <v>0.14587974548339844</v>
      </c>
      <c r="D8719" s="4">
        <v>2682.683926359648</v>
      </c>
    </row>
    <row r="8720" spans="1:4" x14ac:dyDescent="0.35">
      <c r="A8720" s="18">
        <v>37506</v>
      </c>
      <c r="B8720" s="18">
        <v>38014.437197106003</v>
      </c>
      <c r="C8720" s="4">
        <v>0.57290422916412354</v>
      </c>
      <c r="D8720" s="4">
        <v>3036.2464149398302</v>
      </c>
    </row>
    <row r="8721" spans="1:4" x14ac:dyDescent="0.35">
      <c r="A8721" s="18">
        <v>38314</v>
      </c>
      <c r="B8721" s="18">
        <v>38736.200643559489</v>
      </c>
      <c r="C8721" s="4">
        <v>0.76597809791564941</v>
      </c>
      <c r="D8721" s="4">
        <v>3205.3179170645512</v>
      </c>
    </row>
    <row r="8722" spans="1:4" x14ac:dyDescent="0.35">
      <c r="A8722" s="18">
        <v>37589</v>
      </c>
      <c r="B8722" s="18">
        <v>37721.444515096744</v>
      </c>
      <c r="C8722" s="4">
        <v>0.15232455730438232</v>
      </c>
      <c r="D8722" s="4">
        <v>2690.140081686091</v>
      </c>
    </row>
    <row r="8723" spans="1:4" x14ac:dyDescent="0.35">
      <c r="A8723" s="18">
        <v>37542</v>
      </c>
      <c r="B8723" s="18">
        <v>38168.548806045663</v>
      </c>
      <c r="C8723" s="4">
        <v>0.96757745742797852</v>
      </c>
      <c r="D8723" s="4">
        <v>3585.4255965968937</v>
      </c>
    </row>
    <row r="8724" spans="1:4" x14ac:dyDescent="0.35">
      <c r="A8724" s="18">
        <v>37896</v>
      </c>
      <c r="B8724" s="18">
        <v>40507.269073296848</v>
      </c>
      <c r="C8724" s="4">
        <v>0.84806644916534424</v>
      </c>
      <c r="D8724" s="4">
        <v>3303.7636187042081</v>
      </c>
    </row>
    <row r="8725" spans="1:4" x14ac:dyDescent="0.35">
      <c r="A8725" s="18">
        <v>38372</v>
      </c>
      <c r="B8725" s="18">
        <v>38936.293219407118</v>
      </c>
      <c r="C8725" s="4">
        <v>0.16138339042663574</v>
      </c>
      <c r="D8725" s="4">
        <v>2700.3081643593091</v>
      </c>
    </row>
    <row r="8726" spans="1:4" x14ac:dyDescent="0.35">
      <c r="A8726" s="18">
        <v>37354</v>
      </c>
      <c r="B8726" s="18">
        <v>37587.060959231807</v>
      </c>
      <c r="C8726" s="4">
        <v>0.98148000240325928</v>
      </c>
      <c r="D8726" s="4">
        <v>3672.1488793813792</v>
      </c>
    </row>
    <row r="8727" spans="1:4" x14ac:dyDescent="0.35">
      <c r="A8727" s="18">
        <v>37985</v>
      </c>
      <c r="B8727" s="18">
        <v>38402.46934341322</v>
      </c>
      <c r="C8727" s="4">
        <v>0.86454677581787109</v>
      </c>
      <c r="D8727" s="4">
        <v>3327.9033176785069</v>
      </c>
    </row>
    <row r="8728" spans="1:4" x14ac:dyDescent="0.35">
      <c r="A8728" s="18">
        <v>38612</v>
      </c>
      <c r="B8728" s="18">
        <v>38852.493815864444</v>
      </c>
      <c r="C8728" s="4">
        <v>0.83192312717437744</v>
      </c>
      <c r="D8728" s="4">
        <v>3281.9048180157947</v>
      </c>
    </row>
    <row r="8729" spans="1:4" x14ac:dyDescent="0.35">
      <c r="A8729" s="18">
        <v>37872</v>
      </c>
      <c r="B8729" s="18">
        <v>38337.293508332441</v>
      </c>
      <c r="C8729" s="4">
        <v>0.21628880500793457</v>
      </c>
      <c r="D8729" s="4">
        <v>2755.9600998511141</v>
      </c>
    </row>
    <row r="8730" spans="1:4" x14ac:dyDescent="0.35">
      <c r="A8730" s="18">
        <v>38376</v>
      </c>
      <c r="B8730" s="18">
        <v>38493.951687902241</v>
      </c>
      <c r="C8730" s="4">
        <v>0.27738654613494873</v>
      </c>
      <c r="D8730" s="4">
        <v>2809.9942223196545</v>
      </c>
    </row>
    <row r="8731" spans="1:4" x14ac:dyDescent="0.35">
      <c r="A8731" s="18">
        <v>37998</v>
      </c>
      <c r="B8731" s="18">
        <v>38166.73884333254</v>
      </c>
      <c r="C8731" s="4">
        <v>0.74352598190307617</v>
      </c>
      <c r="D8731" s="4">
        <v>3182.5098382783663</v>
      </c>
    </row>
    <row r="8732" spans="1:4" x14ac:dyDescent="0.35">
      <c r="A8732" s="18">
        <v>38619</v>
      </c>
      <c r="B8732" s="18">
        <v>39129.581254194207</v>
      </c>
      <c r="C8732" s="4">
        <v>0.68511879444122314</v>
      </c>
      <c r="D8732" s="4">
        <v>3128.1783850585371</v>
      </c>
    </row>
    <row r="8733" spans="1:4" x14ac:dyDescent="0.35">
      <c r="A8733" s="18">
        <v>38033</v>
      </c>
      <c r="B8733" s="18">
        <v>38294.811568871904</v>
      </c>
      <c r="C8733" s="4">
        <v>0.3764951229095459</v>
      </c>
      <c r="D8733" s="4">
        <v>2888.6082928766832</v>
      </c>
    </row>
    <row r="8734" spans="1:4" x14ac:dyDescent="0.35">
      <c r="A8734" s="18">
        <v>38405</v>
      </c>
      <c r="B8734" s="18">
        <v>38963.287533231975</v>
      </c>
      <c r="C8734" s="4">
        <v>5.2251219749450684E-2</v>
      </c>
      <c r="D8734" s="4">
        <v>2534.2659417579971</v>
      </c>
    </row>
    <row r="8735" spans="1:4" x14ac:dyDescent="0.35">
      <c r="A8735" s="18">
        <v>38484</v>
      </c>
      <c r="B8735" s="18">
        <v>38615.337965477658</v>
      </c>
      <c r="C8735" s="4">
        <v>0.71437835693359375</v>
      </c>
      <c r="D8735" s="4">
        <v>3154.6162640666894</v>
      </c>
    </row>
    <row r="8736" spans="1:4" x14ac:dyDescent="0.35">
      <c r="A8736" s="18">
        <v>38313</v>
      </c>
      <c r="B8736" s="18">
        <v>38352.723916300289</v>
      </c>
      <c r="C8736" s="4">
        <v>0.39642298221588135</v>
      </c>
      <c r="D8736" s="4">
        <v>2903.6920353314326</v>
      </c>
    </row>
    <row r="8737" spans="1:4" x14ac:dyDescent="0.35">
      <c r="A8737" s="18">
        <v>37919</v>
      </c>
      <c r="B8737" s="18">
        <v>38308.354418151132</v>
      </c>
      <c r="C8737" s="4">
        <v>0.54092812538146973</v>
      </c>
      <c r="D8737" s="4">
        <v>3011.751922755614</v>
      </c>
    </row>
    <row r="8738" spans="1:4" x14ac:dyDescent="0.35">
      <c r="A8738" s="18">
        <v>37679</v>
      </c>
      <c r="B8738" s="18">
        <v>38491.21604142429</v>
      </c>
      <c r="C8738" s="4">
        <v>0.39640605449676514</v>
      </c>
      <c r="D8738" s="4">
        <v>2903.6792822068865</v>
      </c>
    </row>
    <row r="8739" spans="1:4" x14ac:dyDescent="0.35">
      <c r="A8739" s="18">
        <v>37106</v>
      </c>
      <c r="B8739" s="18">
        <v>37530.87040617747</v>
      </c>
      <c r="C8739" s="4">
        <v>0.59009218215942383</v>
      </c>
      <c r="D8739" s="4">
        <v>3049.6381125784565</v>
      </c>
    </row>
    <row r="8740" spans="1:4" x14ac:dyDescent="0.35">
      <c r="A8740" s="18">
        <v>38249</v>
      </c>
      <c r="B8740" s="18">
        <v>38549.586472111223</v>
      </c>
      <c r="C8740" s="4">
        <v>0.28273022174835205</v>
      </c>
      <c r="D8740" s="4">
        <v>2814.4580741239602</v>
      </c>
    </row>
    <row r="8741" spans="1:4" x14ac:dyDescent="0.35">
      <c r="A8741" s="18">
        <v>37359</v>
      </c>
      <c r="B8741" s="18">
        <v>37845.415395806194</v>
      </c>
      <c r="C8741" s="4">
        <v>0.56163859367370605</v>
      </c>
      <c r="D8741" s="4">
        <v>3027.5606100018958</v>
      </c>
    </row>
    <row r="8742" spans="1:4" x14ac:dyDescent="0.35">
      <c r="A8742" s="18">
        <v>38487</v>
      </c>
      <c r="B8742" s="18">
        <v>38764.347418295234</v>
      </c>
      <c r="C8742" s="4">
        <v>0.97830808162689209</v>
      </c>
      <c r="D8742" s="4">
        <v>3648.2379147697575</v>
      </c>
    </row>
    <row r="8743" spans="1:4" x14ac:dyDescent="0.35">
      <c r="A8743" s="18">
        <v>38648</v>
      </c>
      <c r="B8743" s="18">
        <v>38689.015173922176</v>
      </c>
      <c r="C8743" s="4">
        <v>0.38678073883056641</v>
      </c>
      <c r="D8743" s="4">
        <v>2896.4121258635741</v>
      </c>
    </row>
    <row r="8744" spans="1:4" x14ac:dyDescent="0.35">
      <c r="A8744" s="18">
        <v>38477</v>
      </c>
      <c r="B8744" s="18">
        <v>38793.68786343508</v>
      </c>
      <c r="C8744" s="4">
        <v>0.48906004428863525</v>
      </c>
      <c r="D8744" s="4">
        <v>2972.793660125395</v>
      </c>
    </row>
    <row r="8745" spans="1:4" x14ac:dyDescent="0.35">
      <c r="A8745" s="18">
        <v>38645</v>
      </c>
      <c r="B8745" s="18">
        <v>39253.257504339854</v>
      </c>
      <c r="C8745" s="4">
        <v>0.74380230903625488</v>
      </c>
      <c r="D8745" s="4">
        <v>3182.7829707879814</v>
      </c>
    </row>
    <row r="8746" spans="1:4" x14ac:dyDescent="0.35">
      <c r="A8746" s="18">
        <v>38033</v>
      </c>
      <c r="B8746" s="18">
        <v>38149.75217095932</v>
      </c>
      <c r="C8746" s="4">
        <v>0.54453933238983154</v>
      </c>
      <c r="D8746" s="4">
        <v>3014.4951508743507</v>
      </c>
    </row>
    <row r="8747" spans="1:4" x14ac:dyDescent="0.35">
      <c r="A8747" s="18">
        <v>38072</v>
      </c>
      <c r="B8747" s="18">
        <v>38589.192923248607</v>
      </c>
      <c r="C8747" s="4">
        <v>0.82368230819702148</v>
      </c>
      <c r="D8747" s="4">
        <v>3271.3203709968584</v>
      </c>
    </row>
    <row r="8748" spans="1:4" x14ac:dyDescent="0.35">
      <c r="A8748" s="18">
        <v>37400</v>
      </c>
      <c r="B8748" s="18">
        <v>37663.605983301823</v>
      </c>
      <c r="C8748" s="4">
        <v>0.48855698108673096</v>
      </c>
      <c r="D8748" s="4">
        <v>2972.4186691471114</v>
      </c>
    </row>
    <row r="8749" spans="1:4" x14ac:dyDescent="0.35">
      <c r="A8749" s="18">
        <v>38161</v>
      </c>
      <c r="B8749" s="18">
        <v>39252.994439506117</v>
      </c>
      <c r="C8749" s="4">
        <v>0.34572005271911621</v>
      </c>
      <c r="D8749" s="4">
        <v>2864.960525889036</v>
      </c>
    </row>
    <row r="8750" spans="1:4" x14ac:dyDescent="0.35">
      <c r="A8750" s="18">
        <v>37377</v>
      </c>
      <c r="B8750" s="18">
        <v>37911.274447080199</v>
      </c>
      <c r="C8750" s="4">
        <v>0.4198068380355835</v>
      </c>
      <c r="D8750" s="4">
        <v>2921.233490087875</v>
      </c>
    </row>
    <row r="8751" spans="1:4" x14ac:dyDescent="0.35">
      <c r="A8751" s="18">
        <v>36953</v>
      </c>
      <c r="B8751" s="18">
        <v>37050.379313790188</v>
      </c>
      <c r="C8751" s="4">
        <v>0.82316017150878906</v>
      </c>
      <c r="D8751" s="4">
        <v>3270.6615737295565</v>
      </c>
    </row>
    <row r="8752" spans="1:4" x14ac:dyDescent="0.35">
      <c r="A8752" s="18">
        <v>37660</v>
      </c>
      <c r="B8752" s="18">
        <v>41304.750634801989</v>
      </c>
      <c r="C8752" s="4">
        <v>0.58249056339263916</v>
      </c>
      <c r="D8752" s="4">
        <v>3043.6931467023119</v>
      </c>
    </row>
    <row r="8753" spans="1:4" x14ac:dyDescent="0.35">
      <c r="A8753" s="18">
        <v>38344</v>
      </c>
      <c r="B8753" s="18">
        <v>38900.775919540611</v>
      </c>
      <c r="C8753" s="4">
        <v>7.8817605972290039E-2</v>
      </c>
      <c r="D8753" s="4">
        <v>2588.1355314326565</v>
      </c>
    </row>
    <row r="8754" spans="1:4" x14ac:dyDescent="0.35">
      <c r="A8754" s="18">
        <v>37524</v>
      </c>
      <c r="B8754" s="18">
        <v>37780.360553787468</v>
      </c>
      <c r="C8754" s="4">
        <v>6.9426298141479492E-3</v>
      </c>
      <c r="D8754" s="4">
        <v>2330.8264596990084</v>
      </c>
    </row>
    <row r="8755" spans="1:4" x14ac:dyDescent="0.35">
      <c r="A8755" s="18">
        <v>38263</v>
      </c>
      <c r="B8755" s="18">
        <v>38704.029161915016</v>
      </c>
      <c r="C8755" s="4">
        <v>1.0702610015869141E-2</v>
      </c>
      <c r="D8755" s="4">
        <v>2368.2913729164011</v>
      </c>
    </row>
    <row r="8756" spans="1:4" x14ac:dyDescent="0.35">
      <c r="A8756" s="18">
        <v>36938</v>
      </c>
      <c r="B8756" s="18">
        <v>37759.847077689432</v>
      </c>
      <c r="C8756" s="4">
        <v>0.40025532245635986</v>
      </c>
      <c r="D8756" s="4">
        <v>2906.5769770178699</v>
      </c>
    </row>
    <row r="8757" spans="1:4" x14ac:dyDescent="0.35">
      <c r="A8757" s="18">
        <v>37381</v>
      </c>
      <c r="B8757" s="18">
        <v>38157.96669954541</v>
      </c>
      <c r="C8757" s="4">
        <v>0.60764575004577637</v>
      </c>
      <c r="D8757" s="4">
        <v>3063.5168320490056</v>
      </c>
    </row>
    <row r="8758" spans="1:4" x14ac:dyDescent="0.35">
      <c r="A8758" s="18">
        <v>37517</v>
      </c>
      <c r="B8758" s="18">
        <v>38333.979738569084</v>
      </c>
      <c r="C8758" s="4">
        <v>0.2869037389755249</v>
      </c>
      <c r="D8758" s="4">
        <v>2817.9211434014874</v>
      </c>
    </row>
    <row r="8759" spans="1:4" x14ac:dyDescent="0.35">
      <c r="A8759" s="18">
        <v>38165</v>
      </c>
      <c r="B8759" s="18">
        <v>38805.465123780479</v>
      </c>
      <c r="C8759" s="4">
        <v>0.21492290496826172</v>
      </c>
      <c r="D8759" s="4">
        <v>2754.6741721376798</v>
      </c>
    </row>
    <row r="8760" spans="1:4" x14ac:dyDescent="0.35">
      <c r="A8760" s="18">
        <v>37410</v>
      </c>
      <c r="B8760" s="18">
        <v>38887.934907277275</v>
      </c>
      <c r="C8760" s="4">
        <v>0.39937078952789307</v>
      </c>
      <c r="D8760" s="4">
        <v>2905.9115093022965</v>
      </c>
    </row>
    <row r="8761" spans="1:4" x14ac:dyDescent="0.35">
      <c r="A8761" s="18">
        <v>37333</v>
      </c>
      <c r="B8761" s="18">
        <v>37533.011783426358</v>
      </c>
      <c r="C8761" s="4">
        <v>4.9880266189575195E-2</v>
      </c>
      <c r="D8761" s="4">
        <v>2528.542762956321</v>
      </c>
    </row>
    <row r="8762" spans="1:4" x14ac:dyDescent="0.35">
      <c r="A8762" s="18">
        <v>38277</v>
      </c>
      <c r="B8762" s="18">
        <v>38349.521166462247</v>
      </c>
      <c r="C8762" s="4">
        <v>0.31877219676971436</v>
      </c>
      <c r="D8762" s="4">
        <v>2843.771686090307</v>
      </c>
    </row>
    <row r="8763" spans="1:4" x14ac:dyDescent="0.35">
      <c r="A8763" s="18">
        <v>37391</v>
      </c>
      <c r="B8763" s="18">
        <v>38232.060104532167</v>
      </c>
      <c r="C8763" s="4">
        <v>0.9675593376159668</v>
      </c>
      <c r="D8763" s="4">
        <v>3585.3360775986871</v>
      </c>
    </row>
    <row r="8764" spans="1:4" x14ac:dyDescent="0.35">
      <c r="A8764" s="18">
        <v>37108</v>
      </c>
      <c r="B8764" s="18">
        <v>37258.902934484446</v>
      </c>
      <c r="C8764" s="4">
        <v>0.36548149585723877</v>
      </c>
      <c r="D8764" s="4">
        <v>2880.2014483444827</v>
      </c>
    </row>
    <row r="8765" spans="1:4" x14ac:dyDescent="0.35">
      <c r="A8765" s="18">
        <v>37731</v>
      </c>
      <c r="B8765" s="18">
        <v>37968.566244475958</v>
      </c>
      <c r="C8765" s="4">
        <v>0.47632193565368652</v>
      </c>
      <c r="D8765" s="4">
        <v>2963.3074358855865</v>
      </c>
    </row>
    <row r="8766" spans="1:4" x14ac:dyDescent="0.35">
      <c r="A8766" s="18">
        <v>37284</v>
      </c>
      <c r="B8766" s="18">
        <v>37562.105875887741</v>
      </c>
      <c r="C8766" s="4">
        <v>0.73975503444671631</v>
      </c>
      <c r="D8766" s="4">
        <v>3178.7999722906793</v>
      </c>
    </row>
    <row r="8767" spans="1:4" x14ac:dyDescent="0.35">
      <c r="A8767" s="18">
        <v>37742</v>
      </c>
      <c r="B8767" s="18">
        <v>38018.967250445203</v>
      </c>
      <c r="C8767" s="4">
        <v>3.475189208984375E-3</v>
      </c>
      <c r="D8767" s="4">
        <v>2275.7814156557206</v>
      </c>
    </row>
    <row r="8768" spans="1:4" x14ac:dyDescent="0.35">
      <c r="A8768" s="18">
        <v>37602</v>
      </c>
      <c r="B8768" s="18">
        <v>49224.008636942082</v>
      </c>
      <c r="C8768" s="4">
        <v>0.91235697269439697</v>
      </c>
      <c r="D8768" s="4">
        <v>3413.663336990267</v>
      </c>
    </row>
    <row r="8769" spans="1:4" x14ac:dyDescent="0.35">
      <c r="A8769" s="18">
        <v>38264</v>
      </c>
      <c r="B8769" s="18">
        <v>38746.877236319735</v>
      </c>
      <c r="C8769" s="4">
        <v>0.41089653968811035</v>
      </c>
      <c r="D8769" s="4">
        <v>2914.5655990442128</v>
      </c>
    </row>
    <row r="8770" spans="1:4" x14ac:dyDescent="0.35">
      <c r="A8770" s="18">
        <v>38518</v>
      </c>
      <c r="B8770" s="18">
        <v>39525.751025080805</v>
      </c>
      <c r="C8770" s="4">
        <v>0.26518428325653076</v>
      </c>
      <c r="D8770" s="4">
        <v>2799.6666929348289</v>
      </c>
    </row>
    <row r="8771" spans="1:4" x14ac:dyDescent="0.35">
      <c r="A8771" s="18">
        <v>38075</v>
      </c>
      <c r="B8771" s="18">
        <v>39687.005924500481</v>
      </c>
      <c r="C8771" s="4">
        <v>0.76065874099731445</v>
      </c>
      <c r="D8771" s="4">
        <v>3199.795931658779</v>
      </c>
    </row>
    <row r="8772" spans="1:4" x14ac:dyDescent="0.35">
      <c r="A8772" s="18">
        <v>37980</v>
      </c>
      <c r="B8772" s="18">
        <v>38252.093966013752</v>
      </c>
      <c r="C8772" s="4">
        <v>0.98189175128936768</v>
      </c>
      <c r="D8772" s="4">
        <v>3675.5161018290946</v>
      </c>
    </row>
    <row r="8773" spans="1:4" x14ac:dyDescent="0.35">
      <c r="A8773" s="18">
        <v>38272</v>
      </c>
      <c r="B8773" s="18">
        <v>39069.837290175819</v>
      </c>
      <c r="C8773" s="4">
        <v>0.33065485954284668</v>
      </c>
      <c r="D8773" s="4">
        <v>2853.1799916702498</v>
      </c>
    </row>
    <row r="8774" spans="1:4" x14ac:dyDescent="0.35">
      <c r="A8774" s="18">
        <v>38171</v>
      </c>
      <c r="B8774" s="18">
        <v>38433.167433837938</v>
      </c>
      <c r="C8774" s="4">
        <v>0.18851697444915771</v>
      </c>
      <c r="D8774" s="4">
        <v>2728.9236615496989</v>
      </c>
    </row>
    <row r="8775" spans="1:4" x14ac:dyDescent="0.35">
      <c r="A8775" s="18">
        <v>36955</v>
      </c>
      <c r="B8775" s="18">
        <v>38767.376487263915</v>
      </c>
      <c r="C8775" s="4">
        <v>0.88022327423095703</v>
      </c>
      <c r="D8775" s="4">
        <v>3352.9987276675333</v>
      </c>
    </row>
    <row r="8776" spans="1:4" x14ac:dyDescent="0.35">
      <c r="A8776" s="18">
        <v>38661</v>
      </c>
      <c r="B8776" s="18">
        <v>38755.101774741619</v>
      </c>
      <c r="C8776" s="4">
        <v>0.34410536289215088</v>
      </c>
      <c r="D8776" s="4">
        <v>2863.7051060846898</v>
      </c>
    </row>
    <row r="8777" spans="1:4" x14ac:dyDescent="0.35">
      <c r="A8777" s="18">
        <v>37477</v>
      </c>
      <c r="B8777" s="18">
        <v>37538.236658834081</v>
      </c>
      <c r="C8777" s="4">
        <v>0.16577267646789551</v>
      </c>
      <c r="D8777" s="4">
        <v>2705.1142107736737</v>
      </c>
    </row>
    <row r="8778" spans="1:4" x14ac:dyDescent="0.35">
      <c r="A8778" s="18">
        <v>37298</v>
      </c>
      <c r="B8778" s="18">
        <v>38056.895340724754</v>
      </c>
      <c r="C8778" s="4">
        <v>0.88133513927459717</v>
      </c>
      <c r="D8778" s="4">
        <v>3354.8715067143876</v>
      </c>
    </row>
    <row r="8779" spans="1:4" x14ac:dyDescent="0.35">
      <c r="A8779" s="18">
        <v>37578</v>
      </c>
      <c r="B8779" s="18">
        <v>38546.807954482167</v>
      </c>
      <c r="C8779" s="4">
        <v>0.70640707015991211</v>
      </c>
      <c r="D8779" s="4">
        <v>3147.273679341326</v>
      </c>
    </row>
    <row r="8780" spans="1:4" x14ac:dyDescent="0.35">
      <c r="A8780" s="18">
        <v>38052</v>
      </c>
      <c r="B8780" s="18">
        <v>38370.738002424623</v>
      </c>
      <c r="C8780" s="4">
        <v>9.7142338752746582E-2</v>
      </c>
      <c r="D8780" s="4">
        <v>2618.0871289418533</v>
      </c>
    </row>
    <row r="8781" spans="1:4" x14ac:dyDescent="0.35">
      <c r="A8781" s="18">
        <v>38226</v>
      </c>
      <c r="B8781" s="18">
        <v>38604.628938251888</v>
      </c>
      <c r="C8781" s="4">
        <v>0.79955077171325684</v>
      </c>
      <c r="D8781" s="4">
        <v>3242.1817799764322</v>
      </c>
    </row>
    <row r="8782" spans="1:4" x14ac:dyDescent="0.35">
      <c r="A8782" s="18">
        <v>37363</v>
      </c>
      <c r="B8782" s="18">
        <v>38350.128538112171</v>
      </c>
      <c r="C8782" s="4">
        <v>0.29334580898284912</v>
      </c>
      <c r="D8782" s="4">
        <v>2823.2284433736704</v>
      </c>
    </row>
    <row r="8783" spans="1:4" x14ac:dyDescent="0.35">
      <c r="A8783" s="18">
        <v>38705</v>
      </c>
      <c r="B8783" s="18">
        <v>38901.967248339533</v>
      </c>
      <c r="C8783" s="4">
        <v>0.78657341003417969</v>
      </c>
      <c r="D8783" s="4">
        <v>3227.4860601219707</v>
      </c>
    </row>
    <row r="8784" spans="1:4" x14ac:dyDescent="0.35">
      <c r="A8784" s="18">
        <v>38551</v>
      </c>
      <c r="B8784" s="18">
        <v>38832.709763756699</v>
      </c>
      <c r="C8784" s="4">
        <v>0.16727221012115479</v>
      </c>
      <c r="D8784" s="4">
        <v>2706.7391449724328</v>
      </c>
    </row>
    <row r="8785" spans="1:4" x14ac:dyDescent="0.35">
      <c r="A8785" s="18">
        <v>37088</v>
      </c>
      <c r="B8785" s="18">
        <v>37166.621533736012</v>
      </c>
      <c r="C8785" s="4">
        <v>0.56841492652893066</v>
      </c>
      <c r="D8785" s="4">
        <v>3032.7770950131435</v>
      </c>
    </row>
    <row r="8786" spans="1:4" x14ac:dyDescent="0.35">
      <c r="A8786" s="18">
        <v>37771</v>
      </c>
      <c r="B8786" s="18">
        <v>37860.772433250553</v>
      </c>
      <c r="C8786" s="4">
        <v>0.45238101482391357</v>
      </c>
      <c r="D8786" s="4">
        <v>2945.5039572784908</v>
      </c>
    </row>
    <row r="8787" spans="1:4" x14ac:dyDescent="0.35">
      <c r="A8787" s="18">
        <v>37940</v>
      </c>
      <c r="B8787" s="18">
        <v>38533.691769986181</v>
      </c>
      <c r="C8787" s="4">
        <v>0.37121057510375977</v>
      </c>
      <c r="D8787" s="4">
        <v>2884.5815323250531</v>
      </c>
    </row>
    <row r="8788" spans="1:4" x14ac:dyDescent="0.35">
      <c r="A8788" s="18">
        <v>37784</v>
      </c>
      <c r="B8788" s="18">
        <v>38353.68372557449</v>
      </c>
      <c r="C8788" s="4">
        <v>0.80888950824737549</v>
      </c>
      <c r="D8788" s="4">
        <v>3253.1568349850249</v>
      </c>
    </row>
    <row r="8789" spans="1:4" x14ac:dyDescent="0.35">
      <c r="A8789" s="18">
        <v>38591</v>
      </c>
      <c r="B8789" s="18">
        <v>38800.772064113473</v>
      </c>
      <c r="C8789" s="4">
        <v>0.76191592216491699</v>
      </c>
      <c r="D8789" s="4">
        <v>3201.0940114178043</v>
      </c>
    </row>
    <row r="8790" spans="1:4" x14ac:dyDescent="0.35">
      <c r="A8790" s="18">
        <v>37816</v>
      </c>
      <c r="B8790" s="18">
        <v>37926.022184040659</v>
      </c>
      <c r="C8790" s="4">
        <v>0.96439778804779053</v>
      </c>
      <c r="D8790" s="4">
        <v>3570.3437231862858</v>
      </c>
    </row>
    <row r="8791" spans="1:4" x14ac:dyDescent="0.35">
      <c r="A8791" s="18">
        <v>38209</v>
      </c>
      <c r="B8791" s="18">
        <v>38926.19259710906</v>
      </c>
      <c r="C8791" s="4">
        <v>0.91393184661865234</v>
      </c>
      <c r="D8791" s="4">
        <v>3417.0645855626681</v>
      </c>
    </row>
    <row r="8792" spans="1:4" x14ac:dyDescent="0.35">
      <c r="A8792" s="18">
        <v>38488</v>
      </c>
      <c r="B8792" s="18">
        <v>38759.851930554498</v>
      </c>
      <c r="C8792" s="4">
        <v>0.10451376438140869</v>
      </c>
      <c r="D8792" s="4">
        <v>2629.0441100179228</v>
      </c>
    </row>
    <row r="8793" spans="1:4" x14ac:dyDescent="0.35">
      <c r="A8793" s="18">
        <v>37553</v>
      </c>
      <c r="B8793" s="18">
        <v>37950.045397256952</v>
      </c>
      <c r="C8793" s="4">
        <v>0.12272953987121582</v>
      </c>
      <c r="D8793" s="4">
        <v>2654.0844466774074</v>
      </c>
    </row>
    <row r="8794" spans="1:4" x14ac:dyDescent="0.35">
      <c r="A8794" s="18">
        <v>37068</v>
      </c>
      <c r="B8794" s="18">
        <v>37236.474105076719</v>
      </c>
      <c r="C8794" s="4">
        <v>0.51347815990447998</v>
      </c>
      <c r="D8794" s="4">
        <v>2991.048029865568</v>
      </c>
    </row>
    <row r="8795" spans="1:4" x14ac:dyDescent="0.35">
      <c r="A8795" s="18">
        <v>37542</v>
      </c>
      <c r="B8795" s="18">
        <v>39051.924223918897</v>
      </c>
      <c r="C8795" s="4">
        <v>0.57147550582885742</v>
      </c>
      <c r="D8795" s="4">
        <v>3035.1411019198504</v>
      </c>
    </row>
    <row r="8796" spans="1:4" x14ac:dyDescent="0.35">
      <c r="A8796" s="18">
        <v>37904</v>
      </c>
      <c r="B8796" s="18">
        <v>38363.150366285328</v>
      </c>
      <c r="C8796" s="4">
        <v>0.46478950977325439</v>
      </c>
      <c r="D8796" s="4">
        <v>2954.7299817540311</v>
      </c>
    </row>
    <row r="8797" spans="1:4" x14ac:dyDescent="0.35">
      <c r="A8797" s="18">
        <v>36980</v>
      </c>
      <c r="B8797" s="18">
        <v>37062.43559197375</v>
      </c>
      <c r="C8797" s="4">
        <v>0.34665656089782715</v>
      </c>
      <c r="D8797" s="4">
        <v>2865.6879108407829</v>
      </c>
    </row>
    <row r="8798" spans="1:4" x14ac:dyDescent="0.35">
      <c r="A8798" s="18">
        <v>38071</v>
      </c>
      <c r="B8798" s="18">
        <v>39064.024833416712</v>
      </c>
      <c r="C8798" s="4">
        <v>0.36182916164398193</v>
      </c>
      <c r="D8798" s="4">
        <v>2877.4006729730954</v>
      </c>
    </row>
    <row r="8799" spans="1:4" x14ac:dyDescent="0.35">
      <c r="A8799" s="18">
        <v>36996</v>
      </c>
      <c r="B8799" s="18">
        <v>38120.365044948565</v>
      </c>
      <c r="C8799" s="4">
        <v>0.703704833984375</v>
      </c>
      <c r="D8799" s="4">
        <v>3144.8095423644695</v>
      </c>
    </row>
    <row r="8800" spans="1:4" x14ac:dyDescent="0.35">
      <c r="A8800" s="18">
        <v>37510</v>
      </c>
      <c r="B8800" s="18">
        <v>38137.099405590263</v>
      </c>
      <c r="C8800" s="4">
        <v>0.1284862756729126</v>
      </c>
      <c r="D8800" s="4">
        <v>2661.4927413966966</v>
      </c>
    </row>
    <row r="8801" spans="1:4" x14ac:dyDescent="0.35">
      <c r="A8801" s="18">
        <v>38096</v>
      </c>
      <c r="B8801" s="18">
        <v>38553.927588796745</v>
      </c>
      <c r="C8801" s="4">
        <v>0.58262276649475098</v>
      </c>
      <c r="D8801" s="4">
        <v>3043.7962266300528</v>
      </c>
    </row>
    <row r="8802" spans="1:4" x14ac:dyDescent="0.35">
      <c r="A8802" s="18">
        <v>36973</v>
      </c>
      <c r="B8802" s="18">
        <v>37010.14944714072</v>
      </c>
      <c r="C8802" s="4">
        <v>0.84978282451629639</v>
      </c>
      <c r="D8802" s="4">
        <v>3306.1850109096913</v>
      </c>
    </row>
    <row r="8803" spans="1:4" x14ac:dyDescent="0.35">
      <c r="A8803" s="18">
        <v>38094</v>
      </c>
      <c r="B8803" s="18">
        <v>38197.915062227854</v>
      </c>
      <c r="C8803" s="4">
        <v>0.37360811233520508</v>
      </c>
      <c r="D8803" s="4">
        <v>2886.4099710645328</v>
      </c>
    </row>
    <row r="8804" spans="1:4" x14ac:dyDescent="0.35">
      <c r="A8804" s="18">
        <v>38388</v>
      </c>
      <c r="B8804" s="18">
        <v>38459.863421525399</v>
      </c>
      <c r="C8804" s="4">
        <v>0.6624985933303833</v>
      </c>
      <c r="D8804" s="4">
        <v>3108.6044989484194</v>
      </c>
    </row>
    <row r="8805" spans="1:4" x14ac:dyDescent="0.35">
      <c r="A8805" s="18">
        <v>38241</v>
      </c>
      <c r="B8805" s="18">
        <v>38287.954273183961</v>
      </c>
      <c r="C8805" s="4">
        <v>0.9326789379119873</v>
      </c>
      <c r="D8805" s="4">
        <v>3462.0093104912266</v>
      </c>
    </row>
    <row r="8806" spans="1:4" x14ac:dyDescent="0.35">
      <c r="A8806" s="18">
        <v>37043</v>
      </c>
      <c r="B8806" s="18">
        <v>38216.100287093606</v>
      </c>
      <c r="C8806" s="4">
        <v>0.89579617977142334</v>
      </c>
      <c r="D8806" s="4">
        <v>3380.5564597677426</v>
      </c>
    </row>
    <row r="8807" spans="1:4" x14ac:dyDescent="0.35">
      <c r="A8807" s="18">
        <v>37892</v>
      </c>
      <c r="B8807" s="18">
        <v>38140.885521960074</v>
      </c>
      <c r="C8807" s="4">
        <v>0.84729862213134766</v>
      </c>
      <c r="D8807" s="4">
        <v>3302.68685463149</v>
      </c>
    </row>
    <row r="8808" spans="1:4" x14ac:dyDescent="0.35">
      <c r="A8808" s="18">
        <v>37966</v>
      </c>
      <c r="B8808" s="18">
        <v>38159.634182506386</v>
      </c>
      <c r="C8808" s="4">
        <v>0.4618459939956665</v>
      </c>
      <c r="D8808" s="4">
        <v>2952.5414376493627</v>
      </c>
    </row>
    <row r="8809" spans="1:4" x14ac:dyDescent="0.35">
      <c r="A8809" s="18">
        <v>38156</v>
      </c>
      <c r="B8809" s="18">
        <v>38545.374545875588</v>
      </c>
      <c r="C8809" s="4">
        <v>0.95200085639953613</v>
      </c>
      <c r="D8809" s="4">
        <v>3520.8479836164533</v>
      </c>
    </row>
    <row r="8810" spans="1:4" x14ac:dyDescent="0.35">
      <c r="A8810" s="18">
        <v>37659</v>
      </c>
      <c r="B8810" s="18">
        <v>37878.822151784028</v>
      </c>
      <c r="C8810" s="4">
        <v>0.49645125865936279</v>
      </c>
      <c r="D8810" s="4">
        <v>2978.3074571040747</v>
      </c>
    </row>
    <row r="8811" spans="1:4" x14ac:dyDescent="0.35">
      <c r="A8811" s="18">
        <v>38707</v>
      </c>
      <c r="B8811" s="18">
        <v>38848.426749371531</v>
      </c>
      <c r="C8811" s="4">
        <v>9.4014644622802734E-2</v>
      </c>
      <c r="D8811" s="4">
        <v>2613.2680932096787</v>
      </c>
    </row>
    <row r="8812" spans="1:4" x14ac:dyDescent="0.35">
      <c r="A8812" s="18">
        <v>37429</v>
      </c>
      <c r="B8812" s="18">
        <v>37494.297016114549</v>
      </c>
      <c r="C8812" s="4">
        <v>0.24967300891876221</v>
      </c>
      <c r="D8812" s="4">
        <v>2786.2394257985125</v>
      </c>
    </row>
    <row r="8813" spans="1:4" x14ac:dyDescent="0.35">
      <c r="A8813" s="18">
        <v>37864</v>
      </c>
      <c r="B8813" s="18">
        <v>38291.07895306783</v>
      </c>
      <c r="C8813" s="4">
        <v>0.14888930320739746</v>
      </c>
      <c r="D8813" s="4">
        <v>2686.1899955624363</v>
      </c>
    </row>
    <row r="8814" spans="1:4" x14ac:dyDescent="0.35">
      <c r="A8814" s="18">
        <v>38250</v>
      </c>
      <c r="B8814" s="18">
        <v>38469.623219583082</v>
      </c>
      <c r="C8814" s="4">
        <v>0.22645509243011475</v>
      </c>
      <c r="D8814" s="4">
        <v>2765.4061272151298</v>
      </c>
    </row>
    <row r="8815" spans="1:4" x14ac:dyDescent="0.35">
      <c r="A8815" s="18">
        <v>37802</v>
      </c>
      <c r="B8815" s="18">
        <v>38008.662448785544</v>
      </c>
      <c r="C8815" s="4">
        <v>0.28611946105957031</v>
      </c>
      <c r="D8815" s="4">
        <v>2817.2718877336188</v>
      </c>
    </row>
    <row r="8816" spans="1:4" x14ac:dyDescent="0.35">
      <c r="A8816" s="18">
        <v>37568</v>
      </c>
      <c r="B8816" s="18">
        <v>37755.682582016278</v>
      </c>
      <c r="C8816" s="4">
        <v>0.57724916934967041</v>
      </c>
      <c r="D8816" s="4">
        <v>3039.6149142141985</v>
      </c>
    </row>
    <row r="8817" spans="1:4" x14ac:dyDescent="0.35">
      <c r="A8817" s="18">
        <v>38550</v>
      </c>
      <c r="B8817" s="18">
        <v>41173.244370316439</v>
      </c>
      <c r="C8817" s="4">
        <v>0.48477005958557129</v>
      </c>
      <c r="D8817" s="4">
        <v>2969.5968811008361</v>
      </c>
    </row>
    <row r="8818" spans="1:4" x14ac:dyDescent="0.35">
      <c r="A8818" s="18">
        <v>37013</v>
      </c>
      <c r="B8818" s="18">
        <v>37345.943250993281</v>
      </c>
      <c r="C8818" s="4">
        <v>0.7386397123336792</v>
      </c>
      <c r="D8818" s="4">
        <v>3177.7088696865721</v>
      </c>
    </row>
    <row r="8819" spans="1:4" x14ac:dyDescent="0.35">
      <c r="A8819" s="18">
        <v>37790</v>
      </c>
      <c r="B8819" s="18">
        <v>37985.087991794237</v>
      </c>
      <c r="C8819" s="4">
        <v>0.29910135269165039</v>
      </c>
      <c r="D8819" s="4">
        <v>2827.9329371235322</v>
      </c>
    </row>
    <row r="8820" spans="1:4" x14ac:dyDescent="0.35">
      <c r="A8820" s="18">
        <v>38379</v>
      </c>
      <c r="B8820" s="18">
        <v>39579.975162129835</v>
      </c>
      <c r="C8820" s="4">
        <v>0.32396900653839111</v>
      </c>
      <c r="D8820" s="4">
        <v>2847.8999420398659</v>
      </c>
    </row>
    <row r="8821" spans="1:4" x14ac:dyDescent="0.35">
      <c r="A8821" s="18">
        <v>38015</v>
      </c>
      <c r="B8821" s="18">
        <v>38375.339153059984</v>
      </c>
      <c r="C8821" s="4">
        <v>0.87419390678405762</v>
      </c>
      <c r="D8821" s="4">
        <v>3343.0680111632059</v>
      </c>
    </row>
    <row r="8822" spans="1:4" x14ac:dyDescent="0.35">
      <c r="A8822" s="18">
        <v>37520</v>
      </c>
      <c r="B8822" s="18">
        <v>37926.905371141525</v>
      </c>
      <c r="C8822" s="4">
        <v>0.26396214962005615</v>
      </c>
      <c r="D8822" s="4">
        <v>2798.6214162694459</v>
      </c>
    </row>
    <row r="8823" spans="1:4" x14ac:dyDescent="0.35">
      <c r="A8823" s="18">
        <v>37403</v>
      </c>
      <c r="B8823" s="18">
        <v>39181.777095785939</v>
      </c>
      <c r="C8823" s="4">
        <v>0.21157360076904297</v>
      </c>
      <c r="D8823" s="4">
        <v>2751.5032756416499</v>
      </c>
    </row>
    <row r="8824" spans="1:4" x14ac:dyDescent="0.35">
      <c r="A8824" s="18">
        <v>38203</v>
      </c>
      <c r="B8824" s="18">
        <v>38310.593055173093</v>
      </c>
      <c r="C8824" s="4">
        <v>0.19735205173492432</v>
      </c>
      <c r="D8824" s="4">
        <v>2737.7405798143877</v>
      </c>
    </row>
    <row r="8825" spans="1:4" x14ac:dyDescent="0.35">
      <c r="A8825" s="18">
        <v>37816</v>
      </c>
      <c r="B8825" s="18">
        <v>38336.514618413188</v>
      </c>
      <c r="C8825" s="4">
        <v>0.68483662605285645</v>
      </c>
      <c r="D8825" s="4">
        <v>3127.9299283091673</v>
      </c>
    </row>
    <row r="8826" spans="1:4" x14ac:dyDescent="0.35">
      <c r="A8826" s="18">
        <v>37283</v>
      </c>
      <c r="B8826" s="18">
        <v>40256.345626133858</v>
      </c>
      <c r="C8826" s="4">
        <v>0.11150443553924561</v>
      </c>
      <c r="D8826" s="4">
        <v>2638.9684377667227</v>
      </c>
    </row>
    <row r="8827" spans="1:4" x14ac:dyDescent="0.35">
      <c r="A8827" s="18">
        <v>38372</v>
      </c>
      <c r="B8827" s="18">
        <v>39228.860352857642</v>
      </c>
      <c r="C8827" s="4">
        <v>0.80527448654174805</v>
      </c>
      <c r="D8827" s="4">
        <v>3248.8661440596838</v>
      </c>
    </row>
    <row r="8828" spans="1:4" x14ac:dyDescent="0.35">
      <c r="A8828" s="18">
        <v>37061</v>
      </c>
      <c r="B8828" s="18">
        <v>37178.421705091285</v>
      </c>
      <c r="C8828" s="4">
        <v>0.23304283618927002</v>
      </c>
      <c r="D8828" s="4">
        <v>2771.4162029471845</v>
      </c>
    </row>
    <row r="8829" spans="1:4" x14ac:dyDescent="0.35">
      <c r="A8829" s="18">
        <v>37551</v>
      </c>
      <c r="B8829" s="18">
        <v>38271.798852606909</v>
      </c>
      <c r="C8829" s="4">
        <v>0.23749899864196777</v>
      </c>
      <c r="D8829" s="4">
        <v>2775.4354478369082</v>
      </c>
    </row>
    <row r="8830" spans="1:4" x14ac:dyDescent="0.35">
      <c r="A8830" s="18">
        <v>37516</v>
      </c>
      <c r="B8830" s="18">
        <v>37668.380838428398</v>
      </c>
      <c r="C8830" s="4">
        <v>0.16847360134124756</v>
      </c>
      <c r="D8830" s="4">
        <v>2708.0349401007529</v>
      </c>
    </row>
    <row r="8831" spans="1:4" x14ac:dyDescent="0.35">
      <c r="A8831" s="18">
        <v>37331</v>
      </c>
      <c r="B8831" s="18">
        <v>38053.294236207512</v>
      </c>
      <c r="C8831" s="4">
        <v>6.5067291259765625E-2</v>
      </c>
      <c r="D8831" s="4">
        <v>2562.2546210354922</v>
      </c>
    </row>
    <row r="8832" spans="1:4" x14ac:dyDescent="0.35">
      <c r="A8832" s="18">
        <v>37478</v>
      </c>
      <c r="B8832" s="18">
        <v>37806.910227839049</v>
      </c>
      <c r="C8832" s="4">
        <v>0.29481089115142822</v>
      </c>
      <c r="D8832" s="4">
        <v>2824.4292286386622</v>
      </c>
    </row>
    <row r="8833" spans="1:4" x14ac:dyDescent="0.35">
      <c r="A8833" s="18">
        <v>38613</v>
      </c>
      <c r="B8833" s="18">
        <v>39284.67767079849</v>
      </c>
      <c r="C8833" s="4">
        <v>0.3061068058013916</v>
      </c>
      <c r="D8833" s="4">
        <v>2833.6144854212639</v>
      </c>
    </row>
    <row r="8834" spans="1:4" x14ac:dyDescent="0.35">
      <c r="A8834" s="18">
        <v>37266</v>
      </c>
      <c r="B8834" s="18">
        <v>37591.490371844768</v>
      </c>
      <c r="C8834" s="4">
        <v>0.40020167827606201</v>
      </c>
      <c r="D8834" s="4">
        <v>2906.5366251251057</v>
      </c>
    </row>
    <row r="8835" spans="1:4" x14ac:dyDescent="0.35">
      <c r="A8835" s="18">
        <v>38351</v>
      </c>
      <c r="B8835" s="18">
        <v>38614.146145532046</v>
      </c>
      <c r="C8835" s="4">
        <v>0.6789402961730957</v>
      </c>
      <c r="D8835" s="4">
        <v>3122.7639059561839</v>
      </c>
    </row>
    <row r="8836" spans="1:4" x14ac:dyDescent="0.35">
      <c r="A8836" s="18">
        <v>37977</v>
      </c>
      <c r="B8836" s="18">
        <v>38420.618038776855</v>
      </c>
      <c r="C8836" s="4">
        <v>0.57455074787139893</v>
      </c>
      <c r="D8836" s="4">
        <v>3037.5216412009704</v>
      </c>
    </row>
    <row r="8837" spans="1:4" x14ac:dyDescent="0.35">
      <c r="A8837" s="18">
        <v>37726</v>
      </c>
      <c r="B8837" s="18">
        <v>38086.530301657462</v>
      </c>
      <c r="C8837" s="4">
        <v>0.61771082878112793</v>
      </c>
      <c r="D8837" s="4">
        <v>3071.5801300015123</v>
      </c>
    </row>
    <row r="8838" spans="1:4" x14ac:dyDescent="0.35">
      <c r="A8838" s="18">
        <v>38556</v>
      </c>
      <c r="B8838" s="18">
        <v>38658.862565537791</v>
      </c>
      <c r="C8838" s="4">
        <v>0.35014569759368896</v>
      </c>
      <c r="D8838" s="4">
        <v>2868.3931837729033</v>
      </c>
    </row>
    <row r="8839" spans="1:4" x14ac:dyDescent="0.35">
      <c r="A8839" s="18">
        <v>37790</v>
      </c>
      <c r="B8839" s="18">
        <v>38209.032582255415</v>
      </c>
      <c r="C8839" s="4">
        <v>0.53800678253173828</v>
      </c>
      <c r="D8839" s="4">
        <v>3009.5364567062711</v>
      </c>
    </row>
    <row r="8840" spans="1:4" x14ac:dyDescent="0.35">
      <c r="A8840" s="18">
        <v>37394</v>
      </c>
      <c r="B8840" s="18">
        <v>37602.091190817308</v>
      </c>
      <c r="C8840" s="4">
        <v>9.2281937599182129E-2</v>
      </c>
      <c r="D8840" s="4">
        <v>2610.5512448993418</v>
      </c>
    </row>
    <row r="8841" spans="1:4" x14ac:dyDescent="0.35">
      <c r="A8841" s="18">
        <v>37702</v>
      </c>
      <c r="B8841" s="18">
        <v>38079.14241979389</v>
      </c>
      <c r="C8841" s="4">
        <v>0.35248684883117676</v>
      </c>
      <c r="D8841" s="4">
        <v>2870.2042936886892</v>
      </c>
    </row>
    <row r="8842" spans="1:4" x14ac:dyDescent="0.35">
      <c r="A8842" s="18">
        <v>38366</v>
      </c>
      <c r="B8842" s="18">
        <v>38434.445870346673</v>
      </c>
      <c r="C8842" s="4">
        <v>0.63988769054412842</v>
      </c>
      <c r="D8842" s="4">
        <v>3089.6585467593645</v>
      </c>
    </row>
    <row r="8843" spans="1:4" x14ac:dyDescent="0.35">
      <c r="A8843" s="18">
        <v>37962</v>
      </c>
      <c r="B8843" s="18">
        <v>40117.075191857744</v>
      </c>
      <c r="C8843" s="4">
        <v>0.23650503158569336</v>
      </c>
      <c r="D8843" s="4">
        <v>2774.542062174728</v>
      </c>
    </row>
    <row r="8844" spans="1:4" x14ac:dyDescent="0.35">
      <c r="A8844" s="18">
        <v>37826</v>
      </c>
      <c r="B8844" s="18">
        <v>38044.805205876612</v>
      </c>
      <c r="C8844" s="4">
        <v>0.19614899158477783</v>
      </c>
      <c r="D8844" s="4">
        <v>2736.5526789217279</v>
      </c>
    </row>
    <row r="8845" spans="1:4" x14ac:dyDescent="0.35">
      <c r="A8845" s="18">
        <v>38539</v>
      </c>
      <c r="B8845" s="18">
        <v>38714.847254799482</v>
      </c>
      <c r="C8845" s="4">
        <v>0.64373564720153809</v>
      </c>
      <c r="D8845" s="4">
        <v>3092.8436113077196</v>
      </c>
    </row>
    <row r="8846" spans="1:4" x14ac:dyDescent="0.35">
      <c r="A8846" s="18">
        <v>38711</v>
      </c>
      <c r="B8846" s="18">
        <v>38962.247824653576</v>
      </c>
      <c r="C8846" s="4">
        <v>0.46913468837738037</v>
      </c>
      <c r="D8846" s="4">
        <v>2957.9610604847144</v>
      </c>
    </row>
    <row r="8847" spans="1:4" x14ac:dyDescent="0.35">
      <c r="A8847" s="18">
        <v>38260</v>
      </c>
      <c r="B8847" s="18">
        <v>38521.648496287402</v>
      </c>
      <c r="C8847" s="4">
        <v>0.57179832458496094</v>
      </c>
      <c r="D8847" s="4">
        <v>3035.3907473086597</v>
      </c>
    </row>
    <row r="8848" spans="1:4" x14ac:dyDescent="0.35">
      <c r="A8848" s="18">
        <v>37345</v>
      </c>
      <c r="B8848" s="18">
        <v>38066.33588858576</v>
      </c>
      <c r="C8848" s="4">
        <v>6.2421441078186035E-2</v>
      </c>
      <c r="D8848" s="4">
        <v>2556.8314009947062</v>
      </c>
    </row>
    <row r="8849" spans="1:4" x14ac:dyDescent="0.35">
      <c r="A8849" s="18">
        <v>37991</v>
      </c>
      <c r="B8849" s="18">
        <v>38470.009674623769</v>
      </c>
      <c r="C8849" s="4">
        <v>7.7883005142211914E-2</v>
      </c>
      <c r="D8849" s="4">
        <v>2586.4831212555578</v>
      </c>
    </row>
    <row r="8850" spans="1:4" x14ac:dyDescent="0.35">
      <c r="A8850" s="18">
        <v>38550</v>
      </c>
      <c r="B8850" s="18">
        <v>39693.727742758616</v>
      </c>
      <c r="C8850" s="4">
        <v>0.11571872234344482</v>
      </c>
      <c r="D8850" s="4">
        <v>2644.7546352607492</v>
      </c>
    </row>
    <row r="8851" spans="1:4" x14ac:dyDescent="0.35">
      <c r="A8851" s="18">
        <v>37432</v>
      </c>
      <c r="B8851" s="18">
        <v>37870.560289460125</v>
      </c>
      <c r="C8851" s="4">
        <v>4.4374942779541016E-2</v>
      </c>
      <c r="D8851" s="4">
        <v>2514.4190836101857</v>
      </c>
    </row>
    <row r="8852" spans="1:4" x14ac:dyDescent="0.35">
      <c r="A8852" s="18">
        <v>37526</v>
      </c>
      <c r="B8852" s="18">
        <v>37987.888213294689</v>
      </c>
      <c r="C8852" s="4">
        <v>0.19549381732940674</v>
      </c>
      <c r="D8852" s="4">
        <v>2735.904119635486</v>
      </c>
    </row>
    <row r="8853" spans="1:4" x14ac:dyDescent="0.35">
      <c r="A8853" s="18">
        <v>37609</v>
      </c>
      <c r="B8853" s="18">
        <v>38131.265445282435</v>
      </c>
      <c r="C8853" s="4">
        <v>0.19447970390319824</v>
      </c>
      <c r="D8853" s="4">
        <v>2734.8979406982198</v>
      </c>
    </row>
    <row r="8854" spans="1:4" x14ac:dyDescent="0.35">
      <c r="A8854" s="18">
        <v>37104</v>
      </c>
      <c r="B8854" s="18">
        <v>37363.748529316807</v>
      </c>
      <c r="C8854" s="4">
        <v>0.43559682369232178</v>
      </c>
      <c r="D8854" s="4">
        <v>2933.0137326605914</v>
      </c>
    </row>
    <row r="8855" spans="1:4" x14ac:dyDescent="0.35">
      <c r="A8855" s="18">
        <v>38686</v>
      </c>
      <c r="B8855" s="18">
        <v>39011.757619030832</v>
      </c>
      <c r="C8855" s="4">
        <v>0.35784816741943359</v>
      </c>
      <c r="D8855" s="4">
        <v>2874.3399619093088</v>
      </c>
    </row>
    <row r="8856" spans="1:4" x14ac:dyDescent="0.35">
      <c r="A8856" s="18">
        <v>37893</v>
      </c>
      <c r="B8856" s="18">
        <v>38081.029616713808</v>
      </c>
      <c r="C8856" s="4">
        <v>0.92788565158843994</v>
      </c>
      <c r="D8856" s="4">
        <v>3449.6302699288699</v>
      </c>
    </row>
    <row r="8857" spans="1:4" x14ac:dyDescent="0.35">
      <c r="A8857" s="18">
        <v>38008</v>
      </c>
      <c r="B8857" s="18">
        <v>39016.626336753914</v>
      </c>
      <c r="C8857" s="4">
        <v>0.98620152473449707</v>
      </c>
      <c r="D8857" s="4">
        <v>3715.605293083674</v>
      </c>
    </row>
    <row r="8858" spans="1:4" x14ac:dyDescent="0.35">
      <c r="A8858" s="18">
        <v>37996</v>
      </c>
      <c r="B8858" s="18">
        <v>38310.212882659827</v>
      </c>
      <c r="C8858" s="4">
        <v>0.36285102367401123</v>
      </c>
      <c r="D8858" s="4">
        <v>2878.1849681266931</v>
      </c>
    </row>
    <row r="8859" spans="1:4" x14ac:dyDescent="0.35">
      <c r="A8859" s="18">
        <v>37153</v>
      </c>
      <c r="B8859" s="18">
        <v>37833.980981270848</v>
      </c>
      <c r="C8859" s="4">
        <v>0.91895627975463867</v>
      </c>
      <c r="D8859" s="4">
        <v>3428.2614109443148</v>
      </c>
    </row>
    <row r="8860" spans="1:4" x14ac:dyDescent="0.35">
      <c r="A8860" s="18">
        <v>37786</v>
      </c>
      <c r="B8860" s="18">
        <v>37841.832539482151</v>
      </c>
      <c r="C8860" s="4">
        <v>0.92024147510528564</v>
      </c>
      <c r="D8860" s="4">
        <v>3431.2152215671044</v>
      </c>
    </row>
    <row r="8861" spans="1:4" x14ac:dyDescent="0.35">
      <c r="A8861" s="18">
        <v>37913</v>
      </c>
      <c r="B8861" s="18">
        <v>38510.216900470354</v>
      </c>
      <c r="C8861" s="4">
        <v>0.3988492488861084</v>
      </c>
      <c r="D8861" s="4">
        <v>2905.5190239872868</v>
      </c>
    </row>
    <row r="8862" spans="1:4" x14ac:dyDescent="0.35">
      <c r="A8862" s="18">
        <v>37043</v>
      </c>
      <c r="B8862" s="18">
        <v>37747.569072215672</v>
      </c>
      <c r="C8862" s="4">
        <v>0.40968835353851318</v>
      </c>
      <c r="D8862" s="4">
        <v>2913.6600764333148</v>
      </c>
    </row>
    <row r="8863" spans="1:4" x14ac:dyDescent="0.35">
      <c r="A8863" s="18">
        <v>37655</v>
      </c>
      <c r="B8863" s="18">
        <v>37891.613601916899</v>
      </c>
      <c r="C8863" s="4">
        <v>0.33756256103515625</v>
      </c>
      <c r="D8863" s="4">
        <v>2858.6007810522001</v>
      </c>
    </row>
    <row r="8864" spans="1:4" x14ac:dyDescent="0.35">
      <c r="A8864" s="18">
        <v>37765</v>
      </c>
      <c r="B8864" s="18">
        <v>38120.099998162419</v>
      </c>
      <c r="C8864" s="4">
        <v>0.66133081912994385</v>
      </c>
      <c r="D8864" s="4">
        <v>3107.6117703153695</v>
      </c>
    </row>
    <row r="8865" spans="1:4" x14ac:dyDescent="0.35">
      <c r="A8865" s="18">
        <v>37564</v>
      </c>
      <c r="B8865" s="18">
        <v>37751.135840075251</v>
      </c>
      <c r="C8865" s="4">
        <v>0.83134865760803223</v>
      </c>
      <c r="D8865" s="4">
        <v>3281.1552214855406</v>
      </c>
    </row>
    <row r="8866" spans="1:4" x14ac:dyDescent="0.35">
      <c r="A8866" s="18">
        <v>38284</v>
      </c>
      <c r="B8866" s="18">
        <v>38687.937662574703</v>
      </c>
      <c r="C8866" s="4">
        <v>0.16644084453582764</v>
      </c>
      <c r="D8866" s="4">
        <v>2705.839301837636</v>
      </c>
    </row>
    <row r="8867" spans="1:4" x14ac:dyDescent="0.35">
      <c r="A8867" s="18">
        <v>36897</v>
      </c>
      <c r="B8867" s="18">
        <v>36966.613825657434</v>
      </c>
      <c r="C8867" s="4">
        <v>0.92665529251098633</v>
      </c>
      <c r="D8867" s="4">
        <v>3446.5619899947178</v>
      </c>
    </row>
    <row r="8868" spans="1:4" x14ac:dyDescent="0.35">
      <c r="A8868" s="18">
        <v>37502</v>
      </c>
      <c r="B8868" s="18">
        <v>37722.470822409603</v>
      </c>
      <c r="C8868" s="4">
        <v>0.96804821491241455</v>
      </c>
      <c r="D8868" s="4">
        <v>3587.7667155191825</v>
      </c>
    </row>
    <row r="8869" spans="1:4" x14ac:dyDescent="0.35">
      <c r="A8869" s="18">
        <v>37029</v>
      </c>
      <c r="B8869" s="18">
        <v>37465.170451230275</v>
      </c>
      <c r="C8869" s="4">
        <v>0.63575053215026855</v>
      </c>
      <c r="D8869" s="4">
        <v>3086.2507919102682</v>
      </c>
    </row>
    <row r="8870" spans="1:4" x14ac:dyDescent="0.35">
      <c r="A8870" s="18">
        <v>38286</v>
      </c>
      <c r="B8870" s="18">
        <v>38509.939847968693</v>
      </c>
      <c r="C8870" s="4">
        <v>0.80156552791595459</v>
      </c>
      <c r="D8870" s="4">
        <v>3244.5198090378185</v>
      </c>
    </row>
    <row r="8871" spans="1:4" x14ac:dyDescent="0.35">
      <c r="A8871" s="18">
        <v>38334</v>
      </c>
      <c r="B8871" s="18">
        <v>39132.467163256122</v>
      </c>
      <c r="C8871" s="4">
        <v>0.20234775543212891</v>
      </c>
      <c r="D8871" s="4">
        <v>2742.632594433258</v>
      </c>
    </row>
    <row r="8872" spans="1:4" x14ac:dyDescent="0.35">
      <c r="A8872" s="18">
        <v>38177</v>
      </c>
      <c r="B8872" s="18">
        <v>38451.580367604678</v>
      </c>
      <c r="C8872" s="4">
        <v>0.48541319370269775</v>
      </c>
      <c r="D8872" s="4">
        <v>2970.0759825083601</v>
      </c>
    </row>
    <row r="8873" spans="1:4" x14ac:dyDescent="0.35">
      <c r="A8873" s="18">
        <v>38017</v>
      </c>
      <c r="B8873" s="18">
        <v>38186.092359578819</v>
      </c>
      <c r="C8873" s="4">
        <v>0.61723065376281738</v>
      </c>
      <c r="D8873" s="4">
        <v>3071.1935698585485</v>
      </c>
    </row>
    <row r="8874" spans="1:4" x14ac:dyDescent="0.35">
      <c r="A8874" s="18">
        <v>37976</v>
      </c>
      <c r="B8874" s="18">
        <v>38102.675570817359</v>
      </c>
      <c r="C8874" s="4">
        <v>0.56164443492889404</v>
      </c>
      <c r="D8874" s="4">
        <v>3027.5650965792338</v>
      </c>
    </row>
    <row r="8875" spans="1:4" x14ac:dyDescent="0.35">
      <c r="A8875" s="18">
        <v>38390</v>
      </c>
      <c r="B8875" s="18">
        <v>38635.732919296148</v>
      </c>
      <c r="C8875" s="4">
        <v>0.38387823104858398</v>
      </c>
      <c r="D8875" s="4">
        <v>2894.214199128056</v>
      </c>
    </row>
    <row r="8876" spans="1:4" x14ac:dyDescent="0.35">
      <c r="A8876" s="18">
        <v>38091</v>
      </c>
      <c r="B8876" s="18">
        <v>38543.319194872551</v>
      </c>
      <c r="C8876" s="4">
        <v>0.18657028675079346</v>
      </c>
      <c r="D8876" s="4">
        <v>2726.950958317012</v>
      </c>
    </row>
    <row r="8877" spans="1:4" x14ac:dyDescent="0.35">
      <c r="A8877" s="18">
        <v>36935</v>
      </c>
      <c r="B8877" s="18">
        <v>37710.390331459181</v>
      </c>
      <c r="C8877" s="4">
        <v>0.53408980369567871</v>
      </c>
      <c r="D8877" s="4">
        <v>3006.5708994390484</v>
      </c>
    </row>
    <row r="8878" spans="1:4" x14ac:dyDescent="0.35">
      <c r="A8878" s="18">
        <v>38143</v>
      </c>
      <c r="B8878" s="18">
        <v>38314.958006346817</v>
      </c>
      <c r="C8878" s="4">
        <v>0.271384596824646</v>
      </c>
      <c r="D8878" s="4">
        <v>2804.9385808016264</v>
      </c>
    </row>
    <row r="8879" spans="1:4" x14ac:dyDescent="0.35">
      <c r="A8879" s="18">
        <v>37743</v>
      </c>
      <c r="B8879" s="18">
        <v>38584.305416509662</v>
      </c>
      <c r="C8879" s="4">
        <v>0.89361000061035156</v>
      </c>
      <c r="D8879" s="4">
        <v>3376.5027042374227</v>
      </c>
    </row>
    <row r="8880" spans="1:4" x14ac:dyDescent="0.35">
      <c r="A8880" s="18">
        <v>38528</v>
      </c>
      <c r="B8880" s="18">
        <v>38650.721816388192</v>
      </c>
      <c r="C8880" s="4">
        <v>0.87278902530670166</v>
      </c>
      <c r="D8880" s="4">
        <v>3340.8062413474759</v>
      </c>
    </row>
    <row r="8881" spans="1:4" x14ac:dyDescent="0.35">
      <c r="A8881" s="18">
        <v>37333</v>
      </c>
      <c r="B8881" s="18">
        <v>37551.491765863539</v>
      </c>
      <c r="C8881" s="4">
        <v>0.59775376319885254</v>
      </c>
      <c r="D8881" s="4">
        <v>3055.6686676550999</v>
      </c>
    </row>
    <row r="8882" spans="1:4" x14ac:dyDescent="0.35">
      <c r="A8882" s="18">
        <v>37198</v>
      </c>
      <c r="B8882" s="18">
        <v>37515.583113345579</v>
      </c>
      <c r="C8882" s="4">
        <v>0.83361804485321045</v>
      </c>
      <c r="D8882" s="4">
        <v>3284.1270980876757</v>
      </c>
    </row>
    <row r="8883" spans="1:4" x14ac:dyDescent="0.35">
      <c r="A8883" s="18">
        <v>37794</v>
      </c>
      <c r="B8883" s="18">
        <v>39033.648798824099</v>
      </c>
      <c r="C8883" s="4">
        <v>0.85703134536743164</v>
      </c>
      <c r="D8883" s="4">
        <v>3316.6404811235957</v>
      </c>
    </row>
    <row r="8884" spans="1:4" x14ac:dyDescent="0.35">
      <c r="A8884" s="18">
        <v>38090</v>
      </c>
      <c r="B8884" s="18">
        <v>38215.043861688406</v>
      </c>
      <c r="C8884" s="4">
        <v>0.67346394062042236</v>
      </c>
      <c r="D8884" s="4">
        <v>3118.0087191319672</v>
      </c>
    </row>
    <row r="8885" spans="1:4" x14ac:dyDescent="0.35">
      <c r="A8885" s="18">
        <v>37516</v>
      </c>
      <c r="B8885" s="18">
        <v>37540.66156685914</v>
      </c>
      <c r="C8885" s="4">
        <v>0.97277331352233887</v>
      </c>
      <c r="D8885" s="4">
        <v>3613.0994128764414</v>
      </c>
    </row>
    <row r="8886" spans="1:4" x14ac:dyDescent="0.35">
      <c r="A8886" s="18">
        <v>38025</v>
      </c>
      <c r="B8886" s="18">
        <v>39016.04969165579</v>
      </c>
      <c r="C8886" s="4">
        <v>0.7293018102645874</v>
      </c>
      <c r="D8886" s="4">
        <v>3168.6796815158282</v>
      </c>
    </row>
    <row r="8887" spans="1:4" x14ac:dyDescent="0.35">
      <c r="A8887" s="18">
        <v>37889</v>
      </c>
      <c r="B8887" s="18">
        <v>38420.672606831715</v>
      </c>
      <c r="C8887" s="4">
        <v>0.60275554656982422</v>
      </c>
      <c r="D8887" s="4">
        <v>3059.6279445442046</v>
      </c>
    </row>
    <row r="8888" spans="1:4" x14ac:dyDescent="0.35">
      <c r="A8888" s="18">
        <v>38373</v>
      </c>
      <c r="B8888" s="18">
        <v>38491.201074818047</v>
      </c>
      <c r="C8888" s="4">
        <v>0.54611456394195557</v>
      </c>
      <c r="D8888" s="4">
        <v>3015.6934101673755</v>
      </c>
    </row>
    <row r="8889" spans="1:4" x14ac:dyDescent="0.35">
      <c r="A8889" s="18">
        <v>38278</v>
      </c>
      <c r="B8889" s="18">
        <v>38523.391857634393</v>
      </c>
      <c r="C8889" s="4">
        <v>0.2768242359161377</v>
      </c>
      <c r="D8889" s="4">
        <v>2809.5224862892765</v>
      </c>
    </row>
    <row r="8890" spans="1:4" x14ac:dyDescent="0.35">
      <c r="A8890" s="18">
        <v>37037</v>
      </c>
      <c r="B8890" s="18">
        <v>37085.291362798402</v>
      </c>
      <c r="C8890" s="4">
        <v>0.51751792430877686</v>
      </c>
      <c r="D8890" s="4">
        <v>2994.0806580701374</v>
      </c>
    </row>
    <row r="8891" spans="1:4" x14ac:dyDescent="0.35">
      <c r="A8891" s="18">
        <v>37948</v>
      </c>
      <c r="B8891" s="18">
        <v>47141.259482388276</v>
      </c>
      <c r="C8891" s="4">
        <v>0.1625208854675293</v>
      </c>
      <c r="D8891" s="4">
        <v>2701.5609134794795</v>
      </c>
    </row>
    <row r="8892" spans="1:4" x14ac:dyDescent="0.35">
      <c r="A8892" s="18">
        <v>37837</v>
      </c>
      <c r="B8892" s="18">
        <v>38186.174051491093</v>
      </c>
      <c r="C8892" s="4">
        <v>0.77638542652130127</v>
      </c>
      <c r="D8892" s="4">
        <v>3216.3557910250265</v>
      </c>
    </row>
    <row r="8893" spans="1:4" x14ac:dyDescent="0.35">
      <c r="A8893" s="18">
        <v>37949</v>
      </c>
      <c r="B8893" s="18">
        <v>38069.454095462082</v>
      </c>
      <c r="C8893" s="4">
        <v>8.0707311630249023E-2</v>
      </c>
      <c r="D8893" s="4">
        <v>2591.4349450430464</v>
      </c>
    </row>
    <row r="8894" spans="1:4" x14ac:dyDescent="0.35">
      <c r="A8894" s="18">
        <v>37733</v>
      </c>
      <c r="B8894" s="18">
        <v>38413.137329065306</v>
      </c>
      <c r="C8894" s="4">
        <v>0.33547341823577881</v>
      </c>
      <c r="D8894" s="4">
        <v>2856.9648847422236</v>
      </c>
    </row>
    <row r="8895" spans="1:4" x14ac:dyDescent="0.35">
      <c r="A8895" s="18">
        <v>37489</v>
      </c>
      <c r="B8895" s="18">
        <v>38825.476802684112</v>
      </c>
      <c r="C8895" s="4">
        <v>0.77119064331054688</v>
      </c>
      <c r="D8895" s="4">
        <v>3210.8062985333918</v>
      </c>
    </row>
    <row r="8896" spans="1:4" x14ac:dyDescent="0.35">
      <c r="A8896" s="18">
        <v>38066</v>
      </c>
      <c r="B8896" s="18">
        <v>38147.231675458635</v>
      </c>
      <c r="C8896" s="4">
        <v>0.47804605960845947</v>
      </c>
      <c r="D8896" s="4">
        <v>2964.5904767940224</v>
      </c>
    </row>
    <row r="8897" spans="1:4" x14ac:dyDescent="0.35">
      <c r="A8897" s="18">
        <v>38129</v>
      </c>
      <c r="B8897" s="18">
        <v>38430.579647361679</v>
      </c>
      <c r="C8897" s="4">
        <v>0.40834832191467285</v>
      </c>
      <c r="D8897" s="4">
        <v>2912.6553140154629</v>
      </c>
    </row>
    <row r="8898" spans="1:4" x14ac:dyDescent="0.35">
      <c r="A8898" s="18">
        <v>37768</v>
      </c>
      <c r="B8898" s="18">
        <v>38104.897788354465</v>
      </c>
      <c r="C8898" s="4">
        <v>0.39850032329559326</v>
      </c>
      <c r="D8898" s="4">
        <v>2905.2563938610756</v>
      </c>
    </row>
    <row r="8899" spans="1:4" x14ac:dyDescent="0.35">
      <c r="A8899" s="18">
        <v>37091</v>
      </c>
      <c r="B8899" s="18">
        <v>37285.493988715403</v>
      </c>
      <c r="C8899" s="4">
        <v>0.36675310134887695</v>
      </c>
      <c r="D8899" s="4">
        <v>2881.1750027034541</v>
      </c>
    </row>
    <row r="8900" spans="1:4" x14ac:dyDescent="0.35">
      <c r="A8900" s="18">
        <v>37818</v>
      </c>
      <c r="B8900" s="18">
        <v>38145.060450374353</v>
      </c>
      <c r="C8900" s="4">
        <v>9.2990994453430176E-2</v>
      </c>
      <c r="D8900" s="4">
        <v>2611.6672087145935</v>
      </c>
    </row>
    <row r="8901" spans="1:4" x14ac:dyDescent="0.35">
      <c r="A8901" s="18">
        <v>36926</v>
      </c>
      <c r="B8901" s="18">
        <v>37245.558599232834</v>
      </c>
      <c r="C8901" s="4">
        <v>0.23679804801940918</v>
      </c>
      <c r="D8901" s="4">
        <v>2774.8056120020274</v>
      </c>
    </row>
    <row r="8902" spans="1:4" x14ac:dyDescent="0.35">
      <c r="A8902" s="18">
        <v>38570</v>
      </c>
      <c r="B8902" s="18">
        <v>39458.521337208986</v>
      </c>
      <c r="C8902" s="4">
        <v>0.50005567073822021</v>
      </c>
      <c r="D8902" s="4">
        <v>2980.9995853626733</v>
      </c>
    </row>
    <row r="8903" spans="1:4" x14ac:dyDescent="0.35">
      <c r="A8903" s="18">
        <v>38340</v>
      </c>
      <c r="B8903" s="18">
        <v>38521.935686513149</v>
      </c>
      <c r="C8903" s="4">
        <v>9.0321540832519531E-2</v>
      </c>
      <c r="D8903" s="4">
        <v>2607.4349490907434</v>
      </c>
    </row>
    <row r="8904" spans="1:4" x14ac:dyDescent="0.35">
      <c r="A8904" s="18">
        <v>37698</v>
      </c>
      <c r="B8904" s="18">
        <v>38713.188052954654</v>
      </c>
      <c r="C8904" s="4">
        <v>0.89123976230621338</v>
      </c>
      <c r="D8904" s="4">
        <v>3372.1804115157706</v>
      </c>
    </row>
    <row r="8905" spans="1:4" x14ac:dyDescent="0.35">
      <c r="A8905" s="18">
        <v>37187</v>
      </c>
      <c r="B8905" s="18">
        <v>38559.956345126382</v>
      </c>
      <c r="C8905" s="4">
        <v>0.99623227119445801</v>
      </c>
      <c r="D8905" s="4">
        <v>3894.110294460309</v>
      </c>
    </row>
    <row r="8906" spans="1:4" x14ac:dyDescent="0.35">
      <c r="A8906" s="18">
        <v>38293</v>
      </c>
      <c r="B8906" s="18">
        <v>40024.240919471973</v>
      </c>
      <c r="C8906" s="4">
        <v>0.51172149181365967</v>
      </c>
      <c r="D8906" s="4">
        <v>2989.7306094203532</v>
      </c>
    </row>
    <row r="8907" spans="1:4" x14ac:dyDescent="0.35">
      <c r="A8907" s="18">
        <v>37497</v>
      </c>
      <c r="B8907" s="18">
        <v>38106.426083233608</v>
      </c>
      <c r="C8907" s="4">
        <v>0.78613424301147461</v>
      </c>
      <c r="D8907" s="4">
        <v>3226.9992143436943</v>
      </c>
    </row>
    <row r="8908" spans="1:4" x14ac:dyDescent="0.35">
      <c r="A8908" s="18">
        <v>37943</v>
      </c>
      <c r="B8908" s="18">
        <v>38055.093360001461</v>
      </c>
      <c r="C8908" s="4">
        <v>0.47093689441680908</v>
      </c>
      <c r="D8908" s="4">
        <v>2959.3013940685219</v>
      </c>
    </row>
    <row r="8909" spans="1:4" x14ac:dyDescent="0.35">
      <c r="A8909" s="18">
        <v>38709</v>
      </c>
      <c r="B8909" s="18">
        <v>38998.361161969544</v>
      </c>
      <c r="C8909" s="4">
        <v>6.9951772689819336E-2</v>
      </c>
      <c r="D8909" s="4">
        <v>2571.8608163466915</v>
      </c>
    </row>
    <row r="8910" spans="1:4" x14ac:dyDescent="0.35">
      <c r="A8910" s="18">
        <v>36947</v>
      </c>
      <c r="B8910" s="18">
        <v>37082.181744712892</v>
      </c>
      <c r="C8910" s="4">
        <v>0.88320481777191162</v>
      </c>
      <c r="D8910" s="4">
        <v>3358.0512703746954</v>
      </c>
    </row>
    <row r="8911" spans="1:4" x14ac:dyDescent="0.35">
      <c r="A8911" s="18">
        <v>38243</v>
      </c>
      <c r="B8911" s="18">
        <v>39024.590461120599</v>
      </c>
      <c r="C8911" s="4">
        <v>0.50155448913574219</v>
      </c>
      <c r="D8911" s="4">
        <v>2982.1197544651682</v>
      </c>
    </row>
    <row r="8912" spans="1:4" x14ac:dyDescent="0.35">
      <c r="A8912" s="18">
        <v>37471</v>
      </c>
      <c r="B8912" s="18">
        <v>38007.575411863072</v>
      </c>
      <c r="C8912" s="4">
        <v>0.25835192203521729</v>
      </c>
      <c r="D8912" s="4">
        <v>2793.7960227968674</v>
      </c>
    </row>
    <row r="8913" spans="1:4" x14ac:dyDescent="0.35">
      <c r="A8913" s="18">
        <v>37258</v>
      </c>
      <c r="B8913" s="18">
        <v>37460.341652729869</v>
      </c>
      <c r="C8913" s="4">
        <v>0.29438233375549316</v>
      </c>
      <c r="D8913" s="4">
        <v>2824.0782149022193</v>
      </c>
    </row>
    <row r="8914" spans="1:4" x14ac:dyDescent="0.35">
      <c r="A8914" s="18">
        <v>37556</v>
      </c>
      <c r="B8914" s="18">
        <v>37935.774126245029</v>
      </c>
      <c r="C8914" s="4">
        <v>0.14233767986297607</v>
      </c>
      <c r="D8914" s="4">
        <v>2678.5006329653261</v>
      </c>
    </row>
    <row r="8915" spans="1:4" x14ac:dyDescent="0.35">
      <c r="A8915" s="18">
        <v>37034</v>
      </c>
      <c r="B8915" s="18">
        <v>37298.581383557575</v>
      </c>
      <c r="C8915" s="4">
        <v>0.98707056045532227</v>
      </c>
      <c r="D8915" s="4">
        <v>3725.0384650271908</v>
      </c>
    </row>
    <row r="8916" spans="1:4" x14ac:dyDescent="0.35">
      <c r="A8916" s="18">
        <v>37885</v>
      </c>
      <c r="B8916" s="18">
        <v>38536.056365234035</v>
      </c>
      <c r="C8916" s="4">
        <v>7.8793764114379883E-3</v>
      </c>
      <c r="D8916" s="4">
        <v>2341.5174043095417</v>
      </c>
    </row>
    <row r="8917" spans="1:4" x14ac:dyDescent="0.35">
      <c r="A8917" s="18">
        <v>38598</v>
      </c>
      <c r="B8917" s="18">
        <v>39244.34754211962</v>
      </c>
      <c r="C8917" s="4">
        <v>0.45907473564147949</v>
      </c>
      <c r="D8917" s="4">
        <v>2950.4810339139367</v>
      </c>
    </row>
    <row r="8918" spans="1:4" x14ac:dyDescent="0.35">
      <c r="A8918" s="18">
        <v>37609</v>
      </c>
      <c r="B8918" s="18">
        <v>37743.033645180629</v>
      </c>
      <c r="C8918" s="4">
        <v>0.39507710933685303</v>
      </c>
      <c r="D8918" s="4">
        <v>2902.6777856449448</v>
      </c>
    </row>
    <row r="8919" spans="1:4" x14ac:dyDescent="0.35">
      <c r="A8919" s="18">
        <v>37216</v>
      </c>
      <c r="B8919" s="18">
        <v>37872.197565899332</v>
      </c>
      <c r="C8919" s="4">
        <v>0.19629573822021484</v>
      </c>
      <c r="D8919" s="4">
        <v>2736.6977847578446</v>
      </c>
    </row>
    <row r="8920" spans="1:4" x14ac:dyDescent="0.35">
      <c r="A8920" s="18">
        <v>38621</v>
      </c>
      <c r="B8920" s="18">
        <v>41121.600576096287</v>
      </c>
      <c r="C8920" s="4">
        <v>0.30203878879547119</v>
      </c>
      <c r="D8920" s="4">
        <v>2830.3210492385142</v>
      </c>
    </row>
    <row r="8921" spans="1:4" x14ac:dyDescent="0.35">
      <c r="A8921" s="18">
        <v>37632</v>
      </c>
      <c r="B8921" s="18">
        <v>37958.193443045457</v>
      </c>
      <c r="C8921" s="4">
        <v>0.80670475959777832</v>
      </c>
      <c r="D8921" s="4">
        <v>3250.5572041645569</v>
      </c>
    </row>
    <row r="8922" spans="1:4" x14ac:dyDescent="0.35">
      <c r="A8922" s="18">
        <v>38252</v>
      </c>
      <c r="B8922" s="18">
        <v>39169.795681225827</v>
      </c>
      <c r="C8922" s="4">
        <v>0.82550513744354248</v>
      </c>
      <c r="D8922" s="4">
        <v>3273.6310781771945</v>
      </c>
    </row>
    <row r="8923" spans="1:4" x14ac:dyDescent="0.35">
      <c r="A8923" s="18">
        <v>38607</v>
      </c>
      <c r="B8923" s="18">
        <v>39276.418408947327</v>
      </c>
      <c r="C8923" s="4">
        <v>0.78596830368041992</v>
      </c>
      <c r="D8923" s="4">
        <v>3226.8154302588946</v>
      </c>
    </row>
    <row r="8924" spans="1:4" x14ac:dyDescent="0.35">
      <c r="A8924" s="18">
        <v>36996</v>
      </c>
      <c r="B8924" s="18">
        <v>38080.86928461826</v>
      </c>
      <c r="C8924" s="4">
        <v>5.1474690437316895E-2</v>
      </c>
      <c r="D8924" s="4">
        <v>2532.4132581698645</v>
      </c>
    </row>
    <row r="8925" spans="1:4" x14ac:dyDescent="0.35">
      <c r="A8925" s="18">
        <v>37553</v>
      </c>
      <c r="B8925" s="18">
        <v>37767.207144043045</v>
      </c>
      <c r="C8925" s="4">
        <v>0.53307318687438965</v>
      </c>
      <c r="D8925" s="4">
        <v>3005.8021133084635</v>
      </c>
    </row>
    <row r="8926" spans="1:4" x14ac:dyDescent="0.35">
      <c r="A8926" s="18">
        <v>37497</v>
      </c>
      <c r="B8926" s="18">
        <v>37779.063189347435</v>
      </c>
      <c r="C8926" s="4">
        <v>0.19582879543304443</v>
      </c>
      <c r="D8926" s="4">
        <v>2736.2358609480852</v>
      </c>
    </row>
    <row r="8927" spans="1:4" x14ac:dyDescent="0.35">
      <c r="A8927" s="18">
        <v>37767</v>
      </c>
      <c r="B8927" s="18">
        <v>38248.484886103317</v>
      </c>
      <c r="C8927" s="4">
        <v>0.6159515380859375</v>
      </c>
      <c r="D8927" s="4">
        <v>3070.1647733698933</v>
      </c>
    </row>
    <row r="8928" spans="1:4" x14ac:dyDescent="0.35">
      <c r="A8928" s="18">
        <v>36968</v>
      </c>
      <c r="B8928" s="18">
        <v>37216.445999071511</v>
      </c>
      <c r="C8928" s="4">
        <v>0.9949566125869751</v>
      </c>
      <c r="D8928" s="4">
        <v>3855.6081392686528</v>
      </c>
    </row>
    <row r="8929" spans="1:4" x14ac:dyDescent="0.35">
      <c r="A8929" s="18">
        <v>38378</v>
      </c>
      <c r="B8929" s="18">
        <v>38745.808515647026</v>
      </c>
      <c r="C8929" s="4">
        <v>0.28710579872131348</v>
      </c>
      <c r="D8929" s="4">
        <v>2818.0883041352186</v>
      </c>
    </row>
    <row r="8930" spans="1:4" x14ac:dyDescent="0.35">
      <c r="A8930" s="18">
        <v>38632</v>
      </c>
      <c r="B8930" s="18">
        <v>38989.985937528116</v>
      </c>
      <c r="C8930" s="4">
        <v>0.34638011455535889</v>
      </c>
      <c r="D8930" s="4">
        <v>2865.4732519940962</v>
      </c>
    </row>
    <row r="8931" spans="1:4" x14ac:dyDescent="0.35">
      <c r="A8931" s="18">
        <v>37759</v>
      </c>
      <c r="B8931" s="18">
        <v>38012.560304790757</v>
      </c>
      <c r="C8931" s="4">
        <v>0.24923372268676758</v>
      </c>
      <c r="D8931" s="4">
        <v>2785.8538418137987</v>
      </c>
    </row>
    <row r="8932" spans="1:4" x14ac:dyDescent="0.35">
      <c r="A8932" s="18">
        <v>38413</v>
      </c>
      <c r="B8932" s="18">
        <v>38620.308540883663</v>
      </c>
      <c r="C8932" s="4">
        <v>0.1993790864944458</v>
      </c>
      <c r="D8932" s="4">
        <v>2739.7333694453341</v>
      </c>
    </row>
    <row r="8933" spans="1:4" x14ac:dyDescent="0.35">
      <c r="A8933" s="18">
        <v>37275</v>
      </c>
      <c r="B8933" s="18">
        <v>37545.648519448776</v>
      </c>
      <c r="C8933" s="4">
        <v>0.6708533763885498</v>
      </c>
      <c r="D8933" s="4">
        <v>3115.7559474326454</v>
      </c>
    </row>
    <row r="8934" spans="1:4" x14ac:dyDescent="0.35">
      <c r="A8934" s="18">
        <v>36951</v>
      </c>
      <c r="B8934" s="18">
        <v>37780.023155335191</v>
      </c>
      <c r="C8934" s="4">
        <v>0.69561612606048584</v>
      </c>
      <c r="D8934" s="4">
        <v>3137.5054505574349</v>
      </c>
    </row>
    <row r="8935" spans="1:4" x14ac:dyDescent="0.35">
      <c r="A8935" s="18">
        <v>38608</v>
      </c>
      <c r="B8935" s="18">
        <v>38779.144248067401</v>
      </c>
      <c r="C8935" s="4">
        <v>0.45192813873291016</v>
      </c>
      <c r="D8935" s="4">
        <v>2945.1671802108103</v>
      </c>
    </row>
    <row r="8936" spans="1:4" x14ac:dyDescent="0.35">
      <c r="A8936" s="18">
        <v>38687</v>
      </c>
      <c r="B8936" s="18">
        <v>39770.045930776563</v>
      </c>
      <c r="C8936" s="4">
        <v>0.559761643409729</v>
      </c>
      <c r="D8936" s="4">
        <v>3026.1198260823908</v>
      </c>
    </row>
    <row r="8937" spans="1:4" x14ac:dyDescent="0.35">
      <c r="A8937" s="18">
        <v>37240</v>
      </c>
      <c r="B8937" s="18">
        <v>37985.710634635885</v>
      </c>
      <c r="C8937" s="4">
        <v>0.73949170112609863</v>
      </c>
      <c r="D8937" s="4">
        <v>3178.5421068524734</v>
      </c>
    </row>
    <row r="8938" spans="1:4" x14ac:dyDescent="0.35">
      <c r="A8938" s="18">
        <v>36977</v>
      </c>
      <c r="B8938" s="18">
        <v>37428.496286004665</v>
      </c>
      <c r="C8938" s="4">
        <v>0.74011886119842529</v>
      </c>
      <c r="D8938" s="4">
        <v>3179.1565002958682</v>
      </c>
    </row>
    <row r="8939" spans="1:4" x14ac:dyDescent="0.35">
      <c r="A8939" s="18">
        <v>38678</v>
      </c>
      <c r="B8939" s="18">
        <v>38836.880319681732</v>
      </c>
      <c r="C8939" s="4">
        <v>0.69327306747436523</v>
      </c>
      <c r="D8939" s="4">
        <v>3135.4091218607946</v>
      </c>
    </row>
    <row r="8940" spans="1:4" x14ac:dyDescent="0.35">
      <c r="A8940" s="18">
        <v>38230</v>
      </c>
      <c r="B8940" s="18">
        <v>38342.697407956017</v>
      </c>
      <c r="C8940" s="4">
        <v>0.29924881458282471</v>
      </c>
      <c r="D8940" s="4">
        <v>2828.0530264919003</v>
      </c>
    </row>
    <row r="8941" spans="1:4" x14ac:dyDescent="0.35">
      <c r="A8941" s="18">
        <v>37649</v>
      </c>
      <c r="B8941" s="18">
        <v>37952.653333419556</v>
      </c>
      <c r="C8941" s="4">
        <v>0.50132155418395996</v>
      </c>
      <c r="D8941" s="4">
        <v>2981.9456380080346</v>
      </c>
    </row>
    <row r="8942" spans="1:4" x14ac:dyDescent="0.35">
      <c r="A8942" s="18">
        <v>38022</v>
      </c>
      <c r="B8942" s="18">
        <v>38295.415696451993</v>
      </c>
      <c r="C8942" s="4">
        <v>0.55459535121917725</v>
      </c>
      <c r="D8942" s="4">
        <v>3022.1628299045619</v>
      </c>
    </row>
    <row r="8943" spans="1:4" x14ac:dyDescent="0.35">
      <c r="A8943" s="18">
        <v>37565</v>
      </c>
      <c r="B8943" s="18">
        <v>37993.765066878499</v>
      </c>
      <c r="C8943" s="4">
        <v>0.64563179016113281</v>
      </c>
      <c r="D8943" s="4">
        <v>3094.4187528143261</v>
      </c>
    </row>
    <row r="8944" spans="1:4" x14ac:dyDescent="0.35">
      <c r="A8944" s="18">
        <v>37994</v>
      </c>
      <c r="B8944" s="18">
        <v>38419.421238341594</v>
      </c>
      <c r="C8944" s="4">
        <v>0.46911013126373291</v>
      </c>
      <c r="D8944" s="4">
        <v>2957.942797918573</v>
      </c>
    </row>
    <row r="8945" spans="1:4" x14ac:dyDescent="0.35">
      <c r="A8945" s="18">
        <v>37835</v>
      </c>
      <c r="B8945" s="18">
        <v>38647.215666769844</v>
      </c>
      <c r="C8945" s="4">
        <v>0.41776871681213379</v>
      </c>
      <c r="D8945" s="4">
        <v>2919.7097928328208</v>
      </c>
    </row>
    <row r="8946" spans="1:4" x14ac:dyDescent="0.35">
      <c r="A8946" s="18">
        <v>37357</v>
      </c>
      <c r="B8946" s="18">
        <v>37578.084418194638</v>
      </c>
      <c r="C8946" s="4">
        <v>0.2918776273727417</v>
      </c>
      <c r="D8946" s="4">
        <v>2822.0228405201624</v>
      </c>
    </row>
    <row r="8947" spans="1:4" x14ac:dyDescent="0.35">
      <c r="A8947" s="18">
        <v>38193</v>
      </c>
      <c r="B8947" s="18">
        <v>38452.695066069726</v>
      </c>
      <c r="C8947" s="4">
        <v>0.68449258804321289</v>
      </c>
      <c r="D8947" s="4">
        <v>3127.6271488228226</v>
      </c>
    </row>
    <row r="8948" spans="1:4" x14ac:dyDescent="0.35">
      <c r="A8948" s="18">
        <v>38263</v>
      </c>
      <c r="B8948" s="18">
        <v>38721.922319293059</v>
      </c>
      <c r="C8948" s="4">
        <v>0.44874012470245361</v>
      </c>
      <c r="D8948" s="4">
        <v>2942.7961916494028</v>
      </c>
    </row>
    <row r="8949" spans="1:4" x14ac:dyDescent="0.35">
      <c r="A8949" s="18">
        <v>37417</v>
      </c>
      <c r="B8949" s="18">
        <v>37547.731981406876</v>
      </c>
      <c r="C8949" s="4">
        <v>0.90338397026062012</v>
      </c>
      <c r="D8949" s="4">
        <v>3395.1652445266309</v>
      </c>
    </row>
    <row r="8950" spans="1:4" x14ac:dyDescent="0.35">
      <c r="A8950" s="18">
        <v>38440</v>
      </c>
      <c r="B8950" s="18">
        <v>38908.509550780567</v>
      </c>
      <c r="C8950" s="4">
        <v>0.68292272090911865</v>
      </c>
      <c r="D8950" s="4">
        <v>3126.2476977268575</v>
      </c>
    </row>
    <row r="8951" spans="1:4" x14ac:dyDescent="0.35">
      <c r="A8951" s="18">
        <v>37216</v>
      </c>
      <c r="B8951" s="18">
        <v>39185.105350687503</v>
      </c>
      <c r="C8951" s="4">
        <v>0.38846874237060547</v>
      </c>
      <c r="D8951" s="4">
        <v>2897.6889214288822</v>
      </c>
    </row>
    <row r="8952" spans="1:4" x14ac:dyDescent="0.35">
      <c r="A8952" s="18">
        <v>38716</v>
      </c>
      <c r="B8952" s="18">
        <v>38723.509150832608</v>
      </c>
      <c r="C8952" s="4">
        <v>0.44565832614898682</v>
      </c>
      <c r="D8952" s="4">
        <v>2940.5036753043719</v>
      </c>
    </row>
    <row r="8953" spans="1:4" x14ac:dyDescent="0.35">
      <c r="A8953" s="18">
        <v>38168</v>
      </c>
      <c r="B8953" s="18">
        <v>38453.894030378295</v>
      </c>
      <c r="C8953" s="4">
        <v>0.82584309577941895</v>
      </c>
      <c r="D8953" s="4">
        <v>3274.0613515828063</v>
      </c>
    </row>
    <row r="8954" spans="1:4" x14ac:dyDescent="0.35">
      <c r="A8954" s="18">
        <v>37227</v>
      </c>
      <c r="B8954" s="18">
        <v>37365.753737115927</v>
      </c>
      <c r="C8954" s="4">
        <v>0.53681266307830811</v>
      </c>
      <c r="D8954" s="4">
        <v>3008.631792836607</v>
      </c>
    </row>
    <row r="8955" spans="1:4" x14ac:dyDescent="0.35">
      <c r="A8955" s="18">
        <v>38388</v>
      </c>
      <c r="B8955" s="18">
        <v>38590.240960725634</v>
      </c>
      <c r="C8955" s="4">
        <v>3.9298534393310547E-2</v>
      </c>
      <c r="D8955" s="4">
        <v>2500.1637655224258</v>
      </c>
    </row>
    <row r="8956" spans="1:4" x14ac:dyDescent="0.35">
      <c r="A8956" s="18">
        <v>38359</v>
      </c>
      <c r="B8956" s="18">
        <v>38575.382740116045</v>
      </c>
      <c r="C8956" s="4">
        <v>0.99550926685333252</v>
      </c>
      <c r="D8956" s="4">
        <v>3871.0299213647404</v>
      </c>
    </row>
    <row r="8957" spans="1:4" x14ac:dyDescent="0.35">
      <c r="A8957" s="18">
        <v>37663</v>
      </c>
      <c r="B8957" s="18">
        <v>37997.500273750047</v>
      </c>
      <c r="C8957" s="4">
        <v>5.9468746185302734E-3</v>
      </c>
      <c r="D8957" s="4">
        <v>2318.0274930687733</v>
      </c>
    </row>
    <row r="8958" spans="1:4" x14ac:dyDescent="0.35">
      <c r="A8958" s="18">
        <v>37749</v>
      </c>
      <c r="B8958" s="18">
        <v>37819.104676096766</v>
      </c>
      <c r="C8958" s="4">
        <v>0.24075448513031006</v>
      </c>
      <c r="D8958" s="4">
        <v>2778.3492486075356</v>
      </c>
    </row>
    <row r="8959" spans="1:4" x14ac:dyDescent="0.35">
      <c r="A8959" s="18">
        <v>38525</v>
      </c>
      <c r="B8959" s="18">
        <v>39393.744133466782</v>
      </c>
      <c r="C8959" s="4">
        <v>0.12184524536132813</v>
      </c>
      <c r="D8959" s="4">
        <v>2652.9269171521869</v>
      </c>
    </row>
    <row r="8960" spans="1:4" x14ac:dyDescent="0.35">
      <c r="A8960" s="18">
        <v>38665</v>
      </c>
      <c r="B8960" s="18">
        <v>39261.410688962256</v>
      </c>
      <c r="C8960" s="4">
        <v>0.46206247806549072</v>
      </c>
      <c r="D8960" s="4">
        <v>2952.7023927117953</v>
      </c>
    </row>
    <row r="8961" spans="1:4" x14ac:dyDescent="0.35">
      <c r="A8961" s="18">
        <v>37026</v>
      </c>
      <c r="B8961" s="18">
        <v>37729.823166426941</v>
      </c>
      <c r="C8961" s="4">
        <v>0.7176210880279541</v>
      </c>
      <c r="D8961" s="4">
        <v>3157.6359132376456</v>
      </c>
    </row>
    <row r="8962" spans="1:4" x14ac:dyDescent="0.35">
      <c r="A8962" s="18">
        <v>37043</v>
      </c>
      <c r="B8962" s="18">
        <v>38303.467346187339</v>
      </c>
      <c r="C8962" s="4">
        <v>0.26008021831512451</v>
      </c>
      <c r="D8962" s="4">
        <v>2795.2873485034629</v>
      </c>
    </row>
    <row r="8963" spans="1:4" x14ac:dyDescent="0.35">
      <c r="A8963" s="18">
        <v>38533</v>
      </c>
      <c r="B8963" s="18">
        <v>38956.553710957465</v>
      </c>
      <c r="C8963" s="4">
        <v>0.8240971565246582</v>
      </c>
      <c r="D8963" s="4">
        <v>3271.8447742932563</v>
      </c>
    </row>
    <row r="8964" spans="1:4" x14ac:dyDescent="0.35">
      <c r="A8964" s="18">
        <v>38418</v>
      </c>
      <c r="B8964" s="18">
        <v>38496.165522539653</v>
      </c>
      <c r="C8964" s="4">
        <v>0.53721249103546143</v>
      </c>
      <c r="D8964" s="4">
        <v>3008.9346434744616</v>
      </c>
    </row>
    <row r="8965" spans="1:4" x14ac:dyDescent="0.35">
      <c r="A8965" s="18">
        <v>37098</v>
      </c>
      <c r="B8965" s="18">
        <v>37603.587398994598</v>
      </c>
      <c r="C8965" s="4">
        <v>0.18791651725769043</v>
      </c>
      <c r="D8965" s="4">
        <v>2728.3163756111744</v>
      </c>
    </row>
    <row r="8966" spans="1:4" x14ac:dyDescent="0.35">
      <c r="A8966" s="18">
        <v>38030</v>
      </c>
      <c r="B8966" s="18">
        <v>38403.696540160912</v>
      </c>
      <c r="C8966" s="4">
        <v>0.63824689388275146</v>
      </c>
      <c r="D8966" s="4">
        <v>3088.3049923615608</v>
      </c>
    </row>
    <row r="8967" spans="1:4" x14ac:dyDescent="0.35">
      <c r="A8967" s="18">
        <v>38010</v>
      </c>
      <c r="B8967" s="18">
        <v>38035.31436018752</v>
      </c>
      <c r="C8967" s="4">
        <v>0.53716754913330078</v>
      </c>
      <c r="D8967" s="4">
        <v>3008.9005991881127</v>
      </c>
    </row>
    <row r="8968" spans="1:4" x14ac:dyDescent="0.35">
      <c r="A8968" s="18">
        <v>38492</v>
      </c>
      <c r="B8968" s="18">
        <v>39083.329495851685</v>
      </c>
      <c r="C8968" s="4">
        <v>0.74097883701324463</v>
      </c>
      <c r="D8968" s="4">
        <v>3180.0004088440296</v>
      </c>
    </row>
    <row r="8969" spans="1:4" x14ac:dyDescent="0.35">
      <c r="A8969" s="18">
        <v>37057</v>
      </c>
      <c r="B8969" s="18">
        <v>37161.391156422047</v>
      </c>
      <c r="C8969" s="4">
        <v>9.7008943557739258E-2</v>
      </c>
      <c r="D8969" s="4">
        <v>2617.8837662796345</v>
      </c>
    </row>
    <row r="8970" spans="1:4" x14ac:dyDescent="0.35">
      <c r="A8970" s="18">
        <v>37953</v>
      </c>
      <c r="B8970" s="18">
        <v>38250.251713353202</v>
      </c>
      <c r="C8970" s="4">
        <v>0.49683654308319092</v>
      </c>
      <c r="D8970" s="4">
        <v>2978.5951156440797</v>
      </c>
    </row>
    <row r="8971" spans="1:4" x14ac:dyDescent="0.35">
      <c r="A8971" s="18">
        <v>37347</v>
      </c>
      <c r="B8971" s="18">
        <v>37466.751558241514</v>
      </c>
      <c r="C8971" s="4">
        <v>0.35529470443725586</v>
      </c>
      <c r="D8971" s="4">
        <v>2872.3722604760965</v>
      </c>
    </row>
    <row r="8972" spans="1:4" x14ac:dyDescent="0.35">
      <c r="A8972" s="18">
        <v>37937</v>
      </c>
      <c r="B8972" s="18">
        <v>39027.624344354292</v>
      </c>
      <c r="C8972" s="4">
        <v>0.92150604724884033</v>
      </c>
      <c r="D8972" s="4">
        <v>3434.1595148103097</v>
      </c>
    </row>
    <row r="8973" spans="1:4" x14ac:dyDescent="0.35">
      <c r="A8973" s="18">
        <v>38292</v>
      </c>
      <c r="B8973" s="18">
        <v>38387.703030981102</v>
      </c>
      <c r="C8973" s="4">
        <v>7.8199148178100586E-2</v>
      </c>
      <c r="D8973" s="4">
        <v>2587.043630834039</v>
      </c>
    </row>
    <row r="8974" spans="1:4" x14ac:dyDescent="0.35">
      <c r="A8974" s="18">
        <v>37916</v>
      </c>
      <c r="B8974" s="18">
        <v>38074.026995914675</v>
      </c>
      <c r="C8974" s="4">
        <v>0.53555619716644287</v>
      </c>
      <c r="D8974" s="4">
        <v>3007.6804599505713</v>
      </c>
    </row>
    <row r="8975" spans="1:4" x14ac:dyDescent="0.35">
      <c r="A8975" s="18">
        <v>37296</v>
      </c>
      <c r="B8975" s="18">
        <v>37605.970192403474</v>
      </c>
      <c r="C8975" s="4">
        <v>0.57584190368652344</v>
      </c>
      <c r="D8975" s="4">
        <v>3038.5227179662202</v>
      </c>
    </row>
    <row r="8976" spans="1:4" x14ac:dyDescent="0.35">
      <c r="A8976" s="18">
        <v>37151</v>
      </c>
      <c r="B8976" s="18">
        <v>37271.903890497037</v>
      </c>
      <c r="C8976" s="4">
        <v>0.75506365299224854</v>
      </c>
      <c r="D8976" s="4">
        <v>3194.0696400943048</v>
      </c>
    </row>
    <row r="8977" spans="1:4" x14ac:dyDescent="0.35">
      <c r="A8977" s="18">
        <v>38581</v>
      </c>
      <c r="B8977" s="18">
        <v>38664.828083250526</v>
      </c>
      <c r="C8977" s="4">
        <v>0.21791291236877441</v>
      </c>
      <c r="D8977" s="4">
        <v>2757.483791296715</v>
      </c>
    </row>
    <row r="8978" spans="1:4" x14ac:dyDescent="0.35">
      <c r="A8978" s="18">
        <v>38417</v>
      </c>
      <c r="B8978" s="18">
        <v>38512.975409197941</v>
      </c>
      <c r="C8978" s="4">
        <v>0.53223788738250732</v>
      </c>
      <c r="D8978" s="4">
        <v>3005.1707123919641</v>
      </c>
    </row>
    <row r="8979" spans="1:4" x14ac:dyDescent="0.35">
      <c r="A8979" s="18">
        <v>38164</v>
      </c>
      <c r="B8979" s="18">
        <v>38270.541070354382</v>
      </c>
      <c r="C8979" s="4">
        <v>0.19929742813110352</v>
      </c>
      <c r="D8979" s="4">
        <v>2739.65329946973</v>
      </c>
    </row>
    <row r="8980" spans="1:4" x14ac:dyDescent="0.35">
      <c r="A8980" s="18">
        <v>36960</v>
      </c>
      <c r="B8980" s="18">
        <v>37030.521385320091</v>
      </c>
      <c r="C8980" s="4">
        <v>0.24604618549346924</v>
      </c>
      <c r="D8980" s="4">
        <v>2783.0466675000957</v>
      </c>
    </row>
    <row r="8981" spans="1:4" x14ac:dyDescent="0.35">
      <c r="A8981" s="18">
        <v>37366</v>
      </c>
      <c r="B8981" s="18">
        <v>37729.38639863953</v>
      </c>
      <c r="C8981" s="4">
        <v>0.55570101737976074</v>
      </c>
      <c r="D8981" s="4">
        <v>3023.0086322490074</v>
      </c>
    </row>
    <row r="8982" spans="1:4" x14ac:dyDescent="0.35">
      <c r="A8982" s="18">
        <v>37055</v>
      </c>
      <c r="B8982" s="18">
        <v>37355.511705410332</v>
      </c>
      <c r="C8982" s="4">
        <v>0.84283864498138428</v>
      </c>
      <c r="D8982" s="4">
        <v>3296.5089909574117</v>
      </c>
    </row>
    <row r="8983" spans="1:4" x14ac:dyDescent="0.35">
      <c r="A8983" s="18">
        <v>37072</v>
      </c>
      <c r="B8983" s="18">
        <v>37436.206161357244</v>
      </c>
      <c r="C8983" s="4">
        <v>0.42927455902099609</v>
      </c>
      <c r="D8983" s="4">
        <v>2928.3015606092381</v>
      </c>
    </row>
    <row r="8984" spans="1:4" x14ac:dyDescent="0.35">
      <c r="A8984" s="18">
        <v>37817</v>
      </c>
      <c r="B8984" s="18">
        <v>38117.982972325626</v>
      </c>
      <c r="C8984" s="4">
        <v>0.22697317600250244</v>
      </c>
      <c r="D8984" s="4">
        <v>2765.8818321166173</v>
      </c>
    </row>
    <row r="8985" spans="1:4" x14ac:dyDescent="0.35">
      <c r="A8985" s="18">
        <v>38028</v>
      </c>
      <c r="B8985" s="18">
        <v>38340.448353609063</v>
      </c>
      <c r="C8985" s="4">
        <v>0.58423924446105957</v>
      </c>
      <c r="D8985" s="4">
        <v>3045.0574842195042</v>
      </c>
    </row>
    <row r="8986" spans="1:4" x14ac:dyDescent="0.35">
      <c r="A8986" s="18">
        <v>37069</v>
      </c>
      <c r="B8986" s="18">
        <v>37279.481430260166</v>
      </c>
      <c r="C8986" s="4">
        <v>0.90144050121307373</v>
      </c>
      <c r="D8986" s="4">
        <v>3391.3397192542398</v>
      </c>
    </row>
    <row r="8987" spans="1:4" x14ac:dyDescent="0.35">
      <c r="A8987" s="18">
        <v>37956</v>
      </c>
      <c r="B8987" s="18">
        <v>39300.148801535281</v>
      </c>
      <c r="C8987" s="4">
        <v>0.17251157760620117</v>
      </c>
      <c r="D8987" s="4">
        <v>2712.3517146830404</v>
      </c>
    </row>
    <row r="8988" spans="1:4" x14ac:dyDescent="0.35">
      <c r="A8988" s="18">
        <v>37119</v>
      </c>
      <c r="B8988" s="18">
        <v>37242.062266510526</v>
      </c>
      <c r="C8988" s="4">
        <v>0.85848915576934814</v>
      </c>
      <c r="D8988" s="4">
        <v>3318.7902355185083</v>
      </c>
    </row>
    <row r="8989" spans="1:4" x14ac:dyDescent="0.35">
      <c r="A8989" s="18">
        <v>37732</v>
      </c>
      <c r="B8989" s="18">
        <v>39177.43912893669</v>
      </c>
      <c r="C8989" s="4">
        <v>0.7493283748626709</v>
      </c>
      <c r="D8989" s="4">
        <v>3188.2828968160293</v>
      </c>
    </row>
    <row r="8990" spans="1:4" x14ac:dyDescent="0.35">
      <c r="A8990" s="18">
        <v>37044</v>
      </c>
      <c r="B8990" s="18">
        <v>38050.980742268315</v>
      </c>
      <c r="C8990" s="4">
        <v>0.72025048732757568</v>
      </c>
      <c r="D8990" s="4">
        <v>3160.0988212095131</v>
      </c>
    </row>
    <row r="8991" spans="1:4" x14ac:dyDescent="0.35">
      <c r="A8991" s="18">
        <v>37522</v>
      </c>
      <c r="B8991" s="18">
        <v>38092.720170180444</v>
      </c>
      <c r="C8991" s="4">
        <v>0.53887176513671875</v>
      </c>
      <c r="D8991" s="4">
        <v>3010.1920983680443</v>
      </c>
    </row>
    <row r="8992" spans="1:4" x14ac:dyDescent="0.35">
      <c r="A8992" s="18">
        <v>38410</v>
      </c>
      <c r="B8992" s="18">
        <v>38613.797994398192</v>
      </c>
      <c r="C8992" s="4">
        <v>0.12936365604400635</v>
      </c>
      <c r="D8992" s="4">
        <v>2662.6031956252027</v>
      </c>
    </row>
    <row r="8993" spans="1:4" x14ac:dyDescent="0.35">
      <c r="A8993" s="18">
        <v>38386</v>
      </c>
      <c r="B8993" s="18">
        <v>38639.834006845638</v>
      </c>
      <c r="C8993" s="4">
        <v>0.94989418983459473</v>
      </c>
      <c r="D8993" s="4">
        <v>3513.5522998903762</v>
      </c>
    </row>
    <row r="8994" spans="1:4" x14ac:dyDescent="0.35">
      <c r="A8994" s="18">
        <v>36934</v>
      </c>
      <c r="B8994" s="18">
        <v>37962.088060614245</v>
      </c>
      <c r="C8994" s="4">
        <v>0.38960063457489014</v>
      </c>
      <c r="D8994" s="4">
        <v>2898.5444989654884</v>
      </c>
    </row>
    <row r="8995" spans="1:4" x14ac:dyDescent="0.35">
      <c r="A8995" s="18">
        <v>37523</v>
      </c>
      <c r="B8995" s="18">
        <v>37641.05210331019</v>
      </c>
      <c r="C8995" s="4">
        <v>0.34134340286254883</v>
      </c>
      <c r="D8995" s="4">
        <v>2861.5538195839545</v>
      </c>
    </row>
    <row r="8996" spans="1:4" x14ac:dyDescent="0.35">
      <c r="A8996" s="18">
        <v>36969</v>
      </c>
      <c r="B8996" s="18">
        <v>36987.316453868436</v>
      </c>
      <c r="C8996" s="4">
        <v>0.35649120807647705</v>
      </c>
      <c r="D8996" s="4">
        <v>2873.2947366862918</v>
      </c>
    </row>
    <row r="8997" spans="1:4" x14ac:dyDescent="0.35">
      <c r="A8997" s="18">
        <v>37129</v>
      </c>
      <c r="B8997" s="18">
        <v>37426.064062652818</v>
      </c>
      <c r="C8997" s="4">
        <v>3.7987470626831055E-2</v>
      </c>
      <c r="D8997" s="4">
        <v>2496.2543994769462</v>
      </c>
    </row>
    <row r="8998" spans="1:4" x14ac:dyDescent="0.35">
      <c r="A8998" s="18">
        <v>38135</v>
      </c>
      <c r="B8998" s="18">
        <v>38321.089490383238</v>
      </c>
      <c r="C8998" s="4">
        <v>0.57794797420501709</v>
      </c>
      <c r="D8998" s="4">
        <v>3040.1576947133726</v>
      </c>
    </row>
    <row r="8999" spans="1:4" x14ac:dyDescent="0.35">
      <c r="A8999" s="18">
        <v>37819</v>
      </c>
      <c r="B8999" s="18">
        <v>38459.289030248336</v>
      </c>
      <c r="C8999" s="4">
        <v>0.59603977203369141</v>
      </c>
      <c r="D8999" s="4">
        <v>3054.3160418505022</v>
      </c>
    </row>
    <row r="9000" spans="1:4" x14ac:dyDescent="0.35">
      <c r="A9000" s="18">
        <v>38614</v>
      </c>
      <c r="B9000" s="18">
        <v>39085.522749571355</v>
      </c>
      <c r="C9000" s="4">
        <v>0.68489134311676025</v>
      </c>
      <c r="D9000" s="4">
        <v>3127.9780991656326</v>
      </c>
    </row>
    <row r="9001" spans="1:4" x14ac:dyDescent="0.35">
      <c r="A9001" s="18">
        <v>37097</v>
      </c>
      <c r="B9001" s="18">
        <v>37224.402514142959</v>
      </c>
      <c r="C9001" s="4">
        <v>0.31878399848937988</v>
      </c>
      <c r="D9001" s="4">
        <v>2843.7810860729714</v>
      </c>
    </row>
    <row r="9002" spans="1:4" x14ac:dyDescent="0.35">
      <c r="A9002" s="18">
        <v>38132</v>
      </c>
      <c r="B9002" s="18">
        <v>38701.359719951295</v>
      </c>
      <c r="C9002" s="4">
        <v>3.1874537467956543E-2</v>
      </c>
      <c r="D9002" s="4">
        <v>2476.5133182933746</v>
      </c>
    </row>
    <row r="9003" spans="1:4" x14ac:dyDescent="0.35">
      <c r="A9003" s="18">
        <v>38540</v>
      </c>
      <c r="B9003" s="18">
        <v>39176.37828213178</v>
      </c>
      <c r="C9003" s="4">
        <v>2.2199153900146484E-2</v>
      </c>
      <c r="D9003" s="4">
        <v>2438.0868261402484</v>
      </c>
    </row>
    <row r="9004" spans="1:4" x14ac:dyDescent="0.35">
      <c r="A9004" s="18">
        <v>38069</v>
      </c>
      <c r="B9004" s="18">
        <v>38492.984711821024</v>
      </c>
      <c r="C9004" s="4">
        <v>0.58770859241485596</v>
      </c>
      <c r="D9004" s="4">
        <v>3047.7700005577553</v>
      </c>
    </row>
    <row r="9005" spans="1:4" x14ac:dyDescent="0.35">
      <c r="A9005" s="18">
        <v>37810</v>
      </c>
      <c r="B9005" s="18">
        <v>38247.760857970403</v>
      </c>
      <c r="C9005" s="4">
        <v>5.0584554672241211E-2</v>
      </c>
      <c r="D9005" s="4">
        <v>2530.2636784649926</v>
      </c>
    </row>
    <row r="9006" spans="1:4" x14ac:dyDescent="0.35">
      <c r="A9006" s="18">
        <v>38028</v>
      </c>
      <c r="B9006" s="18">
        <v>38983.645431515833</v>
      </c>
      <c r="C9006" s="4">
        <v>7.6087355613708496E-2</v>
      </c>
      <c r="D9006" s="4">
        <v>2583.2686449636458</v>
      </c>
    </row>
    <row r="9007" spans="1:4" x14ac:dyDescent="0.35">
      <c r="A9007" s="18">
        <v>37854</v>
      </c>
      <c r="B9007" s="18">
        <v>38370.598545893983</v>
      </c>
      <c r="C9007" s="4">
        <v>0.54218482971191406</v>
      </c>
      <c r="D9007" s="4">
        <v>3012.7059833660678</v>
      </c>
    </row>
    <row r="9008" spans="1:4" x14ac:dyDescent="0.35">
      <c r="A9008" s="18">
        <v>38114</v>
      </c>
      <c r="B9008" s="18">
        <v>38545.820264002134</v>
      </c>
      <c r="C9008" s="4">
        <v>0.36621248722076416</v>
      </c>
      <c r="D9008" s="4">
        <v>2880.761200239021</v>
      </c>
    </row>
    <row r="9009" spans="1:4" x14ac:dyDescent="0.35">
      <c r="A9009" s="18">
        <v>37348</v>
      </c>
      <c r="B9009" s="18">
        <v>37588.189122954696</v>
      </c>
      <c r="C9009" s="4">
        <v>0.94481492042541504</v>
      </c>
      <c r="D9009" s="4">
        <v>3496.9734988302739</v>
      </c>
    </row>
    <row r="9010" spans="1:4" x14ac:dyDescent="0.35">
      <c r="A9010" s="18">
        <v>38189</v>
      </c>
      <c r="B9010" s="18">
        <v>38274.676295390032</v>
      </c>
      <c r="C9010" s="4">
        <v>0.11341845989227295</v>
      </c>
      <c r="D9010" s="4">
        <v>2641.6138011093058</v>
      </c>
    </row>
    <row r="9011" spans="1:4" x14ac:dyDescent="0.35">
      <c r="A9011" s="18">
        <v>38686</v>
      </c>
      <c r="B9011" s="18">
        <v>39546.690293859909</v>
      </c>
      <c r="C9011" s="4">
        <v>0.78148508071899414</v>
      </c>
      <c r="D9011" s="4">
        <v>3221.884949157552</v>
      </c>
    </row>
    <row r="9012" spans="1:4" x14ac:dyDescent="0.35">
      <c r="A9012" s="18">
        <v>36920</v>
      </c>
      <c r="B9012" s="18">
        <v>37104.881207713268</v>
      </c>
      <c r="C9012" s="4">
        <v>0.64979755878448486</v>
      </c>
      <c r="D9012" s="4">
        <v>3097.8927382934453</v>
      </c>
    </row>
    <row r="9013" spans="1:4" x14ac:dyDescent="0.35">
      <c r="A9013" s="18">
        <v>37432</v>
      </c>
      <c r="B9013" s="18">
        <v>37515.766802011567</v>
      </c>
      <c r="C9013" s="4">
        <v>0.66602587699890137</v>
      </c>
      <c r="D9013" s="4">
        <v>3111.6131293302151</v>
      </c>
    </row>
    <row r="9014" spans="1:4" x14ac:dyDescent="0.35">
      <c r="A9014" s="18">
        <v>37785</v>
      </c>
      <c r="B9014" s="18">
        <v>39197.422358825454</v>
      </c>
      <c r="C9014" s="4">
        <v>0.1248248815536499</v>
      </c>
      <c r="D9014" s="4">
        <v>2656.8060596300243</v>
      </c>
    </row>
    <row r="9015" spans="1:4" x14ac:dyDescent="0.35">
      <c r="A9015" s="18">
        <v>37617</v>
      </c>
      <c r="B9015" s="18">
        <v>38295.134674642963</v>
      </c>
      <c r="C9015" s="4">
        <v>0.56871318817138672</v>
      </c>
      <c r="D9015" s="4">
        <v>3033.0072509941901</v>
      </c>
    </row>
    <row r="9016" spans="1:4" x14ac:dyDescent="0.35">
      <c r="A9016" s="18">
        <v>38354</v>
      </c>
      <c r="B9016" s="18">
        <v>38833.069654615436</v>
      </c>
      <c r="C9016" s="4">
        <v>0.89598333835601807</v>
      </c>
      <c r="D9016" s="4">
        <v>3380.9065812219014</v>
      </c>
    </row>
    <row r="9017" spans="1:4" x14ac:dyDescent="0.35">
      <c r="A9017" s="18">
        <v>37575</v>
      </c>
      <c r="B9017" s="18">
        <v>38538.387629097822</v>
      </c>
      <c r="C9017" s="4">
        <v>0.3318932056427002</v>
      </c>
      <c r="D9017" s="4">
        <v>2854.1542851023805</v>
      </c>
    </row>
    <row r="9018" spans="1:4" x14ac:dyDescent="0.35">
      <c r="A9018" s="18">
        <v>37027</v>
      </c>
      <c r="B9018" s="18">
        <v>37352.316588959358</v>
      </c>
      <c r="C9018" s="4">
        <v>0.16938865184783936</v>
      </c>
      <c r="D9018" s="4">
        <v>2709.0183265125661</v>
      </c>
    </row>
    <row r="9019" spans="1:4" x14ac:dyDescent="0.35">
      <c r="A9019" s="18">
        <v>37731</v>
      </c>
      <c r="B9019" s="18">
        <v>38507.888841424385</v>
      </c>
      <c r="C9019" s="4">
        <v>0.4356074333190918</v>
      </c>
      <c r="D9019" s="4">
        <v>2933.021636036066</v>
      </c>
    </row>
    <row r="9020" spans="1:4" x14ac:dyDescent="0.35">
      <c r="A9020" s="18">
        <v>38337</v>
      </c>
      <c r="B9020" s="18">
        <v>38756.663124516454</v>
      </c>
      <c r="C9020" s="4">
        <v>0.89041435718536377</v>
      </c>
      <c r="D9020" s="4">
        <v>3370.6924316887598</v>
      </c>
    </row>
    <row r="9021" spans="1:4" x14ac:dyDescent="0.35">
      <c r="A9021" s="18">
        <v>37539</v>
      </c>
      <c r="B9021" s="18">
        <v>38414.7779122047</v>
      </c>
      <c r="C9021" s="4">
        <v>1.3217687606811523E-2</v>
      </c>
      <c r="D9021" s="4">
        <v>2387.5534485315879</v>
      </c>
    </row>
    <row r="9022" spans="1:4" x14ac:dyDescent="0.35">
      <c r="A9022" s="18">
        <v>38489</v>
      </c>
      <c r="B9022" s="18">
        <v>38584.164172866214</v>
      </c>
      <c r="C9022" s="4">
        <v>0.88431680202484131</v>
      </c>
      <c r="D9022" s="4">
        <v>3359.9610092447465</v>
      </c>
    </row>
    <row r="9023" spans="1:4" x14ac:dyDescent="0.35">
      <c r="A9023" s="18">
        <v>37556</v>
      </c>
      <c r="B9023" s="18">
        <v>37910.875728391395</v>
      </c>
      <c r="C9023" s="4">
        <v>0.11703109741210938</v>
      </c>
      <c r="D9023" s="4">
        <v>2646.5283951109941</v>
      </c>
    </row>
    <row r="9024" spans="1:4" x14ac:dyDescent="0.35">
      <c r="A9024" s="18">
        <v>38596</v>
      </c>
      <c r="B9024" s="18">
        <v>38871.332350554774</v>
      </c>
      <c r="C9024" s="4">
        <v>0.24686014652252197</v>
      </c>
      <c r="D9024" s="4">
        <v>2783.7650697448366</v>
      </c>
    </row>
    <row r="9025" spans="1:4" x14ac:dyDescent="0.35">
      <c r="A9025" s="18">
        <v>37095</v>
      </c>
      <c r="B9025" s="18">
        <v>37616.833829900264</v>
      </c>
      <c r="C9025" s="4">
        <v>0.23392510414123535</v>
      </c>
      <c r="D9025" s="4">
        <v>2772.2148533642462</v>
      </c>
    </row>
    <row r="9026" spans="1:4" x14ac:dyDescent="0.35">
      <c r="A9026" s="18">
        <v>37335</v>
      </c>
      <c r="B9026" s="18">
        <v>37854.46493406612</v>
      </c>
      <c r="C9026" s="4">
        <v>0.98494136333465576</v>
      </c>
      <c r="D9026" s="4">
        <v>3702.836632327404</v>
      </c>
    </row>
    <row r="9027" spans="1:4" x14ac:dyDescent="0.35">
      <c r="A9027" s="18">
        <v>37623</v>
      </c>
      <c r="B9027" s="18">
        <v>37821.018502664258</v>
      </c>
      <c r="C9027" s="4">
        <v>5.0972461700439453E-2</v>
      </c>
      <c r="D9027" s="4">
        <v>2531.2038781379324</v>
      </c>
    </row>
    <row r="9028" spans="1:4" x14ac:dyDescent="0.35">
      <c r="A9028" s="18">
        <v>37269</v>
      </c>
      <c r="B9028" s="18">
        <v>37483.734161113432</v>
      </c>
      <c r="C9028" s="4">
        <v>0.90721523761749268</v>
      </c>
      <c r="D9028" s="4">
        <v>3402.8887606930471</v>
      </c>
    </row>
    <row r="9029" spans="1:4" x14ac:dyDescent="0.35">
      <c r="A9029" s="18">
        <v>38462</v>
      </c>
      <c r="B9029" s="18">
        <v>38535.123579475468</v>
      </c>
      <c r="C9029" s="4">
        <v>0.47106623649597168</v>
      </c>
      <c r="D9029" s="4">
        <v>2959.3975941353074</v>
      </c>
    </row>
    <row r="9030" spans="1:4" x14ac:dyDescent="0.35">
      <c r="A9030" s="18">
        <v>38291</v>
      </c>
      <c r="B9030" s="18">
        <v>38469.491093744997</v>
      </c>
      <c r="C9030" s="4">
        <v>0.76471936702728271</v>
      </c>
      <c r="D9030" s="4">
        <v>3204.0041823260631</v>
      </c>
    </row>
    <row r="9031" spans="1:4" x14ac:dyDescent="0.35">
      <c r="A9031" s="18">
        <v>38359</v>
      </c>
      <c r="B9031" s="18">
        <v>39011.993433007905</v>
      </c>
      <c r="C9031" s="4">
        <v>0.87854480743408203</v>
      </c>
      <c r="D9031" s="4">
        <v>3350.1966184091207</v>
      </c>
    </row>
    <row r="9032" spans="1:4" x14ac:dyDescent="0.35">
      <c r="A9032" s="18">
        <v>38029</v>
      </c>
      <c r="B9032" s="18">
        <v>39192.591442214834</v>
      </c>
      <c r="C9032" s="4">
        <v>0.64149916172027588</v>
      </c>
      <c r="D9032" s="4">
        <v>3090.9905589843561</v>
      </c>
    </row>
    <row r="9033" spans="1:4" x14ac:dyDescent="0.35">
      <c r="A9033" s="18">
        <v>38291</v>
      </c>
      <c r="B9033" s="18">
        <v>38422.856207006225</v>
      </c>
      <c r="C9033" s="4">
        <v>0.65481686592102051</v>
      </c>
      <c r="D9033" s="4">
        <v>3102.1038017836477</v>
      </c>
    </row>
    <row r="9034" spans="1:4" x14ac:dyDescent="0.35">
      <c r="A9034" s="18">
        <v>38290</v>
      </c>
      <c r="B9034" s="18">
        <v>38723.211924934134</v>
      </c>
      <c r="C9034" s="4">
        <v>0.59523284435272217</v>
      </c>
      <c r="D9034" s="4">
        <v>3053.6799533371764</v>
      </c>
    </row>
    <row r="9035" spans="1:4" x14ac:dyDescent="0.35">
      <c r="A9035" s="18">
        <v>38680</v>
      </c>
      <c r="B9035" s="18">
        <v>38843.447324944704</v>
      </c>
      <c r="C9035" s="4">
        <v>0.94398641586303711</v>
      </c>
      <c r="D9035" s="4">
        <v>3494.3921441120056</v>
      </c>
    </row>
    <row r="9036" spans="1:4" x14ac:dyDescent="0.35">
      <c r="A9036" s="18">
        <v>37773</v>
      </c>
      <c r="B9036" s="18">
        <v>38152.456214633807</v>
      </c>
      <c r="C9036" s="4">
        <v>0.54785645008087158</v>
      </c>
      <c r="D9036" s="4">
        <v>3017.0196399686038</v>
      </c>
    </row>
    <row r="9037" spans="1:4" x14ac:dyDescent="0.35">
      <c r="A9037" s="18">
        <v>37900</v>
      </c>
      <c r="B9037" s="18">
        <v>38059.320687589512</v>
      </c>
      <c r="C9037" s="4">
        <v>0.66847777366638184</v>
      </c>
      <c r="D9037" s="4">
        <v>3113.7135851088287</v>
      </c>
    </row>
    <row r="9038" spans="1:4" x14ac:dyDescent="0.35">
      <c r="A9038" s="18">
        <v>37185</v>
      </c>
      <c r="B9038" s="18">
        <v>37541.142455481058</v>
      </c>
      <c r="C9038" s="4">
        <v>0.42618882656097412</v>
      </c>
      <c r="D9038" s="4">
        <v>2925.9995927896198</v>
      </c>
    </row>
    <row r="9039" spans="1:4" x14ac:dyDescent="0.35">
      <c r="A9039" s="18">
        <v>37609</v>
      </c>
      <c r="B9039" s="18">
        <v>37889.64094821857</v>
      </c>
      <c r="C9039" s="4">
        <v>0.79466056823730469</v>
      </c>
      <c r="D9039" s="4">
        <v>3236.5717811274203</v>
      </c>
    </row>
    <row r="9040" spans="1:4" x14ac:dyDescent="0.35">
      <c r="A9040" s="18">
        <v>37803</v>
      </c>
      <c r="B9040" s="18">
        <v>37942.984556783747</v>
      </c>
      <c r="C9040" s="4">
        <v>0.55255663394927979</v>
      </c>
      <c r="D9040" s="4">
        <v>3020.604737048292</v>
      </c>
    </row>
    <row r="9041" spans="1:4" x14ac:dyDescent="0.35">
      <c r="A9041" s="18">
        <v>37019</v>
      </c>
      <c r="B9041" s="18">
        <v>38849.557102765859</v>
      </c>
      <c r="C9041" s="4">
        <v>0.84847474098205566</v>
      </c>
      <c r="D9041" s="4">
        <v>3304.3378035534574</v>
      </c>
    </row>
    <row r="9042" spans="1:4" x14ac:dyDescent="0.35">
      <c r="A9042" s="18">
        <v>37327</v>
      </c>
      <c r="B9042" s="18">
        <v>37686.302630619757</v>
      </c>
      <c r="C9042" s="4">
        <v>0.28541934490203857</v>
      </c>
      <c r="D9042" s="4">
        <v>2816.6917164963329</v>
      </c>
    </row>
    <row r="9043" spans="1:4" x14ac:dyDescent="0.35">
      <c r="A9043" s="18">
        <v>37969</v>
      </c>
      <c r="B9043" s="18">
        <v>38625.968045286565</v>
      </c>
      <c r="C9043" s="4">
        <v>0.68105554580688477</v>
      </c>
      <c r="D9043" s="4">
        <v>3124.6115493288739</v>
      </c>
    </row>
    <row r="9044" spans="1:4" x14ac:dyDescent="0.35">
      <c r="A9044" s="18">
        <v>37971</v>
      </c>
      <c r="B9044" s="18">
        <v>38351.145920577197</v>
      </c>
      <c r="C9044" s="4">
        <v>0.90999424457550049</v>
      </c>
      <c r="D9044" s="4">
        <v>3408.6512332687598</v>
      </c>
    </row>
    <row r="9045" spans="1:4" x14ac:dyDescent="0.35">
      <c r="A9045" s="18">
        <v>38618</v>
      </c>
      <c r="B9045" s="18">
        <v>38687.642897138096</v>
      </c>
      <c r="C9045" s="4">
        <v>0.48435854911804199</v>
      </c>
      <c r="D9045" s="4">
        <v>2969.2903523870505</v>
      </c>
    </row>
    <row r="9046" spans="1:4" x14ac:dyDescent="0.35">
      <c r="A9046" s="18">
        <v>37752</v>
      </c>
      <c r="B9046" s="18">
        <v>37918.730138749168</v>
      </c>
      <c r="C9046" s="4">
        <v>0.77888143062591553</v>
      </c>
      <c r="D9046" s="4">
        <v>3219.0517089878726</v>
      </c>
    </row>
    <row r="9047" spans="1:4" x14ac:dyDescent="0.35">
      <c r="A9047" s="18">
        <v>37535</v>
      </c>
      <c r="B9047" s="18">
        <v>38560.503533301766</v>
      </c>
      <c r="C9047" s="4">
        <v>5.6784629821777344E-2</v>
      </c>
      <c r="D9047" s="4">
        <v>2544.6917718067148</v>
      </c>
    </row>
    <row r="9048" spans="1:4" x14ac:dyDescent="0.35">
      <c r="A9048" s="18">
        <v>37352</v>
      </c>
      <c r="B9048" s="18">
        <v>38071.178876981568</v>
      </c>
      <c r="C9048" s="4">
        <v>0.70268881320953369</v>
      </c>
      <c r="D9048" s="4">
        <v>3143.8862155148786</v>
      </c>
    </row>
    <row r="9049" spans="1:4" x14ac:dyDescent="0.35">
      <c r="A9049" s="18">
        <v>38563</v>
      </c>
      <c r="B9049" s="18">
        <v>39373.519623712738</v>
      </c>
      <c r="C9049" s="4">
        <v>0.31880497932434082</v>
      </c>
      <c r="D9049" s="4">
        <v>2843.7977968685723</v>
      </c>
    </row>
    <row r="9050" spans="1:4" x14ac:dyDescent="0.35">
      <c r="A9050" s="18">
        <v>37800</v>
      </c>
      <c r="B9050" s="18">
        <v>39586.193151019826</v>
      </c>
      <c r="C9050" s="4">
        <v>0.59065711498260498</v>
      </c>
      <c r="D9050" s="4">
        <v>3050.0814202794945</v>
      </c>
    </row>
    <row r="9051" spans="1:4" x14ac:dyDescent="0.35">
      <c r="A9051" s="18">
        <v>37722</v>
      </c>
      <c r="B9051" s="18">
        <v>37877.464042358355</v>
      </c>
      <c r="C9051" s="4">
        <v>7.8586101531982422E-2</v>
      </c>
      <c r="D9051" s="4">
        <v>2587.7275145182671</v>
      </c>
    </row>
    <row r="9052" spans="1:4" x14ac:dyDescent="0.35">
      <c r="A9052" s="18">
        <v>37319</v>
      </c>
      <c r="B9052" s="18">
        <v>38482.416968027166</v>
      </c>
      <c r="C9052" s="4">
        <v>0.34128487110137939</v>
      </c>
      <c r="D9052" s="4">
        <v>2861.5081756419768</v>
      </c>
    </row>
    <row r="9053" spans="1:4" x14ac:dyDescent="0.35">
      <c r="A9053" s="18">
        <v>37420</v>
      </c>
      <c r="B9053" s="18">
        <v>37733.481981254117</v>
      </c>
      <c r="C9053" s="4">
        <v>4.7614812850952148E-2</v>
      </c>
      <c r="D9053" s="4">
        <v>2522.8805703803669</v>
      </c>
    </row>
    <row r="9054" spans="1:4" x14ac:dyDescent="0.35">
      <c r="A9054" s="18">
        <v>38704</v>
      </c>
      <c r="B9054" s="18">
        <v>38762.859886349281</v>
      </c>
      <c r="C9054" s="4">
        <v>0.98295342922210693</v>
      </c>
      <c r="D9054" s="4">
        <v>3684.5247787256812</v>
      </c>
    </row>
    <row r="9055" spans="1:4" x14ac:dyDescent="0.35">
      <c r="A9055" s="18">
        <v>37415</v>
      </c>
      <c r="B9055" s="18">
        <v>37788.950697704844</v>
      </c>
      <c r="C9055" s="4">
        <v>0.1063232421875</v>
      </c>
      <c r="D9055" s="4">
        <v>2631.6541355336844</v>
      </c>
    </row>
    <row r="9056" spans="1:4" x14ac:dyDescent="0.35">
      <c r="A9056" s="18">
        <v>38207</v>
      </c>
      <c r="B9056" s="18">
        <v>38406.800586230827</v>
      </c>
      <c r="C9056" s="4">
        <v>6.4551949501037598E-2</v>
      </c>
      <c r="D9056" s="4">
        <v>2561.2110530367786</v>
      </c>
    </row>
    <row r="9057" spans="1:4" x14ac:dyDescent="0.35">
      <c r="A9057" s="18">
        <v>37554</v>
      </c>
      <c r="B9057" s="18">
        <v>38513.766454029348</v>
      </c>
      <c r="C9057" s="4">
        <v>0.81971383094787598</v>
      </c>
      <c r="D9057" s="4">
        <v>3266.3469698910617</v>
      </c>
    </row>
    <row r="9058" spans="1:4" x14ac:dyDescent="0.35">
      <c r="A9058" s="18">
        <v>38553</v>
      </c>
      <c r="B9058" s="18">
        <v>38952.597714576965</v>
      </c>
      <c r="C9058" s="4">
        <v>0.29610240459442139</v>
      </c>
      <c r="D9058" s="4">
        <v>2825.4858987459265</v>
      </c>
    </row>
    <row r="9059" spans="1:4" x14ac:dyDescent="0.35">
      <c r="A9059" s="18">
        <v>38629</v>
      </c>
      <c r="B9059" s="18">
        <v>38831.497420505548</v>
      </c>
      <c r="C9059" s="4">
        <v>0.20298433303833008</v>
      </c>
      <c r="D9059" s="4">
        <v>2743.2513539150282</v>
      </c>
    </row>
    <row r="9060" spans="1:4" x14ac:dyDescent="0.35">
      <c r="A9060" s="18">
        <v>37253</v>
      </c>
      <c r="B9060" s="18">
        <v>37477.653151026883</v>
      </c>
      <c r="C9060" s="4">
        <v>0.4393845796585083</v>
      </c>
      <c r="D9060" s="4">
        <v>2935.8345295197041</v>
      </c>
    </row>
    <row r="9061" spans="1:4" x14ac:dyDescent="0.35">
      <c r="A9061" s="18">
        <v>38462</v>
      </c>
      <c r="B9061" s="18">
        <v>39056.001656071123</v>
      </c>
      <c r="C9061" s="4">
        <v>0.7371528148651123</v>
      </c>
      <c r="D9061" s="4">
        <v>3176.2585519776967</v>
      </c>
    </row>
    <row r="9062" spans="1:4" x14ac:dyDescent="0.35">
      <c r="A9062" s="18">
        <v>37025</v>
      </c>
      <c r="B9062" s="18">
        <v>37697.222625637783</v>
      </c>
      <c r="C9062" s="4">
        <v>0.44856107234954834</v>
      </c>
      <c r="D9062" s="4">
        <v>2942.6630119980628</v>
      </c>
    </row>
    <row r="9063" spans="1:4" x14ac:dyDescent="0.35">
      <c r="A9063" s="18">
        <v>38279</v>
      </c>
      <c r="B9063" s="18">
        <v>38453.727948935702</v>
      </c>
      <c r="C9063" s="4">
        <v>0.63468265533447266</v>
      </c>
      <c r="D9063" s="4">
        <v>3085.3739284009503</v>
      </c>
    </row>
    <row r="9064" spans="1:4" x14ac:dyDescent="0.35">
      <c r="A9064" s="18">
        <v>38412</v>
      </c>
      <c r="B9064" s="18">
        <v>39004.092661637369</v>
      </c>
      <c r="C9064" s="4">
        <v>0.8608022928237915</v>
      </c>
      <c r="D9064" s="4">
        <v>3322.2352229283674</v>
      </c>
    </row>
    <row r="9065" spans="1:4" x14ac:dyDescent="0.35">
      <c r="A9065" s="18">
        <v>38076</v>
      </c>
      <c r="B9065" s="18">
        <v>38331.139703202665</v>
      </c>
      <c r="C9065" s="4">
        <v>0.35510754585266113</v>
      </c>
      <c r="D9065" s="4">
        <v>2872.2278931917431</v>
      </c>
    </row>
    <row r="9066" spans="1:4" x14ac:dyDescent="0.35">
      <c r="A9066" s="18">
        <v>37658</v>
      </c>
      <c r="B9066" s="18">
        <v>37923.74712844396</v>
      </c>
      <c r="C9066" s="4">
        <v>0.43691146373748779</v>
      </c>
      <c r="D9066" s="4">
        <v>2933.9929418695187</v>
      </c>
    </row>
    <row r="9067" spans="1:4" x14ac:dyDescent="0.35">
      <c r="A9067" s="18">
        <v>36924</v>
      </c>
      <c r="B9067" s="18">
        <v>38241.791703310271</v>
      </c>
      <c r="C9067" s="4">
        <v>0.37065649032592773</v>
      </c>
      <c r="D9067" s="4">
        <v>2884.1585950050871</v>
      </c>
    </row>
    <row r="9068" spans="1:4" x14ac:dyDescent="0.35">
      <c r="A9068" s="18">
        <v>37842</v>
      </c>
      <c r="B9068" s="18">
        <v>37871.454271072464</v>
      </c>
      <c r="C9068" s="4">
        <v>5.1949620246887207E-2</v>
      </c>
      <c r="D9068" s="4">
        <v>2533.5488250067629</v>
      </c>
    </row>
    <row r="9069" spans="1:4" x14ac:dyDescent="0.35">
      <c r="A9069" s="18">
        <v>38319</v>
      </c>
      <c r="B9069" s="18">
        <v>38474.04656797662</v>
      </c>
      <c r="C9069" s="4">
        <v>0.18187880516052246</v>
      </c>
      <c r="D9069" s="4">
        <v>2722.1496756852989</v>
      </c>
    </row>
    <row r="9070" spans="1:4" x14ac:dyDescent="0.35">
      <c r="A9070" s="18">
        <v>37731</v>
      </c>
      <c r="B9070" s="18">
        <v>38082.595735217445</v>
      </c>
      <c r="C9070" s="4">
        <v>0.83586061000823975</v>
      </c>
      <c r="D9070" s="4">
        <v>3287.0923526151405</v>
      </c>
    </row>
    <row r="9071" spans="1:4" x14ac:dyDescent="0.35">
      <c r="A9071" s="18">
        <v>37447</v>
      </c>
      <c r="B9071" s="18">
        <v>37498.488411750477</v>
      </c>
      <c r="C9071" s="4">
        <v>0.58326911926269531</v>
      </c>
      <c r="D9071" s="4">
        <v>3044.3003489615839</v>
      </c>
    </row>
    <row r="9072" spans="1:4" x14ac:dyDescent="0.35">
      <c r="A9072" s="18">
        <v>37542</v>
      </c>
      <c r="B9072" s="18">
        <v>37673.020532284376</v>
      </c>
      <c r="C9072" s="4">
        <v>0.56409609317779541</v>
      </c>
      <c r="D9072" s="4">
        <v>3029.4496883323413</v>
      </c>
    </row>
    <row r="9073" spans="1:4" x14ac:dyDescent="0.35">
      <c r="A9073" s="18">
        <v>37175</v>
      </c>
      <c r="B9073" s="18">
        <v>37236.922136836802</v>
      </c>
      <c r="C9073" s="4">
        <v>0.17889237403869629</v>
      </c>
      <c r="D9073" s="4">
        <v>2719.0574100948861</v>
      </c>
    </row>
    <row r="9074" spans="1:4" x14ac:dyDescent="0.35">
      <c r="A9074" s="18">
        <v>37008</v>
      </c>
      <c r="B9074" s="18">
        <v>37575.290630639582</v>
      </c>
      <c r="C9074" s="4">
        <v>0.2982405424118042</v>
      </c>
      <c r="D9074" s="4">
        <v>2827.2314786001784</v>
      </c>
    </row>
    <row r="9075" spans="1:4" x14ac:dyDescent="0.35">
      <c r="A9075" s="18">
        <v>38190</v>
      </c>
      <c r="B9075" s="18">
        <v>38309.31698046541</v>
      </c>
      <c r="C9075" s="4">
        <v>0.14800882339477539</v>
      </c>
      <c r="D9075" s="4">
        <v>2685.1687344300858</v>
      </c>
    </row>
    <row r="9076" spans="1:4" x14ac:dyDescent="0.35">
      <c r="A9076" s="18">
        <v>37490</v>
      </c>
      <c r="B9076" s="18">
        <v>37597.006985154847</v>
      </c>
      <c r="C9076" s="4">
        <v>0.27663624286651611</v>
      </c>
      <c r="D9076" s="4">
        <v>2809.3646872977415</v>
      </c>
    </row>
    <row r="9077" spans="1:4" x14ac:dyDescent="0.35">
      <c r="A9077" s="18">
        <v>36971</v>
      </c>
      <c r="B9077" s="18">
        <v>37547.640729896273</v>
      </c>
      <c r="C9077" s="4">
        <v>0.26069903373718262</v>
      </c>
      <c r="D9077" s="4">
        <v>2795.8202656018275</v>
      </c>
    </row>
    <row r="9078" spans="1:4" x14ac:dyDescent="0.35">
      <c r="A9078" s="18">
        <v>38433</v>
      </c>
      <c r="B9078" s="18">
        <v>39002.25541990895</v>
      </c>
      <c r="C9078" s="4">
        <v>5.5008292198181152E-2</v>
      </c>
      <c r="D9078" s="4">
        <v>2540.6827923537344</v>
      </c>
    </row>
    <row r="9079" spans="1:4" x14ac:dyDescent="0.35">
      <c r="A9079" s="18">
        <v>38403</v>
      </c>
      <c r="B9079" s="18">
        <v>38497.313078371189</v>
      </c>
      <c r="C9079" s="4">
        <v>0.14348888397216797</v>
      </c>
      <c r="D9079" s="4">
        <v>2679.867150449988</v>
      </c>
    </row>
    <row r="9080" spans="1:4" x14ac:dyDescent="0.35">
      <c r="A9080" s="18">
        <v>36991</v>
      </c>
      <c r="B9080" s="18">
        <v>37091.494363410959</v>
      </c>
      <c r="C9080" s="4">
        <v>0.89708960056304932</v>
      </c>
      <c r="D9080" s="4">
        <v>3382.9862248720842</v>
      </c>
    </row>
    <row r="9081" spans="1:4" x14ac:dyDescent="0.35">
      <c r="A9081" s="18">
        <v>38717</v>
      </c>
      <c r="B9081" s="18">
        <v>39149.219531414674</v>
      </c>
      <c r="C9081" s="4">
        <v>0.79497456550598145</v>
      </c>
      <c r="D9081" s="4">
        <v>3236.9292968873892</v>
      </c>
    </row>
    <row r="9082" spans="1:4" x14ac:dyDescent="0.35">
      <c r="A9082" s="18">
        <v>37112</v>
      </c>
      <c r="B9082" s="18">
        <v>38617.315900781825</v>
      </c>
      <c r="C9082" s="4">
        <v>0.41524589061737061</v>
      </c>
      <c r="D9082" s="4">
        <v>2917.8225401880036</v>
      </c>
    </row>
    <row r="9083" spans="1:4" x14ac:dyDescent="0.35">
      <c r="A9083" s="18">
        <v>37215</v>
      </c>
      <c r="B9083" s="18">
        <v>37500.66417689708</v>
      </c>
      <c r="C9083" s="4">
        <v>0.35144758224487305</v>
      </c>
      <c r="D9083" s="4">
        <v>2869.4007165133535</v>
      </c>
    </row>
    <row r="9084" spans="1:4" x14ac:dyDescent="0.35">
      <c r="A9084" s="18">
        <v>37931</v>
      </c>
      <c r="B9084" s="18">
        <v>38121.261361343844</v>
      </c>
      <c r="C9084" s="4">
        <v>0.46110069751739502</v>
      </c>
      <c r="D9084" s="4">
        <v>2951.9873151527795</v>
      </c>
    </row>
    <row r="9085" spans="1:4" x14ac:dyDescent="0.35">
      <c r="A9085" s="18">
        <v>38115</v>
      </c>
      <c r="B9085" s="18">
        <v>38220.483089708796</v>
      </c>
      <c r="C9085" s="4">
        <v>0.10251975059509277</v>
      </c>
      <c r="D9085" s="4">
        <v>2626.132763425047</v>
      </c>
    </row>
    <row r="9086" spans="1:4" x14ac:dyDescent="0.35">
      <c r="A9086" s="18">
        <v>37035</v>
      </c>
      <c r="B9086" s="18">
        <v>38336.770265185012</v>
      </c>
      <c r="C9086" s="4">
        <v>0.26616036891937256</v>
      </c>
      <c r="D9086" s="4">
        <v>2800.50005090078</v>
      </c>
    </row>
    <row r="9087" spans="1:4" x14ac:dyDescent="0.35">
      <c r="A9087" s="18">
        <v>37130</v>
      </c>
      <c r="B9087" s="18">
        <v>37176.100604232975</v>
      </c>
      <c r="C9087" s="4">
        <v>0.75674819946289063</v>
      </c>
      <c r="D9087" s="4">
        <v>3195.7850894946769</v>
      </c>
    </row>
    <row r="9088" spans="1:4" x14ac:dyDescent="0.35">
      <c r="A9088" s="18">
        <v>38184</v>
      </c>
      <c r="B9088" s="18">
        <v>38329.073583334073</v>
      </c>
      <c r="C9088" s="4">
        <v>0.83243906497955322</v>
      </c>
      <c r="D9088" s="4">
        <v>3282.5795922946213</v>
      </c>
    </row>
    <row r="9089" spans="1:4" x14ac:dyDescent="0.35">
      <c r="A9089" s="18">
        <v>37807</v>
      </c>
      <c r="B9089" s="18">
        <v>37937.14587295962</v>
      </c>
      <c r="C9089" s="4">
        <v>0.9572603702545166</v>
      </c>
      <c r="D9089" s="4">
        <v>3540.3265569131013</v>
      </c>
    </row>
    <row r="9090" spans="1:4" x14ac:dyDescent="0.35">
      <c r="A9090" s="18">
        <v>38525</v>
      </c>
      <c r="B9090" s="18">
        <v>39379.188587318618</v>
      </c>
      <c r="C9090" s="4">
        <v>0.57308375835418701</v>
      </c>
      <c r="D9090" s="4">
        <v>3036.3853858326124</v>
      </c>
    </row>
    <row r="9091" spans="1:4" x14ac:dyDescent="0.35">
      <c r="A9091" s="18">
        <v>38130</v>
      </c>
      <c r="B9091" s="18">
        <v>38401.824891743134</v>
      </c>
      <c r="C9091" s="4">
        <v>4.7379016876220703E-2</v>
      </c>
      <c r="D9091" s="4">
        <v>2522.2796719826351</v>
      </c>
    </row>
    <row r="9092" spans="1:4" x14ac:dyDescent="0.35">
      <c r="A9092" s="18">
        <v>37733</v>
      </c>
      <c r="B9092" s="18">
        <v>37922.777016544635</v>
      </c>
      <c r="C9092" s="4">
        <v>0.20299923419952393</v>
      </c>
      <c r="D9092" s="4">
        <v>2743.2658257586813</v>
      </c>
    </row>
    <row r="9093" spans="1:4" x14ac:dyDescent="0.35">
      <c r="A9093" s="18">
        <v>37367</v>
      </c>
      <c r="B9093" s="18">
        <v>37899.496105067738</v>
      </c>
      <c r="C9093" s="4">
        <v>8.624720573425293E-2</v>
      </c>
      <c r="D9093" s="4">
        <v>2600.8061999619749</v>
      </c>
    </row>
    <row r="9094" spans="1:4" x14ac:dyDescent="0.35">
      <c r="A9094" s="18">
        <v>37367</v>
      </c>
      <c r="B9094" s="18">
        <v>37392.486535523458</v>
      </c>
      <c r="C9094" s="4">
        <v>0.87947309017181396</v>
      </c>
      <c r="D9094" s="4">
        <v>3351.742651603181</v>
      </c>
    </row>
    <row r="9095" spans="1:4" x14ac:dyDescent="0.35">
      <c r="A9095" s="18">
        <v>38690</v>
      </c>
      <c r="B9095" s="18">
        <v>39051.906086892508</v>
      </c>
      <c r="C9095" s="4">
        <v>0.11445331573486328</v>
      </c>
      <c r="D9095" s="4">
        <v>2643.0319137690676</v>
      </c>
    </row>
    <row r="9096" spans="1:4" x14ac:dyDescent="0.35">
      <c r="A9096" s="18">
        <v>37230</v>
      </c>
      <c r="B9096" s="18">
        <v>37469.434369023613</v>
      </c>
      <c r="C9096" s="4">
        <v>0.59280073642730713</v>
      </c>
      <c r="D9096" s="4">
        <v>3051.7654786275443</v>
      </c>
    </row>
    <row r="9097" spans="1:4" x14ac:dyDescent="0.35">
      <c r="A9097" s="18">
        <v>37460</v>
      </c>
      <c r="B9097" s="18">
        <v>37544.562867509412</v>
      </c>
      <c r="C9097" s="4">
        <v>0.66965603828430176</v>
      </c>
      <c r="D9097" s="4">
        <v>3114.7256651169337</v>
      </c>
    </row>
    <row r="9098" spans="1:4" x14ac:dyDescent="0.35">
      <c r="A9098" s="18">
        <v>37936</v>
      </c>
      <c r="B9098" s="18">
        <v>38179.577198624807</v>
      </c>
      <c r="C9098" s="4">
        <v>0.80691039562225342</v>
      </c>
      <c r="D9098" s="4">
        <v>3250.8010337382461</v>
      </c>
    </row>
    <row r="9099" spans="1:4" x14ac:dyDescent="0.35">
      <c r="A9099" s="18">
        <v>37636</v>
      </c>
      <c r="B9099" s="18">
        <v>37647.609062675248</v>
      </c>
      <c r="C9099" s="4">
        <v>0.55220937728881836</v>
      </c>
      <c r="D9099" s="4">
        <v>3020.3395325632646</v>
      </c>
    </row>
    <row r="9100" spans="1:4" x14ac:dyDescent="0.35">
      <c r="A9100" s="18">
        <v>37119</v>
      </c>
      <c r="B9100" s="18">
        <v>37249.500717281182</v>
      </c>
      <c r="C9100" s="4">
        <v>0.34998810291290283</v>
      </c>
      <c r="D9100" s="4">
        <v>2868.271152546703</v>
      </c>
    </row>
    <row r="9101" spans="1:4" x14ac:dyDescent="0.35">
      <c r="A9101" s="18">
        <v>38615</v>
      </c>
      <c r="B9101" s="18">
        <v>39513.341164224534</v>
      </c>
      <c r="C9101" s="4">
        <v>0.84078764915466309</v>
      </c>
      <c r="D9101" s="4">
        <v>3293.7105376527029</v>
      </c>
    </row>
    <row r="9102" spans="1:4" x14ac:dyDescent="0.35">
      <c r="A9102" s="18">
        <v>37815</v>
      </c>
      <c r="B9102" s="18">
        <v>37900.214901648222</v>
      </c>
      <c r="C9102" s="4">
        <v>0.55510270595550537</v>
      </c>
      <c r="D9102" s="4">
        <v>3022.5508713481977</v>
      </c>
    </row>
    <row r="9103" spans="1:4" x14ac:dyDescent="0.35">
      <c r="A9103" s="18">
        <v>37124</v>
      </c>
      <c r="B9103" s="18">
        <v>37658.878147795127</v>
      </c>
      <c r="C9103" s="4">
        <v>0.15801048278808594</v>
      </c>
      <c r="D9103" s="4">
        <v>2696.5627284914826</v>
      </c>
    </row>
    <row r="9104" spans="1:4" x14ac:dyDescent="0.35">
      <c r="A9104" s="18">
        <v>36951</v>
      </c>
      <c r="B9104" s="18">
        <v>37733.796555638262</v>
      </c>
      <c r="C9104" s="4">
        <v>0.65083086490631104</v>
      </c>
      <c r="D9104" s="4">
        <v>3098.7573646850065</v>
      </c>
    </row>
    <row r="9105" spans="1:4" x14ac:dyDescent="0.35">
      <c r="A9105" s="18">
        <v>37142</v>
      </c>
      <c r="B9105" s="18">
        <v>38473.758213714456</v>
      </c>
      <c r="C9105" s="4">
        <v>0.18606781959533691</v>
      </c>
      <c r="D9105" s="4">
        <v>2726.4399434499987</v>
      </c>
    </row>
    <row r="9106" spans="1:4" x14ac:dyDescent="0.35">
      <c r="A9106" s="18">
        <v>38399</v>
      </c>
      <c r="B9106" s="18">
        <v>39323.073652859784</v>
      </c>
      <c r="C9106" s="4">
        <v>0.40188205242156982</v>
      </c>
      <c r="D9106" s="4">
        <v>2907.8002233364914</v>
      </c>
    </row>
    <row r="9107" spans="1:4" x14ac:dyDescent="0.35">
      <c r="A9107" s="18">
        <v>38345</v>
      </c>
      <c r="B9107" s="18">
        <v>38530.685825159737</v>
      </c>
      <c r="C9107" s="4">
        <v>0.43234491348266602</v>
      </c>
      <c r="D9107" s="4">
        <v>2930.5906520295352</v>
      </c>
    </row>
    <row r="9108" spans="1:4" x14ac:dyDescent="0.35">
      <c r="A9108" s="18">
        <v>38138</v>
      </c>
      <c r="B9108" s="18">
        <v>38304.494280027844</v>
      </c>
      <c r="C9108" s="4">
        <v>0.99972355365753174</v>
      </c>
      <c r="D9108" s="4">
        <v>4210.6524845359882</v>
      </c>
    </row>
    <row r="9109" spans="1:4" x14ac:dyDescent="0.35">
      <c r="A9109" s="18">
        <v>37481</v>
      </c>
      <c r="B9109" s="18">
        <v>37671.864684974447</v>
      </c>
      <c r="C9109" s="4">
        <v>0.24504733085632324</v>
      </c>
      <c r="D9109" s="4">
        <v>2782.163587459921</v>
      </c>
    </row>
    <row r="9110" spans="1:4" x14ac:dyDescent="0.35">
      <c r="A9110" s="18">
        <v>38149</v>
      </c>
      <c r="B9110" s="18">
        <v>38510.303171805615</v>
      </c>
      <c r="C9110" s="4">
        <v>0.20320546627044678</v>
      </c>
      <c r="D9110" s="4">
        <v>2743.466058807478</v>
      </c>
    </row>
    <row r="9111" spans="1:4" x14ac:dyDescent="0.35">
      <c r="A9111" s="18">
        <v>37754</v>
      </c>
      <c r="B9111" s="18">
        <v>38358.404294734057</v>
      </c>
      <c r="C9111" s="4">
        <v>7.8825950622558594E-2</v>
      </c>
      <c r="D9111" s="4">
        <v>2588.1502227644514</v>
      </c>
    </row>
    <row r="9112" spans="1:4" x14ac:dyDescent="0.35">
      <c r="A9112" s="18">
        <v>38617</v>
      </c>
      <c r="B9112" s="18">
        <v>39919.085154700486</v>
      </c>
      <c r="C9112" s="4">
        <v>0.72918570041656494</v>
      </c>
      <c r="D9112" s="4">
        <v>3168.5685672067575</v>
      </c>
    </row>
    <row r="9113" spans="1:4" x14ac:dyDescent="0.35">
      <c r="A9113" s="18">
        <v>38000</v>
      </c>
      <c r="B9113" s="18">
        <v>38319.64547624714</v>
      </c>
      <c r="C9113" s="4">
        <v>1.040196418762207E-2</v>
      </c>
      <c r="D9113" s="4">
        <v>2365.7434311057496</v>
      </c>
    </row>
    <row r="9114" spans="1:4" x14ac:dyDescent="0.35">
      <c r="A9114" s="18">
        <v>37523</v>
      </c>
      <c r="B9114" s="18">
        <v>38068.874743026601</v>
      </c>
      <c r="C9114" s="4">
        <v>0.89315497875213623</v>
      </c>
      <c r="D9114" s="4">
        <v>3375.6671631707623</v>
      </c>
    </row>
    <row r="9115" spans="1:4" x14ac:dyDescent="0.35">
      <c r="A9115" s="18">
        <v>38634</v>
      </c>
      <c r="B9115" s="18">
        <v>39198.682188081366</v>
      </c>
      <c r="C9115" s="4">
        <v>0.50419187545776367</v>
      </c>
      <c r="D9115" s="4">
        <v>2984.0919246300796</v>
      </c>
    </row>
    <row r="9116" spans="1:4" x14ac:dyDescent="0.35">
      <c r="A9116" s="18">
        <v>38083</v>
      </c>
      <c r="B9116" s="18">
        <v>38153.716304942485</v>
      </c>
      <c r="C9116" s="4">
        <v>0.49986183643341064</v>
      </c>
      <c r="D9116" s="4">
        <v>2980.8547508885222</v>
      </c>
    </row>
    <row r="9117" spans="1:4" x14ac:dyDescent="0.35">
      <c r="A9117" s="18">
        <v>38294</v>
      </c>
      <c r="B9117" s="18">
        <v>38337.003336698064</v>
      </c>
      <c r="C9117" s="4">
        <v>0.4279325008392334</v>
      </c>
      <c r="D9117" s="4">
        <v>2927.3005626114482</v>
      </c>
    </row>
    <row r="9118" spans="1:4" x14ac:dyDescent="0.35">
      <c r="A9118" s="18">
        <v>37706</v>
      </c>
      <c r="B9118" s="18">
        <v>40078.508829062441</v>
      </c>
      <c r="C9118" s="4">
        <v>0.98393762111663818</v>
      </c>
      <c r="D9118" s="4">
        <v>3693.3363263735473</v>
      </c>
    </row>
    <row r="9119" spans="1:4" x14ac:dyDescent="0.35">
      <c r="A9119" s="18">
        <v>37975</v>
      </c>
      <c r="B9119" s="18">
        <v>38107.230091701553</v>
      </c>
      <c r="C9119" s="4">
        <v>0.31830596923828125</v>
      </c>
      <c r="D9119" s="4">
        <v>2843.4002468986541</v>
      </c>
    </row>
    <row r="9120" spans="1:4" x14ac:dyDescent="0.35">
      <c r="A9120" s="18">
        <v>38388</v>
      </c>
      <c r="B9120" s="18">
        <v>38622.995749115813</v>
      </c>
      <c r="C9120" s="4">
        <v>0.80052149295806885</v>
      </c>
      <c r="D9120" s="4">
        <v>3243.3062708621924</v>
      </c>
    </row>
    <row r="9121" spans="1:4" x14ac:dyDescent="0.35">
      <c r="A9121" s="18">
        <v>37839</v>
      </c>
      <c r="B9121" s="18">
        <v>39089.445754930697</v>
      </c>
      <c r="C9121" s="4">
        <v>0.89656472206115723</v>
      </c>
      <c r="D9121" s="4">
        <v>3381.997342639173</v>
      </c>
    </row>
    <row r="9122" spans="1:4" x14ac:dyDescent="0.35">
      <c r="A9122" s="18">
        <v>37439</v>
      </c>
      <c r="B9122" s="18">
        <v>37947.640779901456</v>
      </c>
      <c r="C9122" s="4">
        <v>6.5885424613952637E-2</v>
      </c>
      <c r="D9122" s="4">
        <v>2563.8991079775615</v>
      </c>
    </row>
    <row r="9123" spans="1:4" x14ac:dyDescent="0.35">
      <c r="A9123" s="18">
        <v>38042</v>
      </c>
      <c r="B9123" s="18">
        <v>39201.479334708478</v>
      </c>
      <c r="C9123" s="4">
        <v>0.83415651321411133</v>
      </c>
      <c r="D9123" s="4">
        <v>3284.8364796221622</v>
      </c>
    </row>
    <row r="9124" spans="1:4" x14ac:dyDescent="0.35">
      <c r="A9124" s="18">
        <v>37942</v>
      </c>
      <c r="B9124" s="18">
        <v>38199.564386461359</v>
      </c>
      <c r="C9124" s="4">
        <v>0.44805920124053955</v>
      </c>
      <c r="D9124" s="4">
        <v>2942.2897093345646</v>
      </c>
    </row>
    <row r="9125" spans="1:4" x14ac:dyDescent="0.35">
      <c r="A9125" s="18">
        <v>38535</v>
      </c>
      <c r="B9125" s="18">
        <v>38677.354709986008</v>
      </c>
      <c r="C9125" s="4">
        <v>0.76834940910339355</v>
      </c>
      <c r="D9125" s="4">
        <v>3207.8050081553915</v>
      </c>
    </row>
    <row r="9126" spans="1:4" x14ac:dyDescent="0.35">
      <c r="A9126" s="18">
        <v>37858</v>
      </c>
      <c r="B9126" s="18">
        <v>38017.456173429782</v>
      </c>
      <c r="C9126" s="4">
        <v>0.30745542049407959</v>
      </c>
      <c r="D9126" s="4">
        <v>2834.7028622726925</v>
      </c>
    </row>
    <row r="9127" spans="1:4" x14ac:dyDescent="0.35">
      <c r="A9127" s="18">
        <v>37726</v>
      </c>
      <c r="B9127" s="18">
        <v>38567.93135150132</v>
      </c>
      <c r="C9127" s="4">
        <v>0.56785678863525391</v>
      </c>
      <c r="D9127" s="4">
        <v>3032.3465310963538</v>
      </c>
    </row>
    <row r="9128" spans="1:4" x14ac:dyDescent="0.35">
      <c r="A9128" s="18">
        <v>38060</v>
      </c>
      <c r="B9128" s="18">
        <v>38159.697843029251</v>
      </c>
      <c r="C9128" s="4">
        <v>8.7494492530822754E-2</v>
      </c>
      <c r="D9128" s="4">
        <v>2602.8580284303862</v>
      </c>
    </row>
    <row r="9129" spans="1:4" x14ac:dyDescent="0.35">
      <c r="A9129" s="18">
        <v>37644</v>
      </c>
      <c r="B9129" s="18">
        <v>37955.273929215058</v>
      </c>
      <c r="C9129" s="4">
        <v>0.84846234321594238</v>
      </c>
      <c r="D9129" s="4">
        <v>3304.3203518525888</v>
      </c>
    </row>
    <row r="9130" spans="1:4" x14ac:dyDescent="0.35">
      <c r="A9130" s="18">
        <v>38491</v>
      </c>
      <c r="B9130" s="18">
        <v>39160.095483280762</v>
      </c>
      <c r="C9130" s="4">
        <v>0.95522964000701904</v>
      </c>
      <c r="D9130" s="4">
        <v>3532.5756870394302</v>
      </c>
    </row>
    <row r="9131" spans="1:4" x14ac:dyDescent="0.35">
      <c r="A9131" s="18">
        <v>38076</v>
      </c>
      <c r="B9131" s="18">
        <v>38703.468730034976</v>
      </c>
      <c r="C9131" s="4">
        <v>0.73864507675170898</v>
      </c>
      <c r="D9131" s="4">
        <v>3177.7141109833506</v>
      </c>
    </row>
    <row r="9132" spans="1:4" x14ac:dyDescent="0.35">
      <c r="A9132" s="18">
        <v>37032</v>
      </c>
      <c r="B9132" s="18">
        <v>37249.311954655597</v>
      </c>
      <c r="C9132" s="4">
        <v>0.69197189807891846</v>
      </c>
      <c r="D9132" s="4">
        <v>3134.2486269956403</v>
      </c>
    </row>
    <row r="9133" spans="1:4" x14ac:dyDescent="0.35">
      <c r="A9133" s="18">
        <v>38498</v>
      </c>
      <c r="B9133" s="18">
        <v>38700.019481078642</v>
      </c>
      <c r="C9133" s="4">
        <v>0.89520430564880371</v>
      </c>
      <c r="D9133" s="4">
        <v>3379.4524568703973</v>
      </c>
    </row>
    <row r="9134" spans="1:4" x14ac:dyDescent="0.35">
      <c r="A9134" s="18">
        <v>37760</v>
      </c>
      <c r="B9134" s="18">
        <v>38054.639717312697</v>
      </c>
      <c r="C9134" s="4">
        <v>0.833915114402771</v>
      </c>
      <c r="D9134" s="4">
        <v>3284.5182566564295</v>
      </c>
    </row>
    <row r="9135" spans="1:4" x14ac:dyDescent="0.35">
      <c r="A9135" s="18">
        <v>37337</v>
      </c>
      <c r="B9135" s="18">
        <v>37842.282187471006</v>
      </c>
      <c r="C9135" s="4">
        <v>0.76888465881347656</v>
      </c>
      <c r="D9135" s="4">
        <v>3208.3686167726341</v>
      </c>
    </row>
    <row r="9136" spans="1:4" x14ac:dyDescent="0.35">
      <c r="A9136" s="18">
        <v>38275</v>
      </c>
      <c r="B9136" s="18">
        <v>38478.463937765126</v>
      </c>
      <c r="C9136" s="4">
        <v>6.276094913482666E-2</v>
      </c>
      <c r="D9136" s="4">
        <v>2557.5365335593192</v>
      </c>
    </row>
    <row r="9137" spans="1:4" x14ac:dyDescent="0.35">
      <c r="A9137" s="18">
        <v>37648</v>
      </c>
      <c r="B9137" s="18">
        <v>38437.233019039028</v>
      </c>
      <c r="C9137" s="4">
        <v>0.12000107765197754</v>
      </c>
      <c r="D9137" s="4">
        <v>2650.495438707499</v>
      </c>
    </row>
    <row r="9138" spans="1:4" x14ac:dyDescent="0.35">
      <c r="A9138" s="18">
        <v>38619</v>
      </c>
      <c r="B9138" s="18">
        <v>38761.315609919533</v>
      </c>
      <c r="C9138" s="4">
        <v>0.84634387493133545</v>
      </c>
      <c r="D9138" s="4">
        <v>3301.3534462445227</v>
      </c>
    </row>
    <row r="9139" spans="1:4" x14ac:dyDescent="0.35">
      <c r="A9139" s="18">
        <v>37073</v>
      </c>
      <c r="B9139" s="18">
        <v>37322.787321252712</v>
      </c>
      <c r="C9139" s="4">
        <v>0.78406381607055664</v>
      </c>
      <c r="D9139" s="4">
        <v>3224.7127867883132</v>
      </c>
    </row>
    <row r="9140" spans="1:4" x14ac:dyDescent="0.35">
      <c r="A9140" s="18">
        <v>37185</v>
      </c>
      <c r="B9140" s="18">
        <v>37310.118420856008</v>
      </c>
      <c r="C9140" s="4">
        <v>0.32925617694854736</v>
      </c>
      <c r="D9140" s="4">
        <v>2852.0781952284478</v>
      </c>
    </row>
    <row r="9141" spans="1:4" x14ac:dyDescent="0.35">
      <c r="A9141" s="18">
        <v>38525</v>
      </c>
      <c r="B9141" s="18">
        <v>38596.796613274659</v>
      </c>
      <c r="C9141" s="4">
        <v>0.68740344047546387</v>
      </c>
      <c r="D9141" s="4">
        <v>3130.1943307216243</v>
      </c>
    </row>
    <row r="9142" spans="1:4" x14ac:dyDescent="0.35">
      <c r="A9142" s="18">
        <v>37639</v>
      </c>
      <c r="B9142" s="18">
        <v>37663.358216291548</v>
      </c>
      <c r="C9142" s="4">
        <v>0.4734729528427124</v>
      </c>
      <c r="D9142" s="4">
        <v>2961.1877919191561</v>
      </c>
    </row>
    <row r="9143" spans="1:4" x14ac:dyDescent="0.35">
      <c r="A9143" s="18">
        <v>38531</v>
      </c>
      <c r="B9143" s="18">
        <v>41971.122455393117</v>
      </c>
      <c r="C9143" s="4">
        <v>0.11279582977294922</v>
      </c>
      <c r="D9143" s="4">
        <v>2640.7564999417386</v>
      </c>
    </row>
    <row r="9144" spans="1:4" x14ac:dyDescent="0.35">
      <c r="A9144" s="18">
        <v>37554</v>
      </c>
      <c r="B9144" s="18">
        <v>37810.600395241512</v>
      </c>
      <c r="C9144" s="4">
        <v>0.44897711277008057</v>
      </c>
      <c r="D9144" s="4">
        <v>2942.9724613819844</v>
      </c>
    </row>
    <row r="9145" spans="1:4" x14ac:dyDescent="0.35">
      <c r="A9145" s="18">
        <v>37212</v>
      </c>
      <c r="B9145" s="18">
        <v>37787.070965946397</v>
      </c>
      <c r="C9145" s="4">
        <v>0.2150871753692627</v>
      </c>
      <c r="D9145" s="4">
        <v>2754.8290431703776</v>
      </c>
    </row>
    <row r="9146" spans="1:4" x14ac:dyDescent="0.35">
      <c r="A9146" s="18">
        <v>37305</v>
      </c>
      <c r="B9146" s="18">
        <v>37623.016981711822</v>
      </c>
      <c r="C9146" s="4">
        <v>0.27438437938690186</v>
      </c>
      <c r="D9146" s="4">
        <v>2807.4710831074681</v>
      </c>
    </row>
    <row r="9147" spans="1:4" x14ac:dyDescent="0.35">
      <c r="A9147" s="18">
        <v>37983</v>
      </c>
      <c r="B9147" s="18">
        <v>38150.323046934827</v>
      </c>
      <c r="C9147" s="4">
        <v>0.7868189811706543</v>
      </c>
      <c r="D9147" s="4">
        <v>3227.7585786134191</v>
      </c>
    </row>
    <row r="9148" spans="1:4" x14ac:dyDescent="0.35">
      <c r="A9148" s="18">
        <v>38703</v>
      </c>
      <c r="B9148" s="18">
        <v>38979.652037904816</v>
      </c>
      <c r="C9148" s="4">
        <v>0.70756828784942627</v>
      </c>
      <c r="D9148" s="4">
        <v>3148.3363938874113</v>
      </c>
    </row>
    <row r="9149" spans="1:4" x14ac:dyDescent="0.35">
      <c r="A9149" s="18">
        <v>37511</v>
      </c>
      <c r="B9149" s="18">
        <v>37761.788143507925</v>
      </c>
      <c r="C9149" s="4">
        <v>0.27385306358337402</v>
      </c>
      <c r="D9149" s="4">
        <v>2807.023368196878</v>
      </c>
    </row>
    <row r="9150" spans="1:4" x14ac:dyDescent="0.35">
      <c r="A9150" s="18">
        <v>38186</v>
      </c>
      <c r="B9150" s="18">
        <v>38485.646336436825</v>
      </c>
      <c r="C9150" s="4">
        <v>0.38628518581390381</v>
      </c>
      <c r="D9150" s="4">
        <v>2896.0370930141312</v>
      </c>
    </row>
    <row r="9151" spans="1:4" x14ac:dyDescent="0.35">
      <c r="A9151" s="18">
        <v>37827</v>
      </c>
      <c r="B9151" s="18">
        <v>38015.573420322406</v>
      </c>
      <c r="C9151" s="4">
        <v>4.0996551513671875E-2</v>
      </c>
      <c r="D9151" s="4">
        <v>2505.0809064447831</v>
      </c>
    </row>
    <row r="9152" spans="1:4" x14ac:dyDescent="0.35">
      <c r="A9152" s="18">
        <v>37651</v>
      </c>
      <c r="B9152" s="18">
        <v>37717.05894936432</v>
      </c>
      <c r="C9152" s="4">
        <v>0.21879923343658447</v>
      </c>
      <c r="D9152" s="4">
        <v>2758.312903592569</v>
      </c>
    </row>
    <row r="9153" spans="1:4" x14ac:dyDescent="0.35">
      <c r="A9153" s="18">
        <v>37195</v>
      </c>
      <c r="B9153" s="18">
        <v>37375.50063991738</v>
      </c>
      <c r="C9153" s="4">
        <v>0.88762688636779785</v>
      </c>
      <c r="D9153" s="4">
        <v>3365.7307888147739</v>
      </c>
    </row>
    <row r="9154" spans="1:4" x14ac:dyDescent="0.35">
      <c r="A9154" s="18">
        <v>38379</v>
      </c>
      <c r="B9154" s="18">
        <v>38603.965496669356</v>
      </c>
      <c r="C9154" s="4">
        <v>2.4507403373718262E-2</v>
      </c>
      <c r="D9154" s="4">
        <v>2448.3110909259312</v>
      </c>
    </row>
    <row r="9155" spans="1:4" x14ac:dyDescent="0.35">
      <c r="A9155" s="18">
        <v>37108</v>
      </c>
      <c r="B9155" s="18">
        <v>39080.8296308106</v>
      </c>
      <c r="C9155" s="4">
        <v>0.81331682205200195</v>
      </c>
      <c r="D9155" s="4">
        <v>3258.487916855102</v>
      </c>
    </row>
    <row r="9156" spans="1:4" x14ac:dyDescent="0.35">
      <c r="A9156" s="18">
        <v>37573</v>
      </c>
      <c r="B9156" s="18">
        <v>39257.119674931317</v>
      </c>
      <c r="C9156" s="4">
        <v>0.42456448078155518</v>
      </c>
      <c r="D9156" s="4">
        <v>2924.787207308666</v>
      </c>
    </row>
    <row r="9157" spans="1:4" x14ac:dyDescent="0.35">
      <c r="A9157" s="18">
        <v>37172</v>
      </c>
      <c r="B9157" s="18">
        <v>37522.587942311569</v>
      </c>
      <c r="C9157" s="4">
        <v>3.345942497253418E-2</v>
      </c>
      <c r="D9157" s="4">
        <v>2481.8961758577439</v>
      </c>
    </row>
    <row r="9158" spans="1:4" x14ac:dyDescent="0.35">
      <c r="A9158" s="18">
        <v>38313</v>
      </c>
      <c r="B9158" s="18">
        <v>38917.103606049364</v>
      </c>
      <c r="C9158" s="4">
        <v>0.98250806331634521</v>
      </c>
      <c r="D9158" s="4">
        <v>3680.6862745232856</v>
      </c>
    </row>
    <row r="9159" spans="1:4" x14ac:dyDescent="0.35">
      <c r="A9159" s="18">
        <v>37303</v>
      </c>
      <c r="B9159" s="18">
        <v>37533.122722980115</v>
      </c>
      <c r="C9159" s="4">
        <v>0.24489307403564453</v>
      </c>
      <c r="D9159" s="4">
        <v>2782.0270627978944</v>
      </c>
    </row>
    <row r="9160" spans="1:4" x14ac:dyDescent="0.35">
      <c r="A9160" s="18">
        <v>38596</v>
      </c>
      <c r="B9160" s="18">
        <v>38728.215618777438</v>
      </c>
      <c r="C9160" s="4">
        <v>0.59488356113433838</v>
      </c>
      <c r="D9160" s="4">
        <v>3053.4047590396999</v>
      </c>
    </row>
    <row r="9161" spans="1:4" x14ac:dyDescent="0.35">
      <c r="A9161" s="18">
        <v>38094</v>
      </c>
      <c r="B9161" s="18">
        <v>38989.289612982386</v>
      </c>
      <c r="C9161" s="4">
        <v>0.14152646064758301</v>
      </c>
      <c r="D9161" s="4">
        <v>2677.5336137658082</v>
      </c>
    </row>
    <row r="9162" spans="1:4" x14ac:dyDescent="0.35">
      <c r="A9162" s="18">
        <v>37372</v>
      </c>
      <c r="B9162" s="18">
        <v>38116.257195197126</v>
      </c>
      <c r="C9162" s="4">
        <v>0.13186919689178467</v>
      </c>
      <c r="D9162" s="4">
        <v>2665.7484004682005</v>
      </c>
    </row>
    <row r="9163" spans="1:4" x14ac:dyDescent="0.35">
      <c r="A9163" s="18">
        <v>38020</v>
      </c>
      <c r="B9163" s="18">
        <v>38273.545831208809</v>
      </c>
      <c r="C9163" s="4">
        <v>0.17996358871459961</v>
      </c>
      <c r="D9163" s="4">
        <v>2720.1698823423089</v>
      </c>
    </row>
    <row r="9164" spans="1:4" x14ac:dyDescent="0.35">
      <c r="A9164" s="18">
        <v>38017</v>
      </c>
      <c r="B9164" s="18">
        <v>38648.836378059212</v>
      </c>
      <c r="C9164" s="4">
        <v>0.32790100574493408</v>
      </c>
      <c r="D9164" s="4">
        <v>2851.0092844249625</v>
      </c>
    </row>
    <row r="9165" spans="1:4" x14ac:dyDescent="0.35">
      <c r="A9165" s="18">
        <v>38482</v>
      </c>
      <c r="B9165" s="18">
        <v>39809.684942747568</v>
      </c>
      <c r="C9165" s="4">
        <v>0.59512877464294434</v>
      </c>
      <c r="D9165" s="4">
        <v>3053.5979497495487</v>
      </c>
    </row>
    <row r="9166" spans="1:4" x14ac:dyDescent="0.35">
      <c r="A9166" s="18">
        <v>38114</v>
      </c>
      <c r="B9166" s="18">
        <v>39300.198476910657</v>
      </c>
      <c r="C9166" s="4">
        <v>0.92229783535003662</v>
      </c>
      <c r="D9166" s="4">
        <v>3436.0226814750658</v>
      </c>
    </row>
    <row r="9167" spans="1:4" x14ac:dyDescent="0.35">
      <c r="A9167" s="18">
        <v>37233</v>
      </c>
      <c r="B9167" s="18">
        <v>37382.386410037478</v>
      </c>
      <c r="C9167" s="4">
        <v>0.66589164733886719</v>
      </c>
      <c r="D9167" s="4">
        <v>3111.4983564579015</v>
      </c>
    </row>
    <row r="9168" spans="1:4" x14ac:dyDescent="0.35">
      <c r="A9168" s="18">
        <v>37377</v>
      </c>
      <c r="B9168" s="18">
        <v>40125.533608708203</v>
      </c>
      <c r="C9168" s="4">
        <v>4.9886345863342285E-2</v>
      </c>
      <c r="D9168" s="4">
        <v>2528.5576961392117</v>
      </c>
    </row>
    <row r="9169" spans="1:4" x14ac:dyDescent="0.35">
      <c r="A9169" s="18">
        <v>37310</v>
      </c>
      <c r="B9169" s="18">
        <v>39936.560371733423</v>
      </c>
      <c r="C9169" s="4">
        <v>0.23069214820861816</v>
      </c>
      <c r="D9169" s="4">
        <v>2769.2811912175425</v>
      </c>
    </row>
    <row r="9170" spans="1:4" x14ac:dyDescent="0.35">
      <c r="A9170" s="18">
        <v>36939</v>
      </c>
      <c r="B9170" s="18">
        <v>36993.025051437435</v>
      </c>
      <c r="C9170" s="4">
        <v>0.88162600994110107</v>
      </c>
      <c r="D9170" s="4">
        <v>3355.3636542612694</v>
      </c>
    </row>
    <row r="9171" spans="1:4" x14ac:dyDescent="0.35">
      <c r="A9171" s="18">
        <v>38007</v>
      </c>
      <c r="B9171" s="18">
        <v>38617.634041343736</v>
      </c>
      <c r="C9171" s="4">
        <v>0.45316553115844727</v>
      </c>
      <c r="D9171" s="4">
        <v>2946.0873378610199</v>
      </c>
    </row>
    <row r="9172" spans="1:4" x14ac:dyDescent="0.35">
      <c r="A9172" s="18">
        <v>38277</v>
      </c>
      <c r="B9172" s="18">
        <v>38385.226847040321</v>
      </c>
      <c r="C9172" s="4">
        <v>0.51523411273956299</v>
      </c>
      <c r="D9172" s="4">
        <v>2992.3656902241864</v>
      </c>
    </row>
    <row r="9173" spans="1:4" x14ac:dyDescent="0.35">
      <c r="A9173" s="18">
        <v>37004</v>
      </c>
      <c r="B9173" s="18">
        <v>37174.059179284472</v>
      </c>
      <c r="C9173" s="4">
        <v>0.83776736259460449</v>
      </c>
      <c r="D9173" s="4">
        <v>3289.6364408560066</v>
      </c>
    </row>
    <row r="9174" spans="1:4" x14ac:dyDescent="0.35">
      <c r="A9174" s="18">
        <v>38308</v>
      </c>
      <c r="B9174" s="18">
        <v>38518.857282149642</v>
      </c>
      <c r="C9174" s="4">
        <v>0.11581075191497803</v>
      </c>
      <c r="D9174" s="4">
        <v>2644.8794443927154</v>
      </c>
    </row>
    <row r="9175" spans="1:4" x14ac:dyDescent="0.35">
      <c r="A9175" s="18">
        <v>37468</v>
      </c>
      <c r="B9175" s="18">
        <v>37570.605000312054</v>
      </c>
      <c r="C9175" s="4">
        <v>0.49539852142333984</v>
      </c>
      <c r="D9175" s="4">
        <v>2977.5215975654514</v>
      </c>
    </row>
    <row r="9176" spans="1:4" x14ac:dyDescent="0.35">
      <c r="A9176" s="18">
        <v>38630</v>
      </c>
      <c r="B9176" s="18">
        <v>39597.597546879209</v>
      </c>
      <c r="C9176" s="4">
        <v>0.30646383762359619</v>
      </c>
      <c r="D9176" s="4">
        <v>2833.9027868744033</v>
      </c>
    </row>
    <row r="9177" spans="1:4" x14ac:dyDescent="0.35">
      <c r="A9177" s="18">
        <v>37655</v>
      </c>
      <c r="B9177" s="18">
        <v>37996.406156501835</v>
      </c>
      <c r="C9177" s="4">
        <v>0.65903019905090332</v>
      </c>
      <c r="D9177" s="4">
        <v>3105.6607721747441</v>
      </c>
    </row>
    <row r="9178" spans="1:4" x14ac:dyDescent="0.35">
      <c r="A9178" s="18">
        <v>36999</v>
      </c>
      <c r="B9178" s="18">
        <v>37387.272342363685</v>
      </c>
      <c r="C9178" s="4">
        <v>0.80893409252166748</v>
      </c>
      <c r="D9178" s="4">
        <v>3253.2100964658289</v>
      </c>
    </row>
    <row r="9179" spans="1:4" x14ac:dyDescent="0.35">
      <c r="A9179" s="18">
        <v>37781</v>
      </c>
      <c r="B9179" s="18">
        <v>37996.837351455237</v>
      </c>
      <c r="C9179" s="4">
        <v>0.44932889938354492</v>
      </c>
      <c r="D9179" s="4">
        <v>2943.2341118280979</v>
      </c>
    </row>
    <row r="9180" spans="1:4" x14ac:dyDescent="0.35">
      <c r="A9180" s="18">
        <v>37012</v>
      </c>
      <c r="B9180" s="18">
        <v>37522.263091859226</v>
      </c>
      <c r="C9180" s="4">
        <v>0.33422005176544189</v>
      </c>
      <c r="D9180" s="4">
        <v>2855.9819814515145</v>
      </c>
    </row>
    <row r="9181" spans="1:4" x14ac:dyDescent="0.35">
      <c r="A9181" s="18">
        <v>37932</v>
      </c>
      <c r="B9181" s="18">
        <v>38276.154166550157</v>
      </c>
      <c r="C9181" s="4">
        <v>0.89028143882751465</v>
      </c>
      <c r="D9181" s="4">
        <v>3370.4536306864311</v>
      </c>
    </row>
    <row r="9182" spans="1:4" x14ac:dyDescent="0.35">
      <c r="A9182" s="18">
        <v>38033</v>
      </c>
      <c r="B9182" s="18">
        <v>38518.404590661157</v>
      </c>
      <c r="C9182" s="4">
        <v>0.72320306301116943</v>
      </c>
      <c r="D9182" s="4">
        <v>3162.8801800757601</v>
      </c>
    </row>
    <row r="9183" spans="1:4" x14ac:dyDescent="0.35">
      <c r="A9183" s="18">
        <v>38191</v>
      </c>
      <c r="B9183" s="18">
        <v>38611.073587310588</v>
      </c>
      <c r="C9183" s="4">
        <v>0.1748199462890625</v>
      </c>
      <c r="D9183" s="4">
        <v>2714.7935771921029</v>
      </c>
    </row>
    <row r="9184" spans="1:4" x14ac:dyDescent="0.35">
      <c r="A9184" s="18">
        <v>38415</v>
      </c>
      <c r="B9184" s="18">
        <v>38739.736749740041</v>
      </c>
      <c r="C9184" s="4">
        <v>0.3372722864151001</v>
      </c>
      <c r="D9184" s="4">
        <v>2858.3736623687814</v>
      </c>
    </row>
    <row r="9185" spans="1:4" x14ac:dyDescent="0.35">
      <c r="A9185" s="18">
        <v>37150</v>
      </c>
      <c r="B9185" s="18">
        <v>37521.881424931133</v>
      </c>
      <c r="C9185" s="4">
        <v>0.18044686317443848</v>
      </c>
      <c r="D9185" s="4">
        <v>2720.6705568347279</v>
      </c>
    </row>
    <row r="9186" spans="1:4" x14ac:dyDescent="0.35">
      <c r="A9186" s="18">
        <v>37953</v>
      </c>
      <c r="B9186" s="18">
        <v>38062.914067497455</v>
      </c>
      <c r="C9186" s="4">
        <v>0.69894969463348389</v>
      </c>
      <c r="D9186" s="4">
        <v>3140.5028553967672</v>
      </c>
    </row>
    <row r="9187" spans="1:4" x14ac:dyDescent="0.35">
      <c r="A9187" s="18">
        <v>37539</v>
      </c>
      <c r="B9187" s="18">
        <v>38600.507706016164</v>
      </c>
      <c r="C9187" s="4">
        <v>0.23485994338989258</v>
      </c>
      <c r="D9187" s="4">
        <v>2773.0595241141514</v>
      </c>
    </row>
    <row r="9188" spans="1:4" x14ac:dyDescent="0.35">
      <c r="A9188" s="18">
        <v>37995</v>
      </c>
      <c r="B9188" s="18">
        <v>38111.14376537424</v>
      </c>
      <c r="C9188" s="4">
        <v>0.3825150728225708</v>
      </c>
      <c r="D9188" s="4">
        <v>2893.1808280271889</v>
      </c>
    </row>
    <row r="9189" spans="1:4" x14ac:dyDescent="0.35">
      <c r="A9189" s="18">
        <v>37066</v>
      </c>
      <c r="B9189" s="18">
        <v>38353.047881211474</v>
      </c>
      <c r="C9189" s="4">
        <v>0.1315772533416748</v>
      </c>
      <c r="D9189" s="4">
        <v>2665.383870677962</v>
      </c>
    </row>
    <row r="9190" spans="1:4" x14ac:dyDescent="0.35">
      <c r="A9190" s="18">
        <v>36991</v>
      </c>
      <c r="B9190" s="18">
        <v>37578.348117575035</v>
      </c>
      <c r="C9190" s="4">
        <v>0.15463101863861084</v>
      </c>
      <c r="D9190" s="4">
        <v>2692.7623127782854</v>
      </c>
    </row>
    <row r="9191" spans="1:4" x14ac:dyDescent="0.35">
      <c r="A9191" s="18">
        <v>38026</v>
      </c>
      <c r="B9191" s="18">
        <v>38288.412462864406</v>
      </c>
      <c r="C9191" s="4">
        <v>0.39556217193603516</v>
      </c>
      <c r="D9191" s="4">
        <v>2903.0433959747229</v>
      </c>
    </row>
    <row r="9192" spans="1:4" x14ac:dyDescent="0.35">
      <c r="A9192" s="18">
        <v>38226</v>
      </c>
      <c r="B9192" s="18">
        <v>39087.995594652522</v>
      </c>
      <c r="C9192" s="4">
        <v>0.364967942237854</v>
      </c>
      <c r="D9192" s="4">
        <v>2879.8080394160243</v>
      </c>
    </row>
    <row r="9193" spans="1:4" x14ac:dyDescent="0.35">
      <c r="A9193" s="18">
        <v>37347</v>
      </c>
      <c r="B9193" s="18">
        <v>37604.220335059836</v>
      </c>
      <c r="C9193" s="4">
        <v>0.79884839057922363</v>
      </c>
      <c r="D9193" s="4">
        <v>3241.3704170162837</v>
      </c>
    </row>
    <row r="9194" spans="1:4" x14ac:dyDescent="0.35">
      <c r="A9194" s="18">
        <v>37390</v>
      </c>
      <c r="B9194" s="18">
        <v>37996.339783447591</v>
      </c>
      <c r="C9194" s="4">
        <v>0.58682906627655029</v>
      </c>
      <c r="D9194" s="4">
        <v>3047.0816144961777</v>
      </c>
    </row>
    <row r="9195" spans="1:4" x14ac:dyDescent="0.35">
      <c r="A9195" s="18">
        <v>38374</v>
      </c>
      <c r="B9195" s="18">
        <v>38528.352144345117</v>
      </c>
      <c r="C9195" s="4">
        <v>0.12616491317749023</v>
      </c>
      <c r="D9195" s="4">
        <v>2658.5313498449896</v>
      </c>
    </row>
    <row r="9196" spans="1:4" x14ac:dyDescent="0.35">
      <c r="A9196" s="18">
        <v>38547</v>
      </c>
      <c r="B9196" s="18">
        <v>38998.957967492519</v>
      </c>
      <c r="C9196" s="4">
        <v>0.50777542591094971</v>
      </c>
      <c r="D9196" s="4">
        <v>2986.7739387652055</v>
      </c>
    </row>
    <row r="9197" spans="1:4" x14ac:dyDescent="0.35">
      <c r="A9197" s="18">
        <v>37046</v>
      </c>
      <c r="B9197" s="18">
        <v>38121.146024646536</v>
      </c>
      <c r="C9197" s="4">
        <v>0.19056105613708496</v>
      </c>
      <c r="D9197" s="4">
        <v>2730.9831084479265</v>
      </c>
    </row>
    <row r="9198" spans="1:4" x14ac:dyDescent="0.35">
      <c r="A9198" s="18">
        <v>37292</v>
      </c>
      <c r="B9198" s="18">
        <v>37766.523771163011</v>
      </c>
      <c r="C9198" s="4">
        <v>7.0250868797302246E-2</v>
      </c>
      <c r="D9198" s="4">
        <v>2572.4331529421161</v>
      </c>
    </row>
    <row r="9199" spans="1:4" x14ac:dyDescent="0.35">
      <c r="A9199" s="18">
        <v>37988</v>
      </c>
      <c r="B9199" s="18">
        <v>38399.427466334448</v>
      </c>
      <c r="C9199" s="4">
        <v>9.9031448364257813E-2</v>
      </c>
      <c r="D9199" s="4">
        <v>2620.9470297266603</v>
      </c>
    </row>
    <row r="9200" spans="1:4" x14ac:dyDescent="0.35">
      <c r="A9200" s="18">
        <v>37943</v>
      </c>
      <c r="B9200" s="18">
        <v>37991.928464506564</v>
      </c>
      <c r="C9200" s="4">
        <v>0.86220705509185791</v>
      </c>
      <c r="D9200" s="4">
        <v>3324.3481642390311</v>
      </c>
    </row>
    <row r="9201" spans="1:4" x14ac:dyDescent="0.35">
      <c r="A9201" s="18">
        <v>38251</v>
      </c>
      <c r="B9201" s="18">
        <v>38755.366127452107</v>
      </c>
      <c r="C9201" s="4">
        <v>0.76814103126525879</v>
      </c>
      <c r="D9201" s="4">
        <v>3207.5858130079737</v>
      </c>
    </row>
    <row r="9202" spans="1:4" x14ac:dyDescent="0.35">
      <c r="A9202" s="18">
        <v>37908</v>
      </c>
      <c r="B9202" s="18">
        <v>38308.035081774789</v>
      </c>
      <c r="C9202" s="4">
        <v>0.7577284574508667</v>
      </c>
      <c r="D9202" s="4">
        <v>3196.7867109219846</v>
      </c>
    </row>
    <row r="9203" spans="1:4" x14ac:dyDescent="0.35">
      <c r="A9203" s="18">
        <v>37570</v>
      </c>
      <c r="B9203" s="18">
        <v>37935.078036812869</v>
      </c>
      <c r="C9203" s="4">
        <v>0.68965005874633789</v>
      </c>
      <c r="D9203" s="4">
        <v>3132.1841998209065</v>
      </c>
    </row>
    <row r="9204" spans="1:4" x14ac:dyDescent="0.35">
      <c r="A9204" s="18">
        <v>38407</v>
      </c>
      <c r="B9204" s="18">
        <v>38658.056505721011</v>
      </c>
      <c r="C9204" s="4">
        <v>0.80765736103057861</v>
      </c>
      <c r="D9204" s="4">
        <v>3251.6882270247156</v>
      </c>
    </row>
    <row r="9205" spans="1:4" x14ac:dyDescent="0.35">
      <c r="A9205" s="18">
        <v>37584</v>
      </c>
      <c r="B9205" s="18">
        <v>37692.525215639012</v>
      </c>
      <c r="C9205" s="4">
        <v>0.94613909721374512</v>
      </c>
      <c r="D9205" s="4">
        <v>3501.1675831419157</v>
      </c>
    </row>
    <row r="9206" spans="1:4" x14ac:dyDescent="0.35">
      <c r="A9206" s="18">
        <v>38370</v>
      </c>
      <c r="B9206" s="18">
        <v>39118.792383739921</v>
      </c>
      <c r="C9206" s="4">
        <v>0.38021886348724365</v>
      </c>
      <c r="D9206" s="4">
        <v>2891.4384692984072</v>
      </c>
    </row>
    <row r="9207" spans="1:4" x14ac:dyDescent="0.35">
      <c r="A9207" s="18">
        <v>37557</v>
      </c>
      <c r="B9207" s="18">
        <v>37807.065222106954</v>
      </c>
      <c r="C9207" s="4">
        <v>0.47663402557373047</v>
      </c>
      <c r="D9207" s="4">
        <v>2963.5396663446627</v>
      </c>
    </row>
    <row r="9208" spans="1:4" x14ac:dyDescent="0.35">
      <c r="A9208" s="18">
        <v>37726</v>
      </c>
      <c r="B9208" s="18">
        <v>38060.384106511781</v>
      </c>
      <c r="C9208" s="4">
        <v>0.55164587497711182</v>
      </c>
      <c r="D9208" s="4">
        <v>3019.9092928953714</v>
      </c>
    </row>
    <row r="9209" spans="1:4" x14ac:dyDescent="0.35">
      <c r="A9209" s="18">
        <v>38654</v>
      </c>
      <c r="B9209" s="18">
        <v>38775.358762329124</v>
      </c>
      <c r="C9209" s="4">
        <v>0.59223103523254395</v>
      </c>
      <c r="D9209" s="4">
        <v>3051.3176120015091</v>
      </c>
    </row>
    <row r="9210" spans="1:4" x14ac:dyDescent="0.35">
      <c r="A9210" s="18">
        <v>37041</v>
      </c>
      <c r="B9210" s="18">
        <v>37170.927478732592</v>
      </c>
      <c r="C9210" s="4">
        <v>0.74680411815643311</v>
      </c>
      <c r="D9210" s="4">
        <v>3185.7615768398032</v>
      </c>
    </row>
    <row r="9211" spans="1:4" x14ac:dyDescent="0.35">
      <c r="A9211" s="18">
        <v>36964</v>
      </c>
      <c r="B9211" s="18">
        <v>37113.689579800608</v>
      </c>
      <c r="C9211" s="4">
        <v>0.74172163009643555</v>
      </c>
      <c r="D9211" s="4">
        <v>3180.7306716598255</v>
      </c>
    </row>
    <row r="9212" spans="1:4" x14ac:dyDescent="0.35">
      <c r="A9212" s="18">
        <v>38266</v>
      </c>
      <c r="B9212" s="18">
        <v>38308.527217574258</v>
      </c>
      <c r="C9212" s="4">
        <v>0.62981712818145752</v>
      </c>
      <c r="D9212" s="4">
        <v>3081.3925626725409</v>
      </c>
    </row>
    <row r="9213" spans="1:4" x14ac:dyDescent="0.35">
      <c r="A9213" s="18">
        <v>38047</v>
      </c>
      <c r="B9213" s="18">
        <v>38513.985645074041</v>
      </c>
      <c r="C9213" s="4">
        <v>0.52721762657165527</v>
      </c>
      <c r="D9213" s="4">
        <v>3001.3808601746696</v>
      </c>
    </row>
    <row r="9214" spans="1:4" x14ac:dyDescent="0.35">
      <c r="A9214" s="18">
        <v>37970</v>
      </c>
      <c r="B9214" s="18">
        <v>38678.491794415102</v>
      </c>
      <c r="C9214" s="4">
        <v>0.24469125270843506</v>
      </c>
      <c r="D9214" s="4">
        <v>2781.8483814906717</v>
      </c>
    </row>
    <row r="9215" spans="1:4" x14ac:dyDescent="0.35">
      <c r="A9215" s="18">
        <v>37022</v>
      </c>
      <c r="B9215" s="18">
        <v>37243.563959939704</v>
      </c>
      <c r="C9215" s="4">
        <v>0.96977615356445313</v>
      </c>
      <c r="D9215" s="4">
        <v>3596.6257414374913</v>
      </c>
    </row>
    <row r="9216" spans="1:4" x14ac:dyDescent="0.35">
      <c r="A9216" s="18">
        <v>37978</v>
      </c>
      <c r="B9216" s="18">
        <v>40064.034584788307</v>
      </c>
      <c r="C9216" s="4">
        <v>0.40594065189361572</v>
      </c>
      <c r="D9216" s="4">
        <v>2910.8488743409762</v>
      </c>
    </row>
    <row r="9217" spans="1:4" x14ac:dyDescent="0.35">
      <c r="A9217" s="18">
        <v>37482</v>
      </c>
      <c r="B9217" s="18">
        <v>40120.043709859696</v>
      </c>
      <c r="C9217" s="4">
        <v>2.5024652481079102E-2</v>
      </c>
      <c r="D9217" s="4">
        <v>2450.4960801130446</v>
      </c>
    </row>
    <row r="9218" spans="1:4" x14ac:dyDescent="0.35">
      <c r="A9218" s="18">
        <v>37925</v>
      </c>
      <c r="B9218" s="18">
        <v>38098.167218184302</v>
      </c>
      <c r="C9218" s="4">
        <v>0.33921229839324951</v>
      </c>
      <c r="D9218" s="4">
        <v>2859.8904918597732</v>
      </c>
    </row>
    <row r="9219" spans="1:4" x14ac:dyDescent="0.35">
      <c r="A9219" s="18">
        <v>38023</v>
      </c>
      <c r="B9219" s="18">
        <v>39211.241773574075</v>
      </c>
      <c r="C9219" s="4">
        <v>0.3487858772277832</v>
      </c>
      <c r="D9219" s="4">
        <v>2867.3397364135708</v>
      </c>
    </row>
    <row r="9220" spans="1:4" x14ac:dyDescent="0.35">
      <c r="A9220" s="18">
        <v>38129</v>
      </c>
      <c r="B9220" s="18">
        <v>38311.370736484903</v>
      </c>
      <c r="C9220" s="4">
        <v>0.57191097736358643</v>
      </c>
      <c r="D9220" s="4">
        <v>3035.4778786390234</v>
      </c>
    </row>
    <row r="9221" spans="1:4" x14ac:dyDescent="0.35">
      <c r="A9221" s="18">
        <v>37379</v>
      </c>
      <c r="B9221" s="18">
        <v>37794.281036970497</v>
      </c>
      <c r="C9221" s="4">
        <v>0.31270289421081543</v>
      </c>
      <c r="D9221" s="4">
        <v>2838.9219433583453</v>
      </c>
    </row>
    <row r="9222" spans="1:4" x14ac:dyDescent="0.35">
      <c r="A9222" s="18">
        <v>38446</v>
      </c>
      <c r="B9222" s="18">
        <v>38740.96492242856</v>
      </c>
      <c r="C9222" s="4">
        <v>7.3824286460876465E-2</v>
      </c>
      <c r="D9222" s="4">
        <v>2579.1399517878363</v>
      </c>
    </row>
    <row r="9223" spans="1:4" x14ac:dyDescent="0.35">
      <c r="A9223" s="18">
        <v>38671</v>
      </c>
      <c r="B9223" s="18">
        <v>38823.101138563332</v>
      </c>
      <c r="C9223" s="4">
        <v>0.26986408233642578</v>
      </c>
      <c r="D9223" s="4">
        <v>2803.6504773985012</v>
      </c>
    </row>
    <row r="9224" spans="1:4" x14ac:dyDescent="0.35">
      <c r="A9224" s="18">
        <v>37204</v>
      </c>
      <c r="B9224" s="18">
        <v>37398.654684334266</v>
      </c>
      <c r="C9224" s="4">
        <v>0.64774763584136963</v>
      </c>
      <c r="D9224" s="4">
        <v>3096.1808989523875</v>
      </c>
    </row>
    <row r="9225" spans="1:4" x14ac:dyDescent="0.35">
      <c r="A9225" s="18">
        <v>37379</v>
      </c>
      <c r="B9225" s="18">
        <v>37657.283292702501</v>
      </c>
      <c r="C9225" s="4">
        <v>7.0428133010864258E-2</v>
      </c>
      <c r="D9225" s="4">
        <v>2572.7715335312564</v>
      </c>
    </row>
    <row r="9226" spans="1:4" x14ac:dyDescent="0.35">
      <c r="A9226" s="18">
        <v>38067</v>
      </c>
      <c r="B9226" s="18">
        <v>38912.308916282338</v>
      </c>
      <c r="C9226" s="4">
        <v>0.57010924816131592</v>
      </c>
      <c r="D9226" s="4">
        <v>3034.0851685202333</v>
      </c>
    </row>
    <row r="9227" spans="1:4" x14ac:dyDescent="0.35">
      <c r="A9227" s="18">
        <v>36921</v>
      </c>
      <c r="B9227" s="18">
        <v>37222.902652212601</v>
      </c>
      <c r="C9227" s="4">
        <v>0.82724905014038086</v>
      </c>
      <c r="D9227" s="4">
        <v>3275.857683259565</v>
      </c>
    </row>
    <row r="9228" spans="1:4" x14ac:dyDescent="0.35">
      <c r="A9228" s="18">
        <v>38266</v>
      </c>
      <c r="B9228" s="18">
        <v>38429.382320522804</v>
      </c>
      <c r="C9228" s="4">
        <v>0.48159515857696533</v>
      </c>
      <c r="D9228" s="4">
        <v>2967.2324213440434</v>
      </c>
    </row>
    <row r="9229" spans="1:4" x14ac:dyDescent="0.35">
      <c r="A9229" s="18">
        <v>38512</v>
      </c>
      <c r="B9229" s="18">
        <v>38806.626769535113</v>
      </c>
      <c r="C9229" s="4">
        <v>0.93150115013122559</v>
      </c>
      <c r="D9229" s="4">
        <v>3458.9020082815673</v>
      </c>
    </row>
    <row r="9230" spans="1:4" x14ac:dyDescent="0.35">
      <c r="A9230" s="18">
        <v>38290</v>
      </c>
      <c r="B9230" s="18">
        <v>40252.823968351498</v>
      </c>
      <c r="C9230" s="4">
        <v>0.52777421474456787</v>
      </c>
      <c r="D9230" s="4">
        <v>3001.8006274327181</v>
      </c>
    </row>
    <row r="9231" spans="1:4" x14ac:dyDescent="0.35">
      <c r="A9231" s="18">
        <v>37086</v>
      </c>
      <c r="B9231" s="18">
        <v>37141.577524646636</v>
      </c>
      <c r="C9231" s="4">
        <v>0.31830406188964844</v>
      </c>
      <c r="D9231" s="4">
        <v>2843.3987269607392</v>
      </c>
    </row>
    <row r="9232" spans="1:4" x14ac:dyDescent="0.35">
      <c r="A9232" s="18">
        <v>38390</v>
      </c>
      <c r="B9232" s="18">
        <v>38969.816191671751</v>
      </c>
      <c r="C9232" s="4">
        <v>0.74972307682037354</v>
      </c>
      <c r="D9232" s="4">
        <v>3188.6785318725624</v>
      </c>
    </row>
    <row r="9233" spans="1:4" x14ac:dyDescent="0.35">
      <c r="A9233" s="18">
        <v>37408</v>
      </c>
      <c r="B9233" s="18">
        <v>37515.321178955593</v>
      </c>
      <c r="C9233" s="4">
        <v>0.98234772682189941</v>
      </c>
      <c r="D9233" s="4">
        <v>3679.3257500045288</v>
      </c>
    </row>
    <row r="9234" spans="1:4" x14ac:dyDescent="0.35">
      <c r="A9234" s="18">
        <v>37477</v>
      </c>
      <c r="B9234" s="18">
        <v>37566.967814031254</v>
      </c>
      <c r="C9234" s="4">
        <v>0.72465121746063232</v>
      </c>
      <c r="D9234" s="4">
        <v>3164.250559951719</v>
      </c>
    </row>
    <row r="9235" spans="1:4" x14ac:dyDescent="0.35">
      <c r="A9235" s="18">
        <v>38179</v>
      </c>
      <c r="B9235" s="18">
        <v>38262.6665488289</v>
      </c>
      <c r="C9235" s="4">
        <v>0.74351739883422852</v>
      </c>
      <c r="D9235" s="4">
        <v>3182.5013572700491</v>
      </c>
    </row>
    <row r="9236" spans="1:4" x14ac:dyDescent="0.35">
      <c r="A9236" s="18">
        <v>37932</v>
      </c>
      <c r="B9236" s="18">
        <v>38076.656446043809</v>
      </c>
      <c r="C9236" s="4">
        <v>0.45652592182159424</v>
      </c>
      <c r="D9236" s="4">
        <v>2948.585982771107</v>
      </c>
    </row>
    <row r="9237" spans="1:4" x14ac:dyDescent="0.35">
      <c r="A9237" s="18">
        <v>37113</v>
      </c>
      <c r="B9237" s="18">
        <v>38792.114252398387</v>
      </c>
      <c r="C9237" s="4">
        <v>0.26251864433288574</v>
      </c>
      <c r="D9237" s="4">
        <v>2797.3841246151246</v>
      </c>
    </row>
    <row r="9238" spans="1:4" x14ac:dyDescent="0.35">
      <c r="A9238" s="18">
        <v>38500</v>
      </c>
      <c r="B9238" s="18">
        <v>38954.779580171438</v>
      </c>
      <c r="C9238" s="4">
        <v>0.51669728755950928</v>
      </c>
      <c r="D9238" s="4">
        <v>2993.4642627719913</v>
      </c>
    </row>
    <row r="9239" spans="1:4" x14ac:dyDescent="0.35">
      <c r="A9239" s="18">
        <v>37639</v>
      </c>
      <c r="B9239" s="18">
        <v>37705.623761844116</v>
      </c>
      <c r="C9239" s="4">
        <v>0.30650234222412109</v>
      </c>
      <c r="D9239" s="4">
        <v>2833.9338720351589</v>
      </c>
    </row>
    <row r="9240" spans="1:4" x14ac:dyDescent="0.35">
      <c r="A9240" s="18">
        <v>38412</v>
      </c>
      <c r="B9240" s="18">
        <v>38854.037348490703</v>
      </c>
      <c r="C9240" s="4">
        <v>0.43452322483062744</v>
      </c>
      <c r="D9240" s="4">
        <v>2932.2139126723405</v>
      </c>
    </row>
    <row r="9241" spans="1:4" x14ac:dyDescent="0.35">
      <c r="A9241" s="18">
        <v>36892</v>
      </c>
      <c r="B9241" s="18">
        <v>38053.382376299312</v>
      </c>
      <c r="C9241" s="4">
        <v>0.26468968391418457</v>
      </c>
      <c r="D9241" s="4">
        <v>2799.2439166660965</v>
      </c>
    </row>
    <row r="9242" spans="1:4" x14ac:dyDescent="0.35">
      <c r="A9242" s="18">
        <v>37379</v>
      </c>
      <c r="B9242" s="18">
        <v>37770.629124732623</v>
      </c>
      <c r="C9242" s="4">
        <v>0.33799445629119873</v>
      </c>
      <c r="D9242" s="4">
        <v>2858.9386010355074</v>
      </c>
    </row>
    <row r="9243" spans="1:4" x14ac:dyDescent="0.35">
      <c r="A9243" s="18">
        <v>37059</v>
      </c>
      <c r="B9243" s="18">
        <v>37168.265782346607</v>
      </c>
      <c r="C9243" s="4">
        <v>0.91399717330932617</v>
      </c>
      <c r="D9243" s="4">
        <v>3417.2067466093868</v>
      </c>
    </row>
    <row r="9244" spans="1:4" x14ac:dyDescent="0.35">
      <c r="A9244" s="18">
        <v>38506</v>
      </c>
      <c r="B9244" s="18">
        <v>39098.878958459478</v>
      </c>
      <c r="C9244" s="4">
        <v>0.84435951709747314</v>
      </c>
      <c r="D9244" s="4">
        <v>3298.6012156068755</v>
      </c>
    </row>
    <row r="9245" spans="1:4" x14ac:dyDescent="0.35">
      <c r="A9245" s="18">
        <v>38012</v>
      </c>
      <c r="B9245" s="18">
        <v>38036.674959692857</v>
      </c>
      <c r="C9245" s="4">
        <v>0.4346616268157959</v>
      </c>
      <c r="D9245" s="4">
        <v>2932.3170285322026</v>
      </c>
    </row>
    <row r="9246" spans="1:4" x14ac:dyDescent="0.35">
      <c r="A9246" s="18">
        <v>37650</v>
      </c>
      <c r="B9246" s="18">
        <v>37736.019261735564</v>
      </c>
      <c r="C9246" s="4">
        <v>0.20074975490570068</v>
      </c>
      <c r="D9246" s="4">
        <v>2741.0747901270033</v>
      </c>
    </row>
    <row r="9247" spans="1:4" x14ac:dyDescent="0.35">
      <c r="A9247" s="18">
        <v>36919</v>
      </c>
      <c r="B9247" s="18">
        <v>37685.188054496452</v>
      </c>
      <c r="C9247" s="4">
        <v>0.67586517333984375</v>
      </c>
      <c r="D9247" s="4">
        <v>3120.0887734285307</v>
      </c>
    </row>
    <row r="9248" spans="1:4" x14ac:dyDescent="0.35">
      <c r="A9248" s="18">
        <v>37580</v>
      </c>
      <c r="B9248" s="18">
        <v>38120.402721968145</v>
      </c>
      <c r="C9248" s="4">
        <v>0.67480432987213135</v>
      </c>
      <c r="D9248" s="4">
        <v>3119.1688778232647</v>
      </c>
    </row>
    <row r="9249" spans="1:4" x14ac:dyDescent="0.35">
      <c r="A9249" s="18">
        <v>37429</v>
      </c>
      <c r="B9249" s="18">
        <v>38189.600386772043</v>
      </c>
      <c r="C9249" s="4">
        <v>0.67136025428771973</v>
      </c>
      <c r="D9249" s="4">
        <v>3116.1926609621464</v>
      </c>
    </row>
    <row r="9250" spans="1:4" x14ac:dyDescent="0.35">
      <c r="A9250" s="18">
        <v>38176</v>
      </c>
      <c r="B9250" s="18">
        <v>41919.429446284325</v>
      </c>
      <c r="C9250" s="4">
        <v>0.19529521465301514</v>
      </c>
      <c r="D9250" s="4">
        <v>2735.707291990067</v>
      </c>
    </row>
    <row r="9251" spans="1:4" x14ac:dyDescent="0.35">
      <c r="A9251" s="18">
        <v>37308</v>
      </c>
      <c r="B9251" s="18">
        <v>37483.521927781032</v>
      </c>
      <c r="C9251" s="4">
        <v>0.40509462356567383</v>
      </c>
      <c r="D9251" s="4">
        <v>2910.2137477587767</v>
      </c>
    </row>
    <row r="9252" spans="1:4" x14ac:dyDescent="0.35">
      <c r="A9252" s="18">
        <v>37200</v>
      </c>
      <c r="B9252" s="18">
        <v>37605.689037895536</v>
      </c>
      <c r="C9252" s="4">
        <v>0.24275219440460205</v>
      </c>
      <c r="D9252" s="4">
        <v>2780.1281692581733</v>
      </c>
    </row>
    <row r="9253" spans="1:4" x14ac:dyDescent="0.35">
      <c r="A9253" s="18">
        <v>37438</v>
      </c>
      <c r="B9253" s="18">
        <v>38323.182735436349</v>
      </c>
      <c r="C9253" s="4">
        <v>0.82683634757995605</v>
      </c>
      <c r="D9253" s="4">
        <v>3275.3293254090327</v>
      </c>
    </row>
    <row r="9254" spans="1:4" x14ac:dyDescent="0.35">
      <c r="A9254" s="18">
        <v>37600</v>
      </c>
      <c r="B9254" s="18">
        <v>37741.8793100068</v>
      </c>
      <c r="C9254" s="4">
        <v>0.99008786678314209</v>
      </c>
      <c r="D9254" s="4">
        <v>3762.9772269993673</v>
      </c>
    </row>
    <row r="9255" spans="1:4" x14ac:dyDescent="0.35">
      <c r="A9255" s="18">
        <v>37937</v>
      </c>
      <c r="B9255" s="18">
        <v>37996.656389170035</v>
      </c>
      <c r="C9255" s="4">
        <v>0.11779880523681641</v>
      </c>
      <c r="D9255" s="4">
        <v>2647.5600208977557</v>
      </c>
    </row>
    <row r="9256" spans="1:4" x14ac:dyDescent="0.35">
      <c r="A9256" s="18">
        <v>37001</v>
      </c>
      <c r="B9256" s="18">
        <v>37977.32506163972</v>
      </c>
      <c r="C9256" s="4">
        <v>0.69322264194488525</v>
      </c>
      <c r="D9256" s="4">
        <v>3135.3640996817999</v>
      </c>
    </row>
    <row r="9257" spans="1:4" x14ac:dyDescent="0.35">
      <c r="A9257" s="18">
        <v>37726</v>
      </c>
      <c r="B9257" s="18">
        <v>37856.468251846862</v>
      </c>
      <c r="C9257" s="4">
        <v>0.20626568794250488</v>
      </c>
      <c r="D9257" s="4">
        <v>2746.4248511018959</v>
      </c>
    </row>
    <row r="9258" spans="1:4" x14ac:dyDescent="0.35">
      <c r="A9258" s="18">
        <v>37504</v>
      </c>
      <c r="B9258" s="18">
        <v>37711.729640378442</v>
      </c>
      <c r="C9258" s="4">
        <v>0.33170974254608154</v>
      </c>
      <c r="D9258" s="4">
        <v>2854.0100123655438</v>
      </c>
    </row>
    <row r="9259" spans="1:4" x14ac:dyDescent="0.35">
      <c r="A9259" s="18">
        <v>37453</v>
      </c>
      <c r="B9259" s="18">
        <v>37690.257384200951</v>
      </c>
      <c r="C9259" s="4">
        <v>0.53321599960327148</v>
      </c>
      <c r="D9259" s="4">
        <v>3005.9100893380614</v>
      </c>
    </row>
    <row r="9260" spans="1:4" x14ac:dyDescent="0.35">
      <c r="A9260" s="18">
        <v>37771</v>
      </c>
      <c r="B9260" s="18">
        <v>38714.530641937599</v>
      </c>
      <c r="C9260" s="4">
        <v>0.49936020374298096</v>
      </c>
      <c r="D9260" s="4">
        <v>2980.4799595802579</v>
      </c>
    </row>
    <row r="9261" spans="1:4" x14ac:dyDescent="0.35">
      <c r="A9261" s="18">
        <v>37576</v>
      </c>
      <c r="B9261" s="18">
        <v>38880.144616556281</v>
      </c>
      <c r="C9261" s="4">
        <v>6.7949056625366211E-2</v>
      </c>
      <c r="D9261" s="4">
        <v>2567.9825109825288</v>
      </c>
    </row>
    <row r="9262" spans="1:4" x14ac:dyDescent="0.35">
      <c r="A9262" s="18">
        <v>36986</v>
      </c>
      <c r="B9262" s="18">
        <v>37068.294242892145</v>
      </c>
      <c r="C9262" s="4">
        <v>0.5448678731918335</v>
      </c>
      <c r="D9262" s="4">
        <v>3014.7449839336764</v>
      </c>
    </row>
    <row r="9263" spans="1:4" x14ac:dyDescent="0.35">
      <c r="A9263" s="18">
        <v>37107</v>
      </c>
      <c r="B9263" s="18">
        <v>37875.585164784032</v>
      </c>
      <c r="C9263" s="4">
        <v>0.57370948791503906</v>
      </c>
      <c r="D9263" s="4">
        <v>3036.869895383782</v>
      </c>
    </row>
    <row r="9264" spans="1:4" x14ac:dyDescent="0.35">
      <c r="A9264" s="18">
        <v>37135</v>
      </c>
      <c r="B9264" s="18">
        <v>37325.106231874313</v>
      </c>
      <c r="C9264" s="4">
        <v>0.96243441104888916</v>
      </c>
      <c r="D9264" s="4">
        <v>3561.6039503667162</v>
      </c>
    </row>
    <row r="9265" spans="1:4" x14ac:dyDescent="0.35">
      <c r="A9265" s="18">
        <v>38044</v>
      </c>
      <c r="B9265" s="18">
        <v>38492.545001397892</v>
      </c>
      <c r="C9265" s="4">
        <v>0.12331223487854004</v>
      </c>
      <c r="D9265" s="4">
        <v>2654.8442666434862</v>
      </c>
    </row>
    <row r="9266" spans="1:4" x14ac:dyDescent="0.35">
      <c r="A9266" s="18">
        <v>37556</v>
      </c>
      <c r="B9266" s="18">
        <v>38437.727443943579</v>
      </c>
      <c r="C9266" s="4">
        <v>3.2394289970397949E-2</v>
      </c>
      <c r="D9266" s="4">
        <v>2478.3011520267687</v>
      </c>
    </row>
    <row r="9267" spans="1:4" x14ac:dyDescent="0.35">
      <c r="A9267" s="18">
        <v>37387</v>
      </c>
      <c r="B9267" s="18">
        <v>37812.137362515386</v>
      </c>
      <c r="C9267" s="4">
        <v>0.86476755142211914</v>
      </c>
      <c r="D9267" s="4">
        <v>3328.2411427176885</v>
      </c>
    </row>
    <row r="9268" spans="1:4" x14ac:dyDescent="0.35">
      <c r="A9268" s="18">
        <v>36967</v>
      </c>
      <c r="B9268" s="18">
        <v>37789.829232131036</v>
      </c>
      <c r="C9268" s="4">
        <v>0.71183979511260986</v>
      </c>
      <c r="D9268" s="4">
        <v>3152.2657197616427</v>
      </c>
    </row>
    <row r="9269" spans="1:4" x14ac:dyDescent="0.35">
      <c r="A9269" s="18">
        <v>37885</v>
      </c>
      <c r="B9269" s="18">
        <v>39393.509534890181</v>
      </c>
      <c r="C9269" s="4">
        <v>3.6906003952026367E-2</v>
      </c>
      <c r="D9269" s="4">
        <v>2492.9507031391418</v>
      </c>
    </row>
    <row r="9270" spans="1:4" x14ac:dyDescent="0.35">
      <c r="A9270" s="18">
        <v>38014</v>
      </c>
      <c r="B9270" s="18">
        <v>38100.468040112202</v>
      </c>
      <c r="C9270" s="4">
        <v>0.7752460241317749</v>
      </c>
      <c r="D9270" s="4">
        <v>3215.1315713163258</v>
      </c>
    </row>
    <row r="9271" spans="1:4" x14ac:dyDescent="0.35">
      <c r="A9271" s="18">
        <v>37204</v>
      </c>
      <c r="B9271" s="18">
        <v>37421.564936846415</v>
      </c>
      <c r="C9271" s="4">
        <v>0.23500347137451172</v>
      </c>
      <c r="D9271" s="4">
        <v>2773.1890663100826</v>
      </c>
    </row>
    <row r="9272" spans="1:4" x14ac:dyDescent="0.35">
      <c r="A9272" s="18">
        <v>38244</v>
      </c>
      <c r="B9272" s="18">
        <v>38516.990772710647</v>
      </c>
      <c r="C9272" s="4">
        <v>0.20509588718414307</v>
      </c>
      <c r="D9272" s="4">
        <v>2745.2965487601527</v>
      </c>
    </row>
    <row r="9273" spans="1:4" x14ac:dyDescent="0.35">
      <c r="A9273" s="18">
        <v>37778</v>
      </c>
      <c r="B9273" s="18">
        <v>39801.314742557115</v>
      </c>
      <c r="C9273" s="4">
        <v>0.9264061450958252</v>
      </c>
      <c r="D9273" s="4">
        <v>3445.9457966882233</v>
      </c>
    </row>
    <row r="9274" spans="1:4" x14ac:dyDescent="0.35">
      <c r="A9274" s="18">
        <v>37246</v>
      </c>
      <c r="B9274" s="18">
        <v>37267.422038788151</v>
      </c>
      <c r="C9274" s="4">
        <v>0.83250510692596436</v>
      </c>
      <c r="D9274" s="4">
        <v>3282.6660724740041</v>
      </c>
    </row>
    <row r="9275" spans="1:4" x14ac:dyDescent="0.35">
      <c r="A9275" s="18">
        <v>37759</v>
      </c>
      <c r="B9275" s="18">
        <v>37976.912723239868</v>
      </c>
      <c r="C9275" s="4">
        <v>0.2161555290222168</v>
      </c>
      <c r="D9275" s="4">
        <v>2755.8348082879625</v>
      </c>
    </row>
    <row r="9276" spans="1:4" x14ac:dyDescent="0.35">
      <c r="A9276" s="18">
        <v>38383</v>
      </c>
      <c r="B9276" s="18">
        <v>38440.660362359675</v>
      </c>
      <c r="C9276" s="4">
        <v>0.22784721851348877</v>
      </c>
      <c r="D9276" s="4">
        <v>2766.683178345178</v>
      </c>
    </row>
    <row r="9277" spans="1:4" x14ac:dyDescent="0.35">
      <c r="A9277" s="18">
        <v>37968</v>
      </c>
      <c r="B9277" s="18">
        <v>38918.684030920951</v>
      </c>
      <c r="C9277" s="4">
        <v>0.86261343955993652</v>
      </c>
      <c r="D9277" s="4">
        <v>3324.9624078819852</v>
      </c>
    </row>
    <row r="9278" spans="1:4" x14ac:dyDescent="0.35">
      <c r="A9278" s="18">
        <v>38484</v>
      </c>
      <c r="B9278" s="18">
        <v>39389.274936861024</v>
      </c>
      <c r="C9278" s="4">
        <v>0.84137856960296631</v>
      </c>
      <c r="D9278" s="4">
        <v>3294.5141300793784</v>
      </c>
    </row>
    <row r="9279" spans="1:4" x14ac:dyDescent="0.35">
      <c r="A9279" s="18">
        <v>38424</v>
      </c>
      <c r="B9279" s="18">
        <v>38561.01450082544</v>
      </c>
      <c r="C9279" s="4">
        <v>0.54308700561523438</v>
      </c>
      <c r="D9279" s="4">
        <v>3013.3912775953327</v>
      </c>
    </row>
    <row r="9280" spans="1:4" x14ac:dyDescent="0.35">
      <c r="A9280" s="18">
        <v>37514</v>
      </c>
      <c r="B9280" s="18">
        <v>39103.629493227367</v>
      </c>
      <c r="C9280" s="4">
        <v>0.39386332035064697</v>
      </c>
      <c r="D9280" s="4">
        <v>2901.7625695810489</v>
      </c>
    </row>
    <row r="9281" spans="1:4" x14ac:dyDescent="0.35">
      <c r="A9281" s="18">
        <v>37418</v>
      </c>
      <c r="B9281" s="18">
        <v>37593.391689192125</v>
      </c>
      <c r="C9281" s="4">
        <v>0.36945366859436035</v>
      </c>
      <c r="D9281" s="4">
        <v>2883.2399788726766</v>
      </c>
    </row>
    <row r="9282" spans="1:4" x14ac:dyDescent="0.35">
      <c r="A9282" s="18">
        <v>38492</v>
      </c>
      <c r="B9282" s="18">
        <v>38863.661786141194</v>
      </c>
      <c r="C9282" s="4">
        <v>0.51719844341278076</v>
      </c>
      <c r="D9282" s="4">
        <v>2993.8406685460368</v>
      </c>
    </row>
    <row r="9283" spans="1:4" x14ac:dyDescent="0.35">
      <c r="A9283" s="18">
        <v>37646</v>
      </c>
      <c r="B9283" s="18">
        <v>37808.802476103774</v>
      </c>
      <c r="C9283" s="4">
        <v>0.65378618240356445</v>
      </c>
      <c r="D9283" s="4">
        <v>3101.2367829263371</v>
      </c>
    </row>
    <row r="9284" spans="1:4" x14ac:dyDescent="0.35">
      <c r="A9284" s="18">
        <v>37498</v>
      </c>
      <c r="B9284" s="18">
        <v>37697.081114394903</v>
      </c>
      <c r="C9284" s="4">
        <v>0.64503872394561768</v>
      </c>
      <c r="D9284" s="4">
        <v>3093.925681487789</v>
      </c>
    </row>
    <row r="9285" spans="1:4" x14ac:dyDescent="0.35">
      <c r="A9285" s="18">
        <v>37056</v>
      </c>
      <c r="B9285" s="18">
        <v>38161.068194506566</v>
      </c>
      <c r="C9285" s="4">
        <v>0.92397761344909668</v>
      </c>
      <c r="D9285" s="4">
        <v>3440.0270646567178</v>
      </c>
    </row>
    <row r="9286" spans="1:4" x14ac:dyDescent="0.35">
      <c r="A9286" s="18">
        <v>38210</v>
      </c>
      <c r="B9286" s="18">
        <v>38348.768615544315</v>
      </c>
      <c r="C9286" s="4">
        <v>0.15342175960540771</v>
      </c>
      <c r="D9286" s="4">
        <v>2691.3904351945043</v>
      </c>
    </row>
    <row r="9287" spans="1:4" x14ac:dyDescent="0.35">
      <c r="A9287" s="18">
        <v>37812</v>
      </c>
      <c r="B9287" s="18">
        <v>37911.947437023664</v>
      </c>
      <c r="C9287" s="4">
        <v>0.18936634063720703</v>
      </c>
      <c r="D9287" s="4">
        <v>2729.7808840668713</v>
      </c>
    </row>
    <row r="9288" spans="1:4" x14ac:dyDescent="0.35">
      <c r="A9288" s="18">
        <v>37269</v>
      </c>
      <c r="B9288" s="18">
        <v>37898.13219508675</v>
      </c>
      <c r="C9288" s="4">
        <v>0.75139296054840088</v>
      </c>
      <c r="D9288" s="4">
        <v>3190.3565848230901</v>
      </c>
    </row>
    <row r="9289" spans="1:4" x14ac:dyDescent="0.35">
      <c r="A9289" s="18">
        <v>38337</v>
      </c>
      <c r="B9289" s="18">
        <v>39452.479670766159</v>
      </c>
      <c r="C9289" s="4">
        <v>0.45636105537414551</v>
      </c>
      <c r="D9289" s="4">
        <v>2948.4634010321165</v>
      </c>
    </row>
    <row r="9290" spans="1:4" x14ac:dyDescent="0.35">
      <c r="A9290" s="18">
        <v>37743</v>
      </c>
      <c r="B9290" s="18">
        <v>38058.51402301991</v>
      </c>
      <c r="C9290" s="4">
        <v>0.12163054943084717</v>
      </c>
      <c r="D9290" s="4">
        <v>2652.6450700406958</v>
      </c>
    </row>
    <row r="9291" spans="1:4" x14ac:dyDescent="0.35">
      <c r="A9291" s="18">
        <v>37625</v>
      </c>
      <c r="B9291" s="18">
        <v>37764.221070061532</v>
      </c>
      <c r="C9291" s="4">
        <v>0.49406576156616211</v>
      </c>
      <c r="D9291" s="4">
        <v>2976.5269659113601</v>
      </c>
    </row>
    <row r="9292" spans="1:4" x14ac:dyDescent="0.35">
      <c r="A9292" s="18">
        <v>38252</v>
      </c>
      <c r="B9292" s="18">
        <v>38792.384065121674</v>
      </c>
      <c r="C9292" s="4">
        <v>0.81107056140899658</v>
      </c>
      <c r="D9292" s="4">
        <v>3255.7724054842029</v>
      </c>
    </row>
    <row r="9293" spans="1:4" x14ac:dyDescent="0.35">
      <c r="A9293" s="18">
        <v>37360</v>
      </c>
      <c r="B9293" s="18">
        <v>37669.487028279516</v>
      </c>
      <c r="C9293" s="4">
        <v>0.84990477561950684</v>
      </c>
      <c r="D9293" s="4">
        <v>3306.3578218133516</v>
      </c>
    </row>
    <row r="9294" spans="1:4" x14ac:dyDescent="0.35">
      <c r="A9294" s="18">
        <v>37811</v>
      </c>
      <c r="B9294" s="18">
        <v>37988.035755055374</v>
      </c>
      <c r="C9294" s="4">
        <v>0.37153184413909912</v>
      </c>
      <c r="D9294" s="4">
        <v>2884.8266945528007</v>
      </c>
    </row>
    <row r="9295" spans="1:4" x14ac:dyDescent="0.35">
      <c r="A9295" s="18">
        <v>37526</v>
      </c>
      <c r="B9295" s="18">
        <v>37635.014809828674</v>
      </c>
      <c r="C9295" s="4">
        <v>0.11524772644042969</v>
      </c>
      <c r="D9295" s="4">
        <v>2644.1148638026866</v>
      </c>
    </row>
    <row r="9296" spans="1:4" x14ac:dyDescent="0.35">
      <c r="A9296" s="18">
        <v>37887</v>
      </c>
      <c r="B9296" s="18">
        <v>37931.812660986507</v>
      </c>
      <c r="C9296" s="4">
        <v>0.75034105777740479</v>
      </c>
      <c r="D9296" s="4">
        <v>3189.2987377529594</v>
      </c>
    </row>
    <row r="9297" spans="1:4" x14ac:dyDescent="0.35">
      <c r="A9297" s="18">
        <v>38231</v>
      </c>
      <c r="B9297" s="18">
        <v>38476.150669380084</v>
      </c>
      <c r="C9297" s="4">
        <v>0.44103455543518066</v>
      </c>
      <c r="D9297" s="4">
        <v>2937.0628300065896</v>
      </c>
    </row>
    <row r="9298" spans="1:4" x14ac:dyDescent="0.35">
      <c r="A9298" s="18">
        <v>38024</v>
      </c>
      <c r="B9298" s="18">
        <v>38083.989284931944</v>
      </c>
      <c r="C9298" s="4">
        <v>0.93095767498016357</v>
      </c>
      <c r="D9298" s="4">
        <v>3457.4829984390931</v>
      </c>
    </row>
    <row r="9299" spans="1:4" x14ac:dyDescent="0.35">
      <c r="A9299" s="18">
        <v>38344</v>
      </c>
      <c r="B9299" s="18">
        <v>38564.563170732523</v>
      </c>
      <c r="C9299" s="4">
        <v>0.30340051651000977</v>
      </c>
      <c r="D9299" s="4">
        <v>2831.4252577208163</v>
      </c>
    </row>
    <row r="9300" spans="1:4" x14ac:dyDescent="0.35">
      <c r="A9300" s="18">
        <v>37065</v>
      </c>
      <c r="B9300" s="18">
        <v>37370.631368432856</v>
      </c>
      <c r="C9300" s="4">
        <v>0.82359898090362549</v>
      </c>
      <c r="D9300" s="4">
        <v>3271.2151425977495</v>
      </c>
    </row>
    <row r="9301" spans="1:4" x14ac:dyDescent="0.35">
      <c r="A9301" s="18">
        <v>37994</v>
      </c>
      <c r="B9301" s="18">
        <v>38214.595837248424</v>
      </c>
      <c r="C9301" s="4">
        <v>0.51930117607116699</v>
      </c>
      <c r="D9301" s="4">
        <v>2995.420724593168</v>
      </c>
    </row>
    <row r="9302" spans="1:4" x14ac:dyDescent="0.35">
      <c r="A9302" s="18">
        <v>37473</v>
      </c>
      <c r="B9302" s="18">
        <v>37744.88970547272</v>
      </c>
      <c r="C9302" s="4">
        <v>0.40586507320404053</v>
      </c>
      <c r="D9302" s="4">
        <v>2910.7921440705964</v>
      </c>
    </row>
    <row r="9303" spans="1:4" x14ac:dyDescent="0.35">
      <c r="A9303" s="18">
        <v>38404</v>
      </c>
      <c r="B9303" s="18">
        <v>38745.735913037061</v>
      </c>
      <c r="C9303" s="4">
        <v>0.51213741302490234</v>
      </c>
      <c r="D9303" s="4">
        <v>2990.0424624409416</v>
      </c>
    </row>
    <row r="9304" spans="1:4" x14ac:dyDescent="0.35">
      <c r="A9304" s="18">
        <v>37237</v>
      </c>
      <c r="B9304" s="18">
        <v>37375.489633870391</v>
      </c>
      <c r="C9304" s="4">
        <v>0.11336386203765869</v>
      </c>
      <c r="D9304" s="4">
        <v>2641.5387485626179</v>
      </c>
    </row>
    <row r="9305" spans="1:4" x14ac:dyDescent="0.35">
      <c r="A9305" s="18">
        <v>36951</v>
      </c>
      <c r="B9305" s="18">
        <v>37387.272599085758</v>
      </c>
      <c r="C9305" s="4">
        <v>0.82738041877746582</v>
      </c>
      <c r="D9305" s="4">
        <v>3276.0260531587401</v>
      </c>
    </row>
    <row r="9306" spans="1:4" x14ac:dyDescent="0.35">
      <c r="A9306" s="18">
        <v>38556</v>
      </c>
      <c r="B9306" s="18">
        <v>39118.131582236012</v>
      </c>
      <c r="C9306" s="4">
        <v>0.48033607006072998</v>
      </c>
      <c r="D9306" s="4">
        <v>2966.2950233184383</v>
      </c>
    </row>
    <row r="9307" spans="1:4" x14ac:dyDescent="0.35">
      <c r="A9307" s="18">
        <v>37164</v>
      </c>
      <c r="B9307" s="18">
        <v>37251.411699699245</v>
      </c>
      <c r="C9307" s="4">
        <v>0.89819669723510742</v>
      </c>
      <c r="D9307" s="4">
        <v>3385.0850575694021</v>
      </c>
    </row>
    <row r="9308" spans="1:4" x14ac:dyDescent="0.35">
      <c r="A9308" s="18">
        <v>38690</v>
      </c>
      <c r="B9308" s="18">
        <v>38837.503934759887</v>
      </c>
      <c r="C9308" s="4">
        <v>3.0280232429504395E-2</v>
      </c>
      <c r="D9308" s="4">
        <v>2470.8831240679806</v>
      </c>
    </row>
    <row r="9309" spans="1:4" x14ac:dyDescent="0.35">
      <c r="A9309" s="18">
        <v>37731</v>
      </c>
      <c r="B9309" s="18">
        <v>38017.279746840846</v>
      </c>
      <c r="C9309" s="4">
        <v>6.1073064804077148E-2</v>
      </c>
      <c r="D9309" s="4">
        <v>2554.0029890527612</v>
      </c>
    </row>
    <row r="9310" spans="1:4" x14ac:dyDescent="0.35">
      <c r="A9310" s="18">
        <v>37477</v>
      </c>
      <c r="B9310" s="18">
        <v>37658.898601743138</v>
      </c>
      <c r="C9310" s="4">
        <v>0.41657769680023193</v>
      </c>
      <c r="D9310" s="4">
        <v>2918.8189939682279</v>
      </c>
    </row>
    <row r="9311" spans="1:4" x14ac:dyDescent="0.35">
      <c r="A9311" s="18">
        <v>37223</v>
      </c>
      <c r="B9311" s="18">
        <v>37949.824377475794</v>
      </c>
      <c r="C9311" s="4">
        <v>0.821441650390625</v>
      </c>
      <c r="D9311" s="4">
        <v>3268.5028243067986</v>
      </c>
    </row>
    <row r="9312" spans="1:4" x14ac:dyDescent="0.35">
      <c r="A9312" s="18">
        <v>37159</v>
      </c>
      <c r="B9312" s="18">
        <v>38957.493297664652</v>
      </c>
      <c r="C9312" s="4">
        <v>0.8131176233291626</v>
      </c>
      <c r="D9312" s="4">
        <v>3258.2461999008829</v>
      </c>
    </row>
    <row r="9313" spans="1:4" x14ac:dyDescent="0.35">
      <c r="A9313" s="18">
        <v>37904</v>
      </c>
      <c r="B9313" s="18">
        <v>38372.725116038404</v>
      </c>
      <c r="C9313" s="4">
        <v>0.36930489540100098</v>
      </c>
      <c r="D9313" s="4">
        <v>2883.1263108941862</v>
      </c>
    </row>
    <row r="9314" spans="1:4" x14ac:dyDescent="0.35">
      <c r="A9314" s="18">
        <v>38702</v>
      </c>
      <c r="B9314" s="18">
        <v>38848.28304864854</v>
      </c>
      <c r="C9314" s="4">
        <v>0.55492198467254639</v>
      </c>
      <c r="D9314" s="4">
        <v>3022.4126362237726</v>
      </c>
    </row>
    <row r="9315" spans="1:4" x14ac:dyDescent="0.35">
      <c r="A9315" s="18">
        <v>37638</v>
      </c>
      <c r="B9315" s="18">
        <v>37715.283150564901</v>
      </c>
      <c r="C9315" s="4">
        <v>0.34486055374145508</v>
      </c>
      <c r="D9315" s="4">
        <v>2864.2924711490623</v>
      </c>
    </row>
    <row r="9316" spans="1:4" x14ac:dyDescent="0.35">
      <c r="A9316" s="18">
        <v>37463</v>
      </c>
      <c r="B9316" s="18">
        <v>38037.602044689542</v>
      </c>
      <c r="C9316" s="4">
        <v>2.8770565986633301E-2</v>
      </c>
      <c r="D9316" s="4">
        <v>2465.3331817596481</v>
      </c>
    </row>
    <row r="9317" spans="1:4" x14ac:dyDescent="0.35">
      <c r="A9317" s="18">
        <v>38547</v>
      </c>
      <c r="B9317" s="18">
        <v>42274.593888006115</v>
      </c>
      <c r="C9317" s="4">
        <v>0.8541266918182373</v>
      </c>
      <c r="D9317" s="4">
        <v>3312.4049497849928</v>
      </c>
    </row>
    <row r="9318" spans="1:4" x14ac:dyDescent="0.35">
      <c r="A9318" s="18">
        <v>38600</v>
      </c>
      <c r="B9318" s="18">
        <v>39142.134952649387</v>
      </c>
      <c r="C9318" s="4">
        <v>0.81382596492767334</v>
      </c>
      <c r="D9318" s="4">
        <v>3259.1065427416738</v>
      </c>
    </row>
    <row r="9319" spans="1:4" x14ac:dyDescent="0.35">
      <c r="A9319" s="18">
        <v>37370</v>
      </c>
      <c r="B9319" s="18">
        <v>37930.130935719601</v>
      </c>
      <c r="C9319" s="4">
        <v>0.73456668853759766</v>
      </c>
      <c r="D9319" s="4">
        <v>3173.7475627212448</v>
      </c>
    </row>
    <row r="9320" spans="1:4" x14ac:dyDescent="0.35">
      <c r="A9320" s="18">
        <v>37683</v>
      </c>
      <c r="B9320" s="18">
        <v>37824.734767204318</v>
      </c>
      <c r="C9320" s="4">
        <v>7.2258591651916504E-2</v>
      </c>
      <c r="D9320" s="4">
        <v>2576.230558095519</v>
      </c>
    </row>
    <row r="9321" spans="1:4" x14ac:dyDescent="0.35">
      <c r="A9321" s="18">
        <v>37827</v>
      </c>
      <c r="B9321" s="18">
        <v>38598.654942458968</v>
      </c>
      <c r="C9321" s="4">
        <v>7.0714235305786133E-2</v>
      </c>
      <c r="D9321" s="4">
        <v>2573.316390622886</v>
      </c>
    </row>
    <row r="9322" spans="1:4" x14ac:dyDescent="0.35">
      <c r="A9322" s="18">
        <v>38016</v>
      </c>
      <c r="B9322" s="18">
        <v>38390.207112804223</v>
      </c>
      <c r="C9322" s="4">
        <v>0.18987166881561279</v>
      </c>
      <c r="D9322" s="4">
        <v>2730.2898910396093</v>
      </c>
    </row>
    <row r="9323" spans="1:4" x14ac:dyDescent="0.35">
      <c r="A9323" s="18">
        <v>38226</v>
      </c>
      <c r="B9323" s="18">
        <v>38358.648082041858</v>
      </c>
      <c r="C9323" s="4">
        <v>0.95979833602905273</v>
      </c>
      <c r="D9323" s="4">
        <v>3550.4692785408592</v>
      </c>
    </row>
    <row r="9324" spans="1:4" x14ac:dyDescent="0.35">
      <c r="A9324" s="18">
        <v>37421</v>
      </c>
      <c r="B9324" s="18">
        <v>37463.580113155964</v>
      </c>
      <c r="C9324" s="4">
        <v>0.66672623157501221</v>
      </c>
      <c r="D9324" s="4">
        <v>3112.2123303129501</v>
      </c>
    </row>
    <row r="9325" spans="1:4" x14ac:dyDescent="0.35">
      <c r="A9325" s="18">
        <v>36933</v>
      </c>
      <c r="B9325" s="18">
        <v>37196.469171924757</v>
      </c>
      <c r="C9325" s="4">
        <v>0.52736830711364746</v>
      </c>
      <c r="D9325" s="4">
        <v>3001.4944905290527</v>
      </c>
    </row>
    <row r="9326" spans="1:4" x14ac:dyDescent="0.35">
      <c r="A9326" s="18">
        <v>36943</v>
      </c>
      <c r="B9326" s="18">
        <v>37645.658850952692</v>
      </c>
      <c r="C9326" s="4">
        <v>0.25776612758636475</v>
      </c>
      <c r="D9326" s="4">
        <v>2793.2895578760545</v>
      </c>
    </row>
    <row r="9327" spans="1:4" x14ac:dyDescent="0.35">
      <c r="A9327" s="18">
        <v>37635</v>
      </c>
      <c r="B9327" s="18">
        <v>37824.007593868948</v>
      </c>
      <c r="C9327" s="4">
        <v>0.19291877746582031</v>
      </c>
      <c r="D9327" s="4">
        <v>2733.343692086728</v>
      </c>
    </row>
    <row r="9328" spans="1:4" x14ac:dyDescent="0.35">
      <c r="A9328" s="18">
        <v>36901</v>
      </c>
      <c r="B9328" s="18">
        <v>37008.73971259137</v>
      </c>
      <c r="C9328" s="4">
        <v>0.36344301700592041</v>
      </c>
      <c r="D9328" s="4">
        <v>2878.6390867867717</v>
      </c>
    </row>
    <row r="9329" spans="1:4" x14ac:dyDescent="0.35">
      <c r="A9329" s="18">
        <v>38148</v>
      </c>
      <c r="B9329" s="18">
        <v>38669.627068226269</v>
      </c>
      <c r="C9329" s="4">
        <v>0.18551468849182129</v>
      </c>
      <c r="D9329" s="4">
        <v>2725.8765236061768</v>
      </c>
    </row>
    <row r="9330" spans="1:4" x14ac:dyDescent="0.35">
      <c r="A9330" s="18">
        <v>37122</v>
      </c>
      <c r="B9330" s="18">
        <v>39462.090197321748</v>
      </c>
      <c r="C9330" s="4">
        <v>0.6703413724899292</v>
      </c>
      <c r="D9330" s="4">
        <v>3115.31515418963</v>
      </c>
    </row>
    <row r="9331" spans="1:4" x14ac:dyDescent="0.35">
      <c r="A9331" s="18">
        <v>38307</v>
      </c>
      <c r="B9331" s="18">
        <v>38699.087032869276</v>
      </c>
      <c r="C9331" s="4">
        <v>0.30941629409790039</v>
      </c>
      <c r="D9331" s="4">
        <v>2836.2823579209121</v>
      </c>
    </row>
    <row r="9332" spans="1:4" x14ac:dyDescent="0.35">
      <c r="A9332" s="18">
        <v>37944</v>
      </c>
      <c r="B9332" s="18">
        <v>38216.241873098043</v>
      </c>
      <c r="C9332" s="4">
        <v>4.1803479194641113E-2</v>
      </c>
      <c r="D9332" s="4">
        <v>2507.3631647389107</v>
      </c>
    </row>
    <row r="9333" spans="1:4" x14ac:dyDescent="0.35">
      <c r="A9333" s="18">
        <v>37680</v>
      </c>
      <c r="B9333" s="18">
        <v>37965.995197084485</v>
      </c>
      <c r="C9333" s="4">
        <v>0.95970416069030762</v>
      </c>
      <c r="D9333" s="4">
        <v>3550.0832344050214</v>
      </c>
    </row>
    <row r="9334" spans="1:4" x14ac:dyDescent="0.35">
      <c r="A9334" s="18">
        <v>37012</v>
      </c>
      <c r="B9334" s="18">
        <v>38178.383130126123</v>
      </c>
      <c r="C9334" s="4">
        <v>0.65855443477630615</v>
      </c>
      <c r="D9334" s="4">
        <v>3105.2580900408152</v>
      </c>
    </row>
    <row r="9335" spans="1:4" x14ac:dyDescent="0.35">
      <c r="A9335" s="18">
        <v>37843</v>
      </c>
      <c r="B9335" s="18">
        <v>38696.342295521805</v>
      </c>
      <c r="C9335" s="4">
        <v>0.38790416717529297</v>
      </c>
      <c r="D9335" s="4">
        <v>2897.2619962216436</v>
      </c>
    </row>
    <row r="9336" spans="1:4" x14ac:dyDescent="0.35">
      <c r="A9336" s="18">
        <v>37989</v>
      </c>
      <c r="B9336" s="18">
        <v>38112.927046355784</v>
      </c>
      <c r="C9336" s="4">
        <v>0.40932714939117432</v>
      </c>
      <c r="D9336" s="4">
        <v>2913.3892880367625</v>
      </c>
    </row>
    <row r="9337" spans="1:4" x14ac:dyDescent="0.35">
      <c r="A9337" s="18">
        <v>38150</v>
      </c>
      <c r="B9337" s="18">
        <v>38243.235952131428</v>
      </c>
      <c r="C9337" s="4">
        <v>0.21761250495910645</v>
      </c>
      <c r="D9337" s="4">
        <v>2757.2023898061757</v>
      </c>
    </row>
    <row r="9338" spans="1:4" x14ac:dyDescent="0.35">
      <c r="A9338" s="18">
        <v>36975</v>
      </c>
      <c r="B9338" s="18">
        <v>38671.3206060554</v>
      </c>
      <c r="C9338" s="4">
        <v>0.53148734569549561</v>
      </c>
      <c r="D9338" s="4">
        <v>3004.6035843944433</v>
      </c>
    </row>
    <row r="9339" spans="1:4" x14ac:dyDescent="0.35">
      <c r="A9339" s="18">
        <v>37544</v>
      </c>
      <c r="B9339" s="18">
        <v>38001.001092584396</v>
      </c>
      <c r="C9339" s="4">
        <v>0.21012067794799805</v>
      </c>
      <c r="D9339" s="4">
        <v>2750.1197661289907</v>
      </c>
    </row>
    <row r="9340" spans="1:4" x14ac:dyDescent="0.35">
      <c r="A9340" s="18">
        <v>37424</v>
      </c>
      <c r="B9340" s="18">
        <v>37751.20196730148</v>
      </c>
      <c r="C9340" s="4">
        <v>0.50165855884552002</v>
      </c>
      <c r="D9340" s="4">
        <v>2982.1975489025872</v>
      </c>
    </row>
    <row r="9341" spans="1:4" x14ac:dyDescent="0.35">
      <c r="A9341" s="18">
        <v>38202</v>
      </c>
      <c r="B9341" s="18">
        <v>38259.99653020683</v>
      </c>
      <c r="C9341" s="4">
        <v>0.28004050254821777</v>
      </c>
      <c r="D9341" s="4">
        <v>2812.2154859912707</v>
      </c>
    </row>
    <row r="9342" spans="1:4" x14ac:dyDescent="0.35">
      <c r="A9342" s="18">
        <v>37296</v>
      </c>
      <c r="B9342" s="18">
        <v>37790.219812135081</v>
      </c>
      <c r="C9342" s="4">
        <v>0.17634713649749756</v>
      </c>
      <c r="D9342" s="4">
        <v>2716.3990466678056</v>
      </c>
    </row>
    <row r="9343" spans="1:4" x14ac:dyDescent="0.35">
      <c r="A9343" s="18">
        <v>37931</v>
      </c>
      <c r="B9343" s="18">
        <v>38765.640379032913</v>
      </c>
      <c r="C9343" s="4">
        <v>0.76092910766601563</v>
      </c>
      <c r="D9343" s="4">
        <v>3200.0747341235842</v>
      </c>
    </row>
    <row r="9344" spans="1:4" x14ac:dyDescent="0.35">
      <c r="A9344" s="18">
        <v>37196</v>
      </c>
      <c r="B9344" s="18">
        <v>40088.928913223303</v>
      </c>
      <c r="C9344" s="4">
        <v>0.18256723880767822</v>
      </c>
      <c r="D9344" s="4">
        <v>2722.8584820557485</v>
      </c>
    </row>
    <row r="9345" spans="1:4" x14ac:dyDescent="0.35">
      <c r="A9345" s="18">
        <v>38034</v>
      </c>
      <c r="B9345" s="18">
        <v>38154.791885189581</v>
      </c>
      <c r="C9345" s="4">
        <v>0.9209139347076416</v>
      </c>
      <c r="D9345" s="4">
        <v>3432.776151877702</v>
      </c>
    </row>
    <row r="9346" spans="1:4" x14ac:dyDescent="0.35">
      <c r="A9346" s="18">
        <v>38086</v>
      </c>
      <c r="B9346" s="18">
        <v>38234.957185755506</v>
      </c>
      <c r="C9346" s="4">
        <v>0.55846583843231201</v>
      </c>
      <c r="D9346" s="4">
        <v>3025.1261438110228</v>
      </c>
    </row>
    <row r="9347" spans="1:4" x14ac:dyDescent="0.35">
      <c r="A9347" s="18">
        <v>37883</v>
      </c>
      <c r="B9347" s="18">
        <v>37914.081485520095</v>
      </c>
      <c r="C9347" s="4">
        <v>0.7283177375793457</v>
      </c>
      <c r="D9347" s="4">
        <v>3167.738822614373</v>
      </c>
    </row>
    <row r="9348" spans="1:4" x14ac:dyDescent="0.35">
      <c r="A9348" s="18">
        <v>37389</v>
      </c>
      <c r="B9348" s="18">
        <v>37443.992012418021</v>
      </c>
      <c r="C9348" s="4">
        <v>0.64394772052764893</v>
      </c>
      <c r="D9348" s="4">
        <v>3093.0195951079741</v>
      </c>
    </row>
    <row r="9349" spans="1:4" x14ac:dyDescent="0.35">
      <c r="A9349" s="18">
        <v>37359</v>
      </c>
      <c r="B9349" s="18">
        <v>37607.522608089246</v>
      </c>
      <c r="C9349" s="4">
        <v>0.86728358268737793</v>
      </c>
      <c r="D9349" s="4">
        <v>3332.1205832623646</v>
      </c>
    </row>
    <row r="9350" spans="1:4" x14ac:dyDescent="0.35">
      <c r="A9350" s="18">
        <v>38357</v>
      </c>
      <c r="B9350" s="18">
        <v>39958.026762714231</v>
      </c>
      <c r="C9350" s="4">
        <v>0.22130048274993896</v>
      </c>
      <c r="D9350" s="4">
        <v>2760.6436837498668</v>
      </c>
    </row>
    <row r="9351" spans="1:4" x14ac:dyDescent="0.35">
      <c r="A9351" s="18">
        <v>37363</v>
      </c>
      <c r="B9351" s="18">
        <v>37425.961955196668</v>
      </c>
      <c r="C9351" s="4">
        <v>3.3998489379882813E-3</v>
      </c>
      <c r="D9351" s="4">
        <v>2274.12398012843</v>
      </c>
    </row>
    <row r="9352" spans="1:4" x14ac:dyDescent="0.35">
      <c r="A9352" s="18">
        <v>37340</v>
      </c>
      <c r="B9352" s="18">
        <v>37661.222521032694</v>
      </c>
      <c r="C9352" s="4">
        <v>0.90581953525543213</v>
      </c>
      <c r="D9352" s="4">
        <v>3400.0463384674231</v>
      </c>
    </row>
    <row r="9353" spans="1:4" x14ac:dyDescent="0.35">
      <c r="A9353" s="18">
        <v>37549</v>
      </c>
      <c r="B9353" s="18">
        <v>37678.942387815237</v>
      </c>
      <c r="C9353" s="4">
        <v>0.29932522773742676</v>
      </c>
      <c r="D9353" s="4">
        <v>2828.1152469449853</v>
      </c>
    </row>
    <row r="9354" spans="1:4" x14ac:dyDescent="0.35">
      <c r="A9354" s="18">
        <v>37646</v>
      </c>
      <c r="B9354" s="18">
        <v>38358.292336075021</v>
      </c>
      <c r="C9354" s="4">
        <v>0.78643310070037842</v>
      </c>
      <c r="D9354" s="4">
        <v>3227.3304465369847</v>
      </c>
    </row>
    <row r="9355" spans="1:4" x14ac:dyDescent="0.35">
      <c r="A9355" s="18">
        <v>37306</v>
      </c>
      <c r="B9355" s="18">
        <v>37712.622017054658</v>
      </c>
      <c r="C9355" s="4">
        <v>0.18041372299194336</v>
      </c>
      <c r="D9355" s="4">
        <v>2720.6362474105435</v>
      </c>
    </row>
    <row r="9356" spans="1:4" x14ac:dyDescent="0.35">
      <c r="A9356" s="18">
        <v>38517</v>
      </c>
      <c r="B9356" s="18">
        <v>38596.388979610376</v>
      </c>
      <c r="C9356" s="4">
        <v>0.31632721424102783</v>
      </c>
      <c r="D9356" s="4">
        <v>2841.8217688017658</v>
      </c>
    </row>
    <row r="9357" spans="1:4" x14ac:dyDescent="0.35">
      <c r="A9357" s="18">
        <v>38689</v>
      </c>
      <c r="B9357" s="18">
        <v>41160.248561471279</v>
      </c>
      <c r="C9357" s="4">
        <v>0.35033965110778809</v>
      </c>
      <c r="D9357" s="4">
        <v>2868.5433486507545</v>
      </c>
    </row>
    <row r="9358" spans="1:4" x14ac:dyDescent="0.35">
      <c r="A9358" s="18">
        <v>38261</v>
      </c>
      <c r="B9358" s="18">
        <v>39165.15630206457</v>
      </c>
      <c r="C9358" s="4">
        <v>0.45357072353363037</v>
      </c>
      <c r="D9358" s="4">
        <v>2946.3886381266425</v>
      </c>
    </row>
    <row r="9359" spans="1:4" x14ac:dyDescent="0.35">
      <c r="A9359" s="18">
        <v>36934</v>
      </c>
      <c r="B9359" s="18">
        <v>37279.526980717259</v>
      </c>
      <c r="C9359" s="4">
        <v>5.6722640991210938E-2</v>
      </c>
      <c r="D9359" s="4">
        <v>2544.5534422565374</v>
      </c>
    </row>
    <row r="9360" spans="1:4" x14ac:dyDescent="0.35">
      <c r="A9360" s="18">
        <v>38600</v>
      </c>
      <c r="B9360" s="18">
        <v>39748.466601085929</v>
      </c>
      <c r="C9360" s="4">
        <v>5.1740288734436035E-2</v>
      </c>
      <c r="D9360" s="4">
        <v>2533.0492677866046</v>
      </c>
    </row>
    <row r="9361" spans="1:4" x14ac:dyDescent="0.35">
      <c r="A9361" s="18">
        <v>38645</v>
      </c>
      <c r="B9361" s="18">
        <v>39276.889233314141</v>
      </c>
      <c r="C9361" s="4">
        <v>0.60675263404846191</v>
      </c>
      <c r="D9361" s="4">
        <v>3062.8052314623233</v>
      </c>
    </row>
    <row r="9362" spans="1:4" x14ac:dyDescent="0.35">
      <c r="A9362" s="18">
        <v>38705</v>
      </c>
      <c r="B9362" s="18">
        <v>39714.318574111145</v>
      </c>
      <c r="C9362" s="4">
        <v>0.50054538249969482</v>
      </c>
      <c r="D9362" s="4">
        <v>2981.3655332047974</v>
      </c>
    </row>
    <row r="9363" spans="1:4" x14ac:dyDescent="0.35">
      <c r="A9363" s="18">
        <v>37942</v>
      </c>
      <c r="B9363" s="18">
        <v>38287.693210082587</v>
      </c>
      <c r="C9363" s="4">
        <v>0.13281488418579102</v>
      </c>
      <c r="D9363" s="4">
        <v>2666.9257480110418</v>
      </c>
    </row>
    <row r="9364" spans="1:4" x14ac:dyDescent="0.35">
      <c r="A9364" s="18">
        <v>38283</v>
      </c>
      <c r="B9364" s="18">
        <v>39805.438667589384</v>
      </c>
      <c r="C9364" s="4">
        <v>0.61645328998565674</v>
      </c>
      <c r="D9364" s="4">
        <v>3070.5681710364029</v>
      </c>
    </row>
    <row r="9365" spans="1:4" x14ac:dyDescent="0.35">
      <c r="A9365" s="18">
        <v>37189</v>
      </c>
      <c r="B9365" s="18">
        <v>37497.61800835441</v>
      </c>
      <c r="C9365" s="4">
        <v>0.60811495780944824</v>
      </c>
      <c r="D9365" s="4">
        <v>3063.8909258798571</v>
      </c>
    </row>
    <row r="9366" spans="1:4" x14ac:dyDescent="0.35">
      <c r="A9366" s="18">
        <v>37867</v>
      </c>
      <c r="B9366" s="18">
        <v>38479.678508628422</v>
      </c>
      <c r="C9366" s="4">
        <v>0.78331410884857178</v>
      </c>
      <c r="D9366" s="4">
        <v>3223.8884000060611</v>
      </c>
    </row>
    <row r="9367" spans="1:4" x14ac:dyDescent="0.35">
      <c r="A9367" s="18">
        <v>37449</v>
      </c>
      <c r="B9367" s="18">
        <v>37791.139938009539</v>
      </c>
      <c r="C9367" s="4">
        <v>0.11230373382568359</v>
      </c>
      <c r="D9367" s="4">
        <v>2640.0767360952523</v>
      </c>
    </row>
    <row r="9368" spans="1:4" x14ac:dyDescent="0.35">
      <c r="A9368" s="18">
        <v>37100</v>
      </c>
      <c r="B9368" s="18">
        <v>37511.88814208642</v>
      </c>
      <c r="C9368" s="4">
        <v>0.34298574924468994</v>
      </c>
      <c r="D9368" s="4">
        <v>2862.8336345119651</v>
      </c>
    </row>
    <row r="9369" spans="1:4" x14ac:dyDescent="0.35">
      <c r="A9369" s="18">
        <v>37459</v>
      </c>
      <c r="B9369" s="18">
        <v>37986.245321103364</v>
      </c>
      <c r="C9369" s="4">
        <v>0.34710240364074707</v>
      </c>
      <c r="D9369" s="4">
        <v>2866.0340052891079</v>
      </c>
    </row>
    <row r="9370" spans="1:4" x14ac:dyDescent="0.35">
      <c r="A9370" s="18">
        <v>36919</v>
      </c>
      <c r="B9370" s="18">
        <v>39133.506579700428</v>
      </c>
      <c r="C9370" s="4">
        <v>0.23595893383026123</v>
      </c>
      <c r="D9370" s="4">
        <v>2774.0504684780849</v>
      </c>
    </row>
    <row r="9371" spans="1:4" x14ac:dyDescent="0.35">
      <c r="A9371" s="18">
        <v>37527</v>
      </c>
      <c r="B9371" s="18">
        <v>37671.458750516991</v>
      </c>
      <c r="C9371" s="4">
        <v>0.40192747116088867</v>
      </c>
      <c r="D9371" s="4">
        <v>2907.8343656396805</v>
      </c>
    </row>
    <row r="9372" spans="1:4" x14ac:dyDescent="0.35">
      <c r="A9372" s="18">
        <v>37504</v>
      </c>
      <c r="B9372" s="18">
        <v>37619.082378126433</v>
      </c>
      <c r="C9372" s="4">
        <v>0.89198219776153564</v>
      </c>
      <c r="D9372" s="4">
        <v>3373.5263378222107</v>
      </c>
    </row>
    <row r="9373" spans="1:4" x14ac:dyDescent="0.35">
      <c r="A9373" s="18">
        <v>37131</v>
      </c>
      <c r="B9373" s="18">
        <v>38173.045598436307</v>
      </c>
      <c r="C9373" s="4">
        <v>0.7695157527923584</v>
      </c>
      <c r="D9373" s="4">
        <v>3209.0342118591675</v>
      </c>
    </row>
    <row r="9374" spans="1:4" x14ac:dyDescent="0.35">
      <c r="A9374" s="18">
        <v>37750</v>
      </c>
      <c r="B9374" s="18">
        <v>37903.193904132655</v>
      </c>
      <c r="C9374" s="4">
        <v>0.37068688869476318</v>
      </c>
      <c r="D9374" s="4">
        <v>2884.1818020139285</v>
      </c>
    </row>
    <row r="9375" spans="1:4" x14ac:dyDescent="0.35">
      <c r="A9375" s="18">
        <v>38344</v>
      </c>
      <c r="B9375" s="18">
        <v>38718.778171687394</v>
      </c>
      <c r="C9375" s="4">
        <v>0.61154937744140625</v>
      </c>
      <c r="D9375" s="4">
        <v>3066.6344024317332</v>
      </c>
    </row>
    <row r="9376" spans="1:4" x14ac:dyDescent="0.35">
      <c r="A9376" s="18">
        <v>37582</v>
      </c>
      <c r="B9376" s="18">
        <v>37760.327058403192</v>
      </c>
      <c r="C9376" s="4">
        <v>0.75221216678619385</v>
      </c>
      <c r="D9376" s="4">
        <v>3191.1823163129734</v>
      </c>
    </row>
    <row r="9377" spans="1:4" x14ac:dyDescent="0.35">
      <c r="A9377" s="18">
        <v>37104</v>
      </c>
      <c r="B9377" s="18">
        <v>37185.194736572113</v>
      </c>
      <c r="C9377" s="4">
        <v>0.27428078651428223</v>
      </c>
      <c r="D9377" s="4">
        <v>2807.3838182792047</v>
      </c>
    </row>
    <row r="9378" spans="1:4" x14ac:dyDescent="0.35">
      <c r="A9378" s="18">
        <v>37852</v>
      </c>
      <c r="B9378" s="18">
        <v>38673.965890500091</v>
      </c>
      <c r="C9378" s="4">
        <v>0.77783000469207764</v>
      </c>
      <c r="D9378" s="4">
        <v>3217.9136896010282</v>
      </c>
    </row>
    <row r="9379" spans="1:4" x14ac:dyDescent="0.35">
      <c r="A9379" s="18">
        <v>38084</v>
      </c>
      <c r="B9379" s="18">
        <v>38269.201369898612</v>
      </c>
      <c r="C9379" s="4">
        <v>5.4157733917236328E-2</v>
      </c>
      <c r="D9379" s="4">
        <v>2538.7291782819798</v>
      </c>
    </row>
    <row r="9380" spans="1:4" x14ac:dyDescent="0.35">
      <c r="A9380" s="18">
        <v>38602</v>
      </c>
      <c r="B9380" s="18">
        <v>38952.818397196788</v>
      </c>
      <c r="C9380" s="4">
        <v>0.74057018756866455</v>
      </c>
      <c r="D9380" s="4">
        <v>3179.599186261175</v>
      </c>
    </row>
    <row r="9381" spans="1:4" x14ac:dyDescent="0.35">
      <c r="A9381" s="18">
        <v>37054</v>
      </c>
      <c r="B9381" s="18">
        <v>37279.933285939471</v>
      </c>
      <c r="C9381" s="4">
        <v>0.21344828605651855</v>
      </c>
      <c r="D9381" s="4">
        <v>2753.2812282189525</v>
      </c>
    </row>
    <row r="9382" spans="1:4" x14ac:dyDescent="0.35">
      <c r="A9382" s="18">
        <v>37875</v>
      </c>
      <c r="B9382" s="18">
        <v>38007.382861382503</v>
      </c>
      <c r="C9382" s="4">
        <v>0.62584531307220459</v>
      </c>
      <c r="D9382" s="4">
        <v>3078.1589037100093</v>
      </c>
    </row>
    <row r="9383" spans="1:4" x14ac:dyDescent="0.35">
      <c r="A9383" s="18">
        <v>37130</v>
      </c>
      <c r="B9383" s="18">
        <v>37382.263046309519</v>
      </c>
      <c r="C9383" s="4">
        <v>0.24586582183837891</v>
      </c>
      <c r="D9383" s="4">
        <v>2782.8873312287751</v>
      </c>
    </row>
    <row r="9384" spans="1:4" x14ac:dyDescent="0.35">
      <c r="A9384" s="18">
        <v>37731</v>
      </c>
      <c r="B9384" s="18">
        <v>38737.445980737</v>
      </c>
      <c r="C9384" s="4">
        <v>0.50207579135894775</v>
      </c>
      <c r="D9384" s="4">
        <v>2982.5094608242971</v>
      </c>
    </row>
    <row r="9385" spans="1:4" x14ac:dyDescent="0.35">
      <c r="A9385" s="18">
        <v>38420</v>
      </c>
      <c r="B9385" s="18">
        <v>38595.687916133902</v>
      </c>
      <c r="C9385" s="4">
        <v>0.39219403266906738</v>
      </c>
      <c r="D9385" s="4">
        <v>2900.5030998425459</v>
      </c>
    </row>
    <row r="9386" spans="1:4" x14ac:dyDescent="0.35">
      <c r="A9386" s="18">
        <v>37798</v>
      </c>
      <c r="B9386" s="18">
        <v>38057.172196518375</v>
      </c>
      <c r="C9386" s="4">
        <v>0.16131484508514404</v>
      </c>
      <c r="D9386" s="4">
        <v>2700.2325088431271</v>
      </c>
    </row>
    <row r="9387" spans="1:4" x14ac:dyDescent="0.35">
      <c r="A9387" s="18">
        <v>36923</v>
      </c>
      <c r="B9387" s="18">
        <v>37409.072217819608</v>
      </c>
      <c r="C9387" s="4">
        <v>0.40591192245483398</v>
      </c>
      <c r="D9387" s="4">
        <v>2910.8273098597133</v>
      </c>
    </row>
    <row r="9388" spans="1:4" x14ac:dyDescent="0.35">
      <c r="A9388" s="18">
        <v>38561</v>
      </c>
      <c r="B9388" s="18">
        <v>38663.573493639946</v>
      </c>
      <c r="C9388" s="4">
        <v>9.873509407043457E-3</v>
      </c>
      <c r="D9388" s="4">
        <v>2361.1119991778733</v>
      </c>
    </row>
    <row r="9389" spans="1:4" x14ac:dyDescent="0.35">
      <c r="A9389" s="18">
        <v>38000</v>
      </c>
      <c r="B9389" s="18">
        <v>38249.079001045633</v>
      </c>
      <c r="C9389" s="4">
        <v>0.56881880760192871</v>
      </c>
      <c r="D9389" s="4">
        <v>3033.0887645026264</v>
      </c>
    </row>
    <row r="9390" spans="1:4" x14ac:dyDescent="0.35">
      <c r="A9390" s="18">
        <v>38348</v>
      </c>
      <c r="B9390" s="18">
        <v>38938.481807499746</v>
      </c>
      <c r="C9390" s="4">
        <v>0.208945631980896</v>
      </c>
      <c r="D9390" s="4">
        <v>2748.9972544757434</v>
      </c>
    </row>
    <row r="9391" spans="1:4" x14ac:dyDescent="0.35">
      <c r="A9391" s="18">
        <v>37759</v>
      </c>
      <c r="B9391" s="18">
        <v>37836.457664685484</v>
      </c>
      <c r="C9391" s="4">
        <v>0.95665931701660156</v>
      </c>
      <c r="D9391" s="4">
        <v>3538.0002567766946</v>
      </c>
    </row>
    <row r="9392" spans="1:4" x14ac:dyDescent="0.35">
      <c r="A9392" s="18">
        <v>38442</v>
      </c>
      <c r="B9392" s="18">
        <v>38800.77247403418</v>
      </c>
      <c r="C9392" s="4">
        <v>6.523287296295166E-2</v>
      </c>
      <c r="D9392" s="4">
        <v>2562.5886520066715</v>
      </c>
    </row>
    <row r="9393" spans="1:4" x14ac:dyDescent="0.35">
      <c r="A9393" s="18">
        <v>38633</v>
      </c>
      <c r="B9393" s="18">
        <v>39499.832817157403</v>
      </c>
      <c r="C9393" s="4">
        <v>0.95474839210510254</v>
      </c>
      <c r="D9393" s="4">
        <v>3530.7829354246901</v>
      </c>
    </row>
    <row r="9394" spans="1:4" x14ac:dyDescent="0.35">
      <c r="A9394" s="18">
        <v>37395</v>
      </c>
      <c r="B9394" s="18">
        <v>40535.0798347741</v>
      </c>
      <c r="C9394" s="4">
        <v>0.67156970500946045</v>
      </c>
      <c r="D9394" s="4">
        <v>3116.3732157052309</v>
      </c>
    </row>
    <row r="9395" spans="1:4" x14ac:dyDescent="0.35">
      <c r="A9395" s="18">
        <v>38327</v>
      </c>
      <c r="B9395" s="18">
        <v>38615.216172530119</v>
      </c>
      <c r="C9395" s="4">
        <v>2.3596286773681641E-2</v>
      </c>
      <c r="D9395" s="4">
        <v>2444.3712617108117</v>
      </c>
    </row>
    <row r="9396" spans="1:4" x14ac:dyDescent="0.35">
      <c r="A9396" s="18">
        <v>37682</v>
      </c>
      <c r="B9396" s="18">
        <v>37838.277440722537</v>
      </c>
      <c r="C9396" s="4">
        <v>0.79754841327667236</v>
      </c>
      <c r="D9396" s="4">
        <v>3239.8737359634229</v>
      </c>
    </row>
    <row r="9397" spans="1:4" x14ac:dyDescent="0.35">
      <c r="A9397" s="18">
        <v>37756</v>
      </c>
      <c r="B9397" s="18">
        <v>38293.835205038813</v>
      </c>
      <c r="C9397" s="4">
        <v>0.71453356742858887</v>
      </c>
      <c r="D9397" s="4">
        <v>3154.7603569402604</v>
      </c>
    </row>
    <row r="9398" spans="1:4" x14ac:dyDescent="0.35">
      <c r="A9398" s="18">
        <v>38080</v>
      </c>
      <c r="B9398" s="18">
        <v>38219.45191943516</v>
      </c>
      <c r="C9398" s="4">
        <v>3.0144095420837402E-2</v>
      </c>
      <c r="D9398" s="4">
        <v>2470.3916828083979</v>
      </c>
    </row>
    <row r="9399" spans="1:4" x14ac:dyDescent="0.35">
      <c r="A9399" s="18">
        <v>37033</v>
      </c>
      <c r="B9399" s="18">
        <v>37953.613360966607</v>
      </c>
      <c r="C9399" s="4">
        <v>0.93533611297607422</v>
      </c>
      <c r="D9399" s="4">
        <v>3469.1878902295175</v>
      </c>
    </row>
    <row r="9400" spans="1:4" x14ac:dyDescent="0.35">
      <c r="A9400" s="18">
        <v>38267</v>
      </c>
      <c r="B9400" s="18">
        <v>38856.271322515109</v>
      </c>
      <c r="C9400" s="4">
        <v>0.16433966159820557</v>
      </c>
      <c r="D9400" s="4">
        <v>2703.5533739423513</v>
      </c>
    </row>
    <row r="9401" spans="1:4" x14ac:dyDescent="0.35">
      <c r="A9401" s="18">
        <v>37562</v>
      </c>
      <c r="B9401" s="18">
        <v>37980.009731781094</v>
      </c>
      <c r="C9401" s="4">
        <v>0.4658501148223877</v>
      </c>
      <c r="D9401" s="4">
        <v>2955.5185959811752</v>
      </c>
    </row>
    <row r="9402" spans="1:4" x14ac:dyDescent="0.35">
      <c r="A9402" s="18">
        <v>37405</v>
      </c>
      <c r="B9402" s="18">
        <v>37449.959374598882</v>
      </c>
      <c r="C9402" s="4">
        <v>0.84375083446502686</v>
      </c>
      <c r="D9402" s="4">
        <v>3297.7620979446915</v>
      </c>
    </row>
    <row r="9403" spans="1:4" x14ac:dyDescent="0.35">
      <c r="A9403" s="18">
        <v>38163</v>
      </c>
      <c r="B9403" s="18">
        <v>38242.186907081661</v>
      </c>
      <c r="C9403" s="4">
        <v>0.7236170768737793</v>
      </c>
      <c r="D9403" s="4">
        <v>3163.2715384027815</v>
      </c>
    </row>
    <row r="9404" spans="1:4" x14ac:dyDescent="0.35">
      <c r="A9404" s="18">
        <v>38142</v>
      </c>
      <c r="B9404" s="18">
        <v>38398.637553820845</v>
      </c>
      <c r="C9404" s="4">
        <v>0.45125114917755127</v>
      </c>
      <c r="D9404" s="4">
        <v>2944.6637281953995</v>
      </c>
    </row>
    <row r="9405" spans="1:4" x14ac:dyDescent="0.35">
      <c r="A9405" s="18">
        <v>37166</v>
      </c>
      <c r="B9405" s="18">
        <v>37305.054372965431</v>
      </c>
      <c r="C9405" s="4">
        <v>0.77949881553649902</v>
      </c>
      <c r="D9405" s="4">
        <v>3219.7215714354847</v>
      </c>
    </row>
    <row r="9406" spans="1:4" x14ac:dyDescent="0.35">
      <c r="A9406" s="18">
        <v>37947</v>
      </c>
      <c r="B9406" s="18">
        <v>38102.838447194765</v>
      </c>
      <c r="C9406" s="4">
        <v>0.24959695339202881</v>
      </c>
      <c r="D9406" s="4">
        <v>2786.1726899743417</v>
      </c>
    </row>
    <row r="9407" spans="1:4" x14ac:dyDescent="0.35">
      <c r="A9407" s="18">
        <v>37041</v>
      </c>
      <c r="B9407" s="18">
        <v>37198.573311272565</v>
      </c>
      <c r="C9407" s="4">
        <v>0.62330245971679688</v>
      </c>
      <c r="D9407" s="4">
        <v>3076.096139026019</v>
      </c>
    </row>
    <row r="9408" spans="1:4" x14ac:dyDescent="0.35">
      <c r="A9408" s="18">
        <v>38299</v>
      </c>
      <c r="B9408" s="18">
        <v>38383.400124383355</v>
      </c>
      <c r="C9408" s="4">
        <v>0.77205240726470947</v>
      </c>
      <c r="D9408" s="4">
        <v>3211.7212903591649</v>
      </c>
    </row>
    <row r="9409" spans="1:4" x14ac:dyDescent="0.35">
      <c r="A9409" s="18">
        <v>38305</v>
      </c>
      <c r="B9409" s="18">
        <v>38786.602567522707</v>
      </c>
      <c r="C9409" s="4">
        <v>0.67940545082092285</v>
      </c>
      <c r="D9409" s="4">
        <v>3123.1696812322175</v>
      </c>
    </row>
    <row r="9410" spans="1:4" x14ac:dyDescent="0.35">
      <c r="A9410" s="18">
        <v>38378</v>
      </c>
      <c r="B9410" s="18">
        <v>38550.004462524157</v>
      </c>
      <c r="C9410" s="4">
        <v>0.46301448345184326</v>
      </c>
      <c r="D9410" s="4">
        <v>2953.4102106072755</v>
      </c>
    </row>
    <row r="9411" spans="1:4" x14ac:dyDescent="0.35">
      <c r="A9411" s="18">
        <v>36909</v>
      </c>
      <c r="B9411" s="18">
        <v>37035.855709888623</v>
      </c>
      <c r="C9411" s="4">
        <v>0.57238054275512695</v>
      </c>
      <c r="D9411" s="4">
        <v>3035.8411400160994</v>
      </c>
    </row>
    <row r="9412" spans="1:4" x14ac:dyDescent="0.35">
      <c r="A9412" s="18">
        <v>37753</v>
      </c>
      <c r="B9412" s="18">
        <v>38037.887833609246</v>
      </c>
      <c r="C9412" s="4">
        <v>0.56863796710968018</v>
      </c>
      <c r="D9412" s="4">
        <v>3032.9492015677479</v>
      </c>
    </row>
    <row r="9413" spans="1:4" x14ac:dyDescent="0.35">
      <c r="A9413" s="18">
        <v>38356</v>
      </c>
      <c r="B9413" s="18">
        <v>38460.83612828207</v>
      </c>
      <c r="C9413" s="4">
        <v>0.14262080192565918</v>
      </c>
      <c r="D9413" s="4">
        <v>2678.8373342511541</v>
      </c>
    </row>
    <row r="9414" spans="1:4" x14ac:dyDescent="0.35">
      <c r="A9414" s="18">
        <v>37866</v>
      </c>
      <c r="B9414" s="18">
        <v>38392.724455516982</v>
      </c>
      <c r="C9414" s="4">
        <v>0.27746045589447021</v>
      </c>
      <c r="D9414" s="4">
        <v>2810.0561981441374</v>
      </c>
    </row>
    <row r="9415" spans="1:4" x14ac:dyDescent="0.35">
      <c r="A9415" s="18">
        <v>38368</v>
      </c>
      <c r="B9415" s="18">
        <v>38406.532920522222</v>
      </c>
      <c r="C9415" s="4">
        <v>0.71196460723876953</v>
      </c>
      <c r="D9415" s="4">
        <v>3152.38101724229</v>
      </c>
    </row>
    <row r="9416" spans="1:4" x14ac:dyDescent="0.35">
      <c r="A9416" s="18">
        <v>38288</v>
      </c>
      <c r="B9416" s="18">
        <v>38671.548255754824</v>
      </c>
      <c r="C9416" s="4">
        <v>0.11102735996246338</v>
      </c>
      <c r="D9416" s="4">
        <v>2638.3044416119919</v>
      </c>
    </row>
    <row r="9417" spans="1:4" x14ac:dyDescent="0.35">
      <c r="A9417" s="18">
        <v>38516</v>
      </c>
      <c r="B9417" s="18">
        <v>38720.335151091786</v>
      </c>
      <c r="C9417" s="4">
        <v>0.59932065010070801</v>
      </c>
      <c r="D9417" s="4">
        <v>3056.9070262600558</v>
      </c>
    </row>
    <row r="9418" spans="1:4" x14ac:dyDescent="0.35">
      <c r="A9418" s="18">
        <v>37665</v>
      </c>
      <c r="B9418" s="18">
        <v>38218.468601394656</v>
      </c>
      <c r="C9418" s="4">
        <v>0.56451690196990967</v>
      </c>
      <c r="D9418" s="4">
        <v>3029.7734707614927</v>
      </c>
    </row>
    <row r="9419" spans="1:4" x14ac:dyDescent="0.35">
      <c r="A9419" s="18">
        <v>37070</v>
      </c>
      <c r="B9419" s="18">
        <v>37532.497490865499</v>
      </c>
      <c r="C9419" s="4">
        <v>0.88629293441772461</v>
      </c>
      <c r="D9419" s="4">
        <v>3363.3900151216608</v>
      </c>
    </row>
    <row r="9420" spans="1:4" x14ac:dyDescent="0.35">
      <c r="A9420" s="18">
        <v>37193</v>
      </c>
      <c r="B9420" s="18">
        <v>37448.507531178628</v>
      </c>
      <c r="C9420" s="4">
        <v>0.99736511707305908</v>
      </c>
      <c r="D9420" s="4">
        <v>3940.2772919891286</v>
      </c>
    </row>
    <row r="9421" spans="1:4" x14ac:dyDescent="0.35">
      <c r="A9421" s="18">
        <v>38553</v>
      </c>
      <c r="B9421" s="18">
        <v>40136.894996491086</v>
      </c>
      <c r="C9421" s="4">
        <v>0.43280577659606934</v>
      </c>
      <c r="D9421" s="4">
        <v>2930.9341347444529</v>
      </c>
    </row>
    <row r="9422" spans="1:4" x14ac:dyDescent="0.35">
      <c r="A9422" s="18">
        <v>37994</v>
      </c>
      <c r="B9422" s="18">
        <v>38494.585212999678</v>
      </c>
      <c r="C9422" s="4">
        <v>0.77389085292816162</v>
      </c>
      <c r="D9422" s="4">
        <v>3213.6806972177733</v>
      </c>
    </row>
    <row r="9423" spans="1:4" x14ac:dyDescent="0.35">
      <c r="A9423" s="18">
        <v>38617</v>
      </c>
      <c r="B9423" s="18">
        <v>38754.652875594984</v>
      </c>
      <c r="C9423" s="4">
        <v>0.14272880554199219</v>
      </c>
      <c r="D9423" s="4">
        <v>2678.965668964403</v>
      </c>
    </row>
    <row r="9424" spans="1:4" x14ac:dyDescent="0.35">
      <c r="A9424" s="18">
        <v>37675</v>
      </c>
      <c r="B9424" s="18">
        <v>37882.693188908648</v>
      </c>
      <c r="C9424" s="4">
        <v>0.65392076969146729</v>
      </c>
      <c r="D9424" s="4">
        <v>3101.3499304812663</v>
      </c>
    </row>
    <row r="9425" spans="1:4" x14ac:dyDescent="0.35">
      <c r="A9425" s="18">
        <v>37120</v>
      </c>
      <c r="B9425" s="18">
        <v>37257.072589002695</v>
      </c>
      <c r="C9425" s="4">
        <v>0.47950196266174316</v>
      </c>
      <c r="D9425" s="4">
        <v>2965.6741092256111</v>
      </c>
    </row>
    <row r="9426" spans="1:4" x14ac:dyDescent="0.35">
      <c r="A9426" s="18">
        <v>38018</v>
      </c>
      <c r="B9426" s="18">
        <v>38404.818799342123</v>
      </c>
      <c r="C9426" s="4">
        <v>0.43341434001922607</v>
      </c>
      <c r="D9426" s="4">
        <v>2931.3876563438207</v>
      </c>
    </row>
    <row r="9427" spans="1:4" x14ac:dyDescent="0.35">
      <c r="A9427" s="18">
        <v>38330</v>
      </c>
      <c r="B9427" s="18">
        <v>38759.615526067086</v>
      </c>
      <c r="C9427" s="4">
        <v>0.23176050186157227</v>
      </c>
      <c r="D9427" s="4">
        <v>2770.2528141139514</v>
      </c>
    </row>
    <row r="9428" spans="1:4" x14ac:dyDescent="0.35">
      <c r="A9428" s="18">
        <v>36940</v>
      </c>
      <c r="B9428" s="18">
        <v>37340.046221458775</v>
      </c>
      <c r="C9428" s="4">
        <v>0.83508884906768799</v>
      </c>
      <c r="D9428" s="4">
        <v>3286.0686385529084</v>
      </c>
    </row>
    <row r="9429" spans="1:4" x14ac:dyDescent="0.35">
      <c r="A9429" s="18">
        <v>38093</v>
      </c>
      <c r="B9429" s="18">
        <v>38302.497695902712</v>
      </c>
      <c r="C9429" s="4">
        <v>0.52895998954772949</v>
      </c>
      <c r="D9429" s="4">
        <v>3002.6952474758009</v>
      </c>
    </row>
    <row r="9430" spans="1:4" x14ac:dyDescent="0.35">
      <c r="A9430" s="18">
        <v>37992</v>
      </c>
      <c r="B9430" s="18">
        <v>38353.141441786174</v>
      </c>
      <c r="C9430" s="4">
        <v>0.64904439449310303</v>
      </c>
      <c r="D9430" s="4">
        <v>3097.2632592606005</v>
      </c>
    </row>
    <row r="9431" spans="1:4" x14ac:dyDescent="0.35">
      <c r="A9431" s="18">
        <v>37141</v>
      </c>
      <c r="B9431" s="18">
        <v>37208.4093463401</v>
      </c>
      <c r="C9431" s="4">
        <v>0.10700130462646484</v>
      </c>
      <c r="D9431" s="4">
        <v>2632.6245778242383</v>
      </c>
    </row>
    <row r="9432" spans="1:4" x14ac:dyDescent="0.35">
      <c r="A9432" s="18">
        <v>37018</v>
      </c>
      <c r="B9432" s="18">
        <v>37794.265468514343</v>
      </c>
      <c r="C9432" s="4">
        <v>0.12338888645172119</v>
      </c>
      <c r="D9432" s="4">
        <v>2654.9440471519333</v>
      </c>
    </row>
    <row r="9433" spans="1:4" x14ac:dyDescent="0.35">
      <c r="A9433" s="18">
        <v>37865</v>
      </c>
      <c r="B9433" s="18">
        <v>37955.505001372607</v>
      </c>
      <c r="C9433" s="4">
        <v>0.82385563850402832</v>
      </c>
      <c r="D9433" s="4">
        <v>3271.5393698172784</v>
      </c>
    </row>
    <row r="9434" spans="1:4" x14ac:dyDescent="0.35">
      <c r="A9434" s="18">
        <v>38342</v>
      </c>
      <c r="B9434" s="18">
        <v>38566.318304432323</v>
      </c>
      <c r="C9434" s="4">
        <v>0.60486304759979248</v>
      </c>
      <c r="D9434" s="4">
        <v>3061.3016948342192</v>
      </c>
    </row>
    <row r="9435" spans="1:4" x14ac:dyDescent="0.35">
      <c r="A9435" s="18">
        <v>37200</v>
      </c>
      <c r="B9435" s="18">
        <v>37513.511340640049</v>
      </c>
      <c r="C9435" s="4">
        <v>0.42518949508666992</v>
      </c>
      <c r="D9435" s="4">
        <v>2925.253760427102</v>
      </c>
    </row>
    <row r="9436" spans="1:4" x14ac:dyDescent="0.35">
      <c r="A9436" s="18">
        <v>37823</v>
      </c>
      <c r="B9436" s="18">
        <v>38169.653849514267</v>
      </c>
      <c r="C9436" s="4">
        <v>0.42946541309356689</v>
      </c>
      <c r="D9436" s="4">
        <v>2928.4438905090983</v>
      </c>
    </row>
    <row r="9437" spans="1:4" x14ac:dyDescent="0.35">
      <c r="A9437" s="18">
        <v>37436</v>
      </c>
      <c r="B9437" s="18">
        <v>37610.42367208824</v>
      </c>
      <c r="C9437" s="4">
        <v>0.55998969078063965</v>
      </c>
      <c r="D9437" s="4">
        <v>3026.2947874623474</v>
      </c>
    </row>
    <row r="9438" spans="1:4" x14ac:dyDescent="0.35">
      <c r="A9438" s="18">
        <v>37175</v>
      </c>
      <c r="B9438" s="18">
        <v>38616.27625080858</v>
      </c>
      <c r="C9438" s="4">
        <v>6.3077330589294434E-2</v>
      </c>
      <c r="D9438" s="4">
        <v>2558.1911372321679</v>
      </c>
    </row>
    <row r="9439" spans="1:4" x14ac:dyDescent="0.35">
      <c r="A9439" s="18">
        <v>38116</v>
      </c>
      <c r="B9439" s="18">
        <v>38212.35242369445</v>
      </c>
      <c r="C9439" s="4">
        <v>4.61883544921875E-2</v>
      </c>
      <c r="D9439" s="4">
        <v>2519.2104944717203</v>
      </c>
    </row>
    <row r="9440" spans="1:4" x14ac:dyDescent="0.35">
      <c r="A9440" s="18">
        <v>37951</v>
      </c>
      <c r="B9440" s="18">
        <v>38454.242306380198</v>
      </c>
      <c r="C9440" s="4">
        <v>0.4920879602432251</v>
      </c>
      <c r="D9440" s="4">
        <v>2975.0514612030938</v>
      </c>
    </row>
    <row r="9441" spans="1:4" x14ac:dyDescent="0.35">
      <c r="A9441" s="18">
        <v>38050</v>
      </c>
      <c r="B9441" s="18">
        <v>38150.36407387026</v>
      </c>
      <c r="C9441" s="4">
        <v>0.38628792762756348</v>
      </c>
      <c r="D9441" s="4">
        <v>2896.0391682614222</v>
      </c>
    </row>
    <row r="9442" spans="1:4" x14ac:dyDescent="0.35">
      <c r="A9442" s="18">
        <v>38583</v>
      </c>
      <c r="B9442" s="18">
        <v>39357.245850515537</v>
      </c>
      <c r="C9442" s="4">
        <v>0.86401927471160889</v>
      </c>
      <c r="D9442" s="4">
        <v>3327.0978124808139</v>
      </c>
    </row>
    <row r="9443" spans="1:4" x14ac:dyDescent="0.35">
      <c r="A9443" s="18">
        <v>38318</v>
      </c>
      <c r="B9443" s="18">
        <v>39626.540910098323</v>
      </c>
      <c r="C9443" s="4">
        <v>0.53298616409301758</v>
      </c>
      <c r="D9443" s="4">
        <v>3005.7363217130669</v>
      </c>
    </row>
    <row r="9444" spans="1:4" x14ac:dyDescent="0.35">
      <c r="A9444" s="18">
        <v>38107</v>
      </c>
      <c r="B9444" s="18">
        <v>38164.477387521496</v>
      </c>
      <c r="C9444" s="4">
        <v>0.3781510591506958</v>
      </c>
      <c r="D9444" s="4">
        <v>2889.8675824629313</v>
      </c>
    </row>
    <row r="9445" spans="1:4" x14ac:dyDescent="0.35">
      <c r="A9445" s="18">
        <v>38544</v>
      </c>
      <c r="B9445" s="18">
        <v>40421.691782987546</v>
      </c>
      <c r="C9445" s="4">
        <v>0.9048011302947998</v>
      </c>
      <c r="D9445" s="4">
        <v>3397.9933333180616</v>
      </c>
    </row>
    <row r="9446" spans="1:4" x14ac:dyDescent="0.35">
      <c r="A9446" s="18">
        <v>38159</v>
      </c>
      <c r="B9446" s="18">
        <v>38683.645049270803</v>
      </c>
      <c r="C9446" s="4">
        <v>0.42614591121673584</v>
      </c>
      <c r="D9446" s="4">
        <v>2925.9675671226523</v>
      </c>
    </row>
    <row r="9447" spans="1:4" x14ac:dyDescent="0.35">
      <c r="A9447" s="18">
        <v>36943</v>
      </c>
      <c r="B9447" s="18">
        <v>37049.738845262502</v>
      </c>
      <c r="C9447" s="4">
        <v>0.65169620513916016</v>
      </c>
      <c r="D9447" s="4">
        <v>3099.4823502249187</v>
      </c>
    </row>
    <row r="9448" spans="1:4" x14ac:dyDescent="0.35">
      <c r="A9448" s="18">
        <v>37101</v>
      </c>
      <c r="B9448" s="18">
        <v>38010.808449905497</v>
      </c>
      <c r="C9448" s="4">
        <v>0.982674241065979</v>
      </c>
      <c r="D9448" s="4">
        <v>3682.1081849056809</v>
      </c>
    </row>
    <row r="9449" spans="1:4" x14ac:dyDescent="0.35">
      <c r="A9449" s="18">
        <v>38058</v>
      </c>
      <c r="B9449" s="18">
        <v>38463.483227861027</v>
      </c>
      <c r="C9449" s="4">
        <v>0.17070508003234863</v>
      </c>
      <c r="D9449" s="4">
        <v>2710.4277266157201</v>
      </c>
    </row>
    <row r="9450" spans="1:4" x14ac:dyDescent="0.35">
      <c r="A9450" s="18">
        <v>38707</v>
      </c>
      <c r="B9450" s="18">
        <v>39888.667386954949</v>
      </c>
      <c r="C9450" s="4">
        <v>0.24603927135467529</v>
      </c>
      <c r="D9450" s="4">
        <v>2783.0405604214311</v>
      </c>
    </row>
    <row r="9451" spans="1:4" x14ac:dyDescent="0.35">
      <c r="A9451" s="18">
        <v>38676</v>
      </c>
      <c r="B9451" s="18">
        <v>39396.368419922161</v>
      </c>
      <c r="C9451" s="4">
        <v>0.87155675888061523</v>
      </c>
      <c r="D9451" s="4">
        <v>3338.8378817506787</v>
      </c>
    </row>
    <row r="9452" spans="1:4" x14ac:dyDescent="0.35">
      <c r="A9452" s="18">
        <v>36920</v>
      </c>
      <c r="B9452" s="18">
        <v>37046.178953230854</v>
      </c>
      <c r="C9452" s="4">
        <v>0.52880203723907471</v>
      </c>
      <c r="D9452" s="4">
        <v>3002.5760523247741</v>
      </c>
    </row>
    <row r="9453" spans="1:4" x14ac:dyDescent="0.35">
      <c r="A9453" s="18">
        <v>38089</v>
      </c>
      <c r="B9453" s="18">
        <v>39013.055770840911</v>
      </c>
      <c r="C9453" s="4">
        <v>0.19230055809020996</v>
      </c>
      <c r="D9453" s="4">
        <v>2732.7262411564657</v>
      </c>
    </row>
    <row r="9454" spans="1:4" x14ac:dyDescent="0.35">
      <c r="A9454" s="18">
        <v>37153</v>
      </c>
      <c r="B9454" s="18">
        <v>38548.081670039079</v>
      </c>
      <c r="C9454" s="4">
        <v>0.39840638637542725</v>
      </c>
      <c r="D9454" s="4">
        <v>2905.1856828322911</v>
      </c>
    </row>
    <row r="9455" spans="1:4" x14ac:dyDescent="0.35">
      <c r="A9455" s="18">
        <v>37290</v>
      </c>
      <c r="B9455" s="18">
        <v>37399.701365417066</v>
      </c>
      <c r="C9455" s="4">
        <v>0.86493110656738281</v>
      </c>
      <c r="D9455" s="4">
        <v>3328.4916765339103</v>
      </c>
    </row>
    <row r="9456" spans="1:4" x14ac:dyDescent="0.35">
      <c r="A9456" s="18">
        <v>38012</v>
      </c>
      <c r="B9456" s="18">
        <v>38344.856920535698</v>
      </c>
      <c r="C9456" s="4">
        <v>6.780397891998291E-2</v>
      </c>
      <c r="D9456" s="4">
        <v>2567.6983861107924</v>
      </c>
    </row>
    <row r="9457" spans="1:4" x14ac:dyDescent="0.35">
      <c r="A9457" s="18">
        <v>38466</v>
      </c>
      <c r="B9457" s="18">
        <v>38547.448198066282</v>
      </c>
      <c r="C9457" s="4">
        <v>0.43101334571838379</v>
      </c>
      <c r="D9457" s="4">
        <v>2929.5980694527616</v>
      </c>
    </row>
    <row r="9458" spans="1:4" x14ac:dyDescent="0.35">
      <c r="A9458" s="18">
        <v>38635</v>
      </c>
      <c r="B9458" s="18">
        <v>39683.305856923565</v>
      </c>
      <c r="C9458" s="4">
        <v>3.6079287528991699E-2</v>
      </c>
      <c r="D9458" s="4">
        <v>2490.3744684076109</v>
      </c>
    </row>
    <row r="9459" spans="1:4" x14ac:dyDescent="0.35">
      <c r="A9459" s="18">
        <v>38096</v>
      </c>
      <c r="B9459" s="18">
        <v>38256.789213228461</v>
      </c>
      <c r="C9459" s="4">
        <v>7.3075294494628906E-3</v>
      </c>
      <c r="D9459" s="4">
        <v>2335.128083048372</v>
      </c>
    </row>
    <row r="9460" spans="1:4" x14ac:dyDescent="0.35">
      <c r="A9460" s="18">
        <v>37359</v>
      </c>
      <c r="B9460" s="18">
        <v>37512.319422505003</v>
      </c>
      <c r="C9460" s="4">
        <v>0.97907459735870361</v>
      </c>
      <c r="D9460" s="4">
        <v>3653.7162060936971</v>
      </c>
    </row>
    <row r="9461" spans="1:4" x14ac:dyDescent="0.35">
      <c r="A9461" s="18">
        <v>38466</v>
      </c>
      <c r="B9461" s="18">
        <v>38950.885402439555</v>
      </c>
      <c r="C9461" s="4">
        <v>0.30139422416687012</v>
      </c>
      <c r="D9461" s="4">
        <v>2829.7977512843981</v>
      </c>
    </row>
    <row r="9462" spans="1:4" x14ac:dyDescent="0.35">
      <c r="A9462" s="18">
        <v>38364</v>
      </c>
      <c r="B9462" s="18">
        <v>38399.722782518431</v>
      </c>
      <c r="C9462" s="4">
        <v>0.89001500606536865</v>
      </c>
      <c r="D9462" s="4">
        <v>3369.9756332617549</v>
      </c>
    </row>
    <row r="9463" spans="1:4" x14ac:dyDescent="0.35">
      <c r="A9463" s="18">
        <v>37077</v>
      </c>
      <c r="B9463" s="18">
        <v>37328.282898815669</v>
      </c>
      <c r="C9463" s="4">
        <v>0.87729930877685547</v>
      </c>
      <c r="D9463" s="4">
        <v>3348.1363723970385</v>
      </c>
    </row>
    <row r="9464" spans="1:4" x14ac:dyDescent="0.35">
      <c r="A9464" s="18">
        <v>38166</v>
      </c>
      <c r="B9464" s="18">
        <v>38251.754739999444</v>
      </c>
      <c r="C9464" s="4">
        <v>0.47013342380523682</v>
      </c>
      <c r="D9464" s="4">
        <v>2958.7038196050407</v>
      </c>
    </row>
    <row r="9465" spans="1:4" x14ac:dyDescent="0.35">
      <c r="A9465" s="18">
        <v>38302</v>
      </c>
      <c r="B9465" s="18">
        <v>38580.026744308576</v>
      </c>
      <c r="C9465" s="4">
        <v>0.67111897468566895</v>
      </c>
      <c r="D9465" s="4">
        <v>3115.9847389445285</v>
      </c>
    </row>
    <row r="9466" spans="1:4" x14ac:dyDescent="0.35">
      <c r="A9466" s="18">
        <v>37463</v>
      </c>
      <c r="B9466" s="18">
        <v>37615.094086069228</v>
      </c>
      <c r="C9466" s="4">
        <v>0.76929557323455811</v>
      </c>
      <c r="D9466" s="4">
        <v>3208.8018641909139</v>
      </c>
    </row>
    <row r="9467" spans="1:4" x14ac:dyDescent="0.35">
      <c r="A9467" s="18">
        <v>37469</v>
      </c>
      <c r="B9467" s="18">
        <v>37997.168911896733</v>
      </c>
      <c r="C9467" s="4">
        <v>0.75664472579956055</v>
      </c>
      <c r="D9467" s="4">
        <v>3195.6795065556962</v>
      </c>
    </row>
    <row r="9468" spans="1:4" x14ac:dyDescent="0.35">
      <c r="A9468" s="18">
        <v>38610</v>
      </c>
      <c r="B9468" s="18">
        <v>39262.849134231823</v>
      </c>
      <c r="C9468" s="4">
        <v>7.662498950958252E-2</v>
      </c>
      <c r="D9468" s="4">
        <v>2584.236662680943</v>
      </c>
    </row>
    <row r="9469" spans="1:4" x14ac:dyDescent="0.35">
      <c r="A9469" s="18">
        <v>38265</v>
      </c>
      <c r="B9469" s="18">
        <v>38473.932473298773</v>
      </c>
      <c r="C9469" s="4">
        <v>0.36098837852478027</v>
      </c>
      <c r="D9469" s="4">
        <v>2876.7549522411468</v>
      </c>
    </row>
    <row r="9470" spans="1:4" x14ac:dyDescent="0.35">
      <c r="A9470" s="18">
        <v>37360</v>
      </c>
      <c r="B9470" s="18">
        <v>37736.820035243007</v>
      </c>
      <c r="C9470" s="4">
        <v>6.1128020286560059E-2</v>
      </c>
      <c r="D9470" s="4">
        <v>2554.1191529417201</v>
      </c>
    </row>
    <row r="9471" spans="1:4" x14ac:dyDescent="0.35">
      <c r="A9471" s="18">
        <v>38287</v>
      </c>
      <c r="B9471" s="18">
        <v>38561.719258677229</v>
      </c>
      <c r="C9471" s="4">
        <v>0.13020706176757813</v>
      </c>
      <c r="D9471" s="4">
        <v>2663.6661743041277</v>
      </c>
    </row>
    <row r="9472" spans="1:4" x14ac:dyDescent="0.35">
      <c r="A9472" s="18">
        <v>38213</v>
      </c>
      <c r="B9472" s="18">
        <v>38384.432639294326</v>
      </c>
      <c r="C9472" s="4">
        <v>0.16231882572174072</v>
      </c>
      <c r="D9472" s="4">
        <v>2701.3387561504865</v>
      </c>
    </row>
    <row r="9473" spans="1:4" x14ac:dyDescent="0.35">
      <c r="A9473" s="18">
        <v>38002</v>
      </c>
      <c r="B9473" s="18">
        <v>38622.887572943713</v>
      </c>
      <c r="C9473" s="4">
        <v>0.6449282169342041</v>
      </c>
      <c r="D9473" s="4">
        <v>3093.8338477014722</v>
      </c>
    </row>
    <row r="9474" spans="1:4" x14ac:dyDescent="0.35">
      <c r="A9474" s="18">
        <v>38429</v>
      </c>
      <c r="B9474" s="18">
        <v>38962.273047815077</v>
      </c>
      <c r="C9474" s="4">
        <v>0.23084437847137451</v>
      </c>
      <c r="D9474" s="4">
        <v>2769.4197706164655</v>
      </c>
    </row>
    <row r="9475" spans="1:4" x14ac:dyDescent="0.35">
      <c r="A9475" s="18">
        <v>37726</v>
      </c>
      <c r="B9475" s="18">
        <v>38378.091632772965</v>
      </c>
      <c r="C9475" s="4">
        <v>0.1859745979309082</v>
      </c>
      <c r="D9475" s="4">
        <v>2726.345052474157</v>
      </c>
    </row>
    <row r="9476" spans="1:4" x14ac:dyDescent="0.35">
      <c r="A9476" s="18">
        <v>37218</v>
      </c>
      <c r="B9476" s="18">
        <v>37589.566712195861</v>
      </c>
      <c r="C9476" s="4">
        <v>0.41910946369171143</v>
      </c>
      <c r="D9476" s="4">
        <v>2920.7122274555727</v>
      </c>
    </row>
    <row r="9477" spans="1:4" x14ac:dyDescent="0.35">
      <c r="A9477" s="18">
        <v>38223</v>
      </c>
      <c r="B9477" s="18">
        <v>38306.102786826312</v>
      </c>
      <c r="C9477" s="4">
        <v>0.74998927116394043</v>
      </c>
      <c r="D9477" s="4">
        <v>3188.945570064122</v>
      </c>
    </row>
    <row r="9478" spans="1:4" x14ac:dyDescent="0.35">
      <c r="A9478" s="18">
        <v>37478</v>
      </c>
      <c r="B9478" s="18">
        <v>37750.794957562182</v>
      </c>
      <c r="C9478" s="4">
        <v>0.32190167903900146</v>
      </c>
      <c r="D9478" s="4">
        <v>2846.2602982422932</v>
      </c>
    </row>
    <row r="9479" spans="1:4" x14ac:dyDescent="0.35">
      <c r="A9479" s="18">
        <v>37787</v>
      </c>
      <c r="B9479" s="18">
        <v>37825.081690700186</v>
      </c>
      <c r="C9479" s="4">
        <v>0.31506061553955078</v>
      </c>
      <c r="D9479" s="4">
        <v>2840.8096476553765</v>
      </c>
    </row>
    <row r="9480" spans="1:4" x14ac:dyDescent="0.35">
      <c r="A9480" s="18">
        <v>38647</v>
      </c>
      <c r="B9480" s="18">
        <v>40457.09831018775</v>
      </c>
      <c r="C9480" s="4">
        <v>0.36701643466949463</v>
      </c>
      <c r="D9480" s="4">
        <v>2881.3765142180055</v>
      </c>
    </row>
    <row r="9481" spans="1:4" x14ac:dyDescent="0.35">
      <c r="A9481" s="18">
        <v>37957</v>
      </c>
      <c r="B9481" s="18">
        <v>38155.576095780212</v>
      </c>
      <c r="C9481" s="4">
        <v>0.35634732246398926</v>
      </c>
      <c r="D9481" s="4">
        <v>2873.1838464035145</v>
      </c>
    </row>
    <row r="9482" spans="1:4" x14ac:dyDescent="0.35">
      <c r="A9482" s="18">
        <v>38630</v>
      </c>
      <c r="B9482" s="18">
        <v>38794.575004141487</v>
      </c>
      <c r="C9482" s="4">
        <v>0.45588195323944092</v>
      </c>
      <c r="D9482" s="4">
        <v>2948.1071754665177</v>
      </c>
    </row>
    <row r="9483" spans="1:4" x14ac:dyDescent="0.35">
      <c r="A9483" s="18">
        <v>38009</v>
      </c>
      <c r="B9483" s="18">
        <v>38226.325450909055</v>
      </c>
      <c r="C9483" s="4">
        <v>0.61170339584350586</v>
      </c>
      <c r="D9483" s="4">
        <v>3066.7576542517932</v>
      </c>
    </row>
    <row r="9484" spans="1:4" x14ac:dyDescent="0.35">
      <c r="A9484" s="18">
        <v>38180</v>
      </c>
      <c r="B9484" s="18">
        <v>38694.763267284543</v>
      </c>
      <c r="C9484" s="4">
        <v>0.85418426990509033</v>
      </c>
      <c r="D9484" s="4">
        <v>3312.4883029943135</v>
      </c>
    </row>
    <row r="9485" spans="1:4" x14ac:dyDescent="0.35">
      <c r="A9485" s="18">
        <v>37290</v>
      </c>
      <c r="B9485" s="18">
        <v>37525.548874904962</v>
      </c>
      <c r="C9485" s="4">
        <v>9.7303152084350586E-2</v>
      </c>
      <c r="D9485" s="4">
        <v>2618.3320395933738</v>
      </c>
    </row>
    <row r="9486" spans="1:4" x14ac:dyDescent="0.35">
      <c r="A9486" s="18">
        <v>38086</v>
      </c>
      <c r="B9486" s="18">
        <v>38714.293033728667</v>
      </c>
      <c r="C9486" s="4">
        <v>0.33249223232269287</v>
      </c>
      <c r="D9486" s="4">
        <v>2854.6251813734671</v>
      </c>
    </row>
    <row r="9487" spans="1:4" x14ac:dyDescent="0.35">
      <c r="A9487" s="18">
        <v>37172</v>
      </c>
      <c r="B9487" s="18">
        <v>37288.594985907963</v>
      </c>
      <c r="C9487" s="4">
        <v>0.37326622009277344</v>
      </c>
      <c r="D9487" s="4">
        <v>2886.1493921886213</v>
      </c>
    </row>
    <row r="9488" spans="1:4" x14ac:dyDescent="0.35">
      <c r="A9488" s="18">
        <v>37071</v>
      </c>
      <c r="B9488" s="18">
        <v>37280.834254855887</v>
      </c>
      <c r="C9488" s="4">
        <v>0.55688250064849854</v>
      </c>
      <c r="D9488" s="4">
        <v>3023.9130609817648</v>
      </c>
    </row>
    <row r="9489" spans="1:4" x14ac:dyDescent="0.35">
      <c r="A9489" s="18">
        <v>37946</v>
      </c>
      <c r="B9489" s="18">
        <v>38578.287438789666</v>
      </c>
      <c r="C9489" s="4">
        <v>5.9282541275024414E-2</v>
      </c>
      <c r="D9489" s="4">
        <v>2550.1756420866463</v>
      </c>
    </row>
    <row r="9490" spans="1:4" x14ac:dyDescent="0.35">
      <c r="A9490" s="18">
        <v>37239</v>
      </c>
      <c r="B9490" s="18">
        <v>37353.775690458744</v>
      </c>
      <c r="C9490" s="4">
        <v>0.72956454753875732</v>
      </c>
      <c r="D9490" s="4">
        <v>3168.9312170103003</v>
      </c>
    </row>
    <row r="9491" spans="1:4" x14ac:dyDescent="0.35">
      <c r="A9491" s="18">
        <v>37621</v>
      </c>
      <c r="B9491" s="18">
        <v>38044.275273705454</v>
      </c>
      <c r="C9491" s="4">
        <v>0.60023736953735352</v>
      </c>
      <c r="D9491" s="4">
        <v>3057.6323550552647</v>
      </c>
    </row>
    <row r="9492" spans="1:4" x14ac:dyDescent="0.35">
      <c r="A9492" s="18">
        <v>37339</v>
      </c>
      <c r="B9492" s="18">
        <v>37604.888413093489</v>
      </c>
      <c r="C9492" s="4">
        <v>0.47950565814971924</v>
      </c>
      <c r="D9492" s="4">
        <v>2965.6768600256751</v>
      </c>
    </row>
    <row r="9493" spans="1:4" x14ac:dyDescent="0.35">
      <c r="A9493" s="18">
        <v>36963</v>
      </c>
      <c r="B9493" s="18">
        <v>38218.534739179624</v>
      </c>
      <c r="C9493" s="4">
        <v>0.28183627128601074</v>
      </c>
      <c r="D9493" s="4">
        <v>2813.7136795376455</v>
      </c>
    </row>
    <row r="9494" spans="1:4" x14ac:dyDescent="0.35">
      <c r="A9494" s="18">
        <v>37587</v>
      </c>
      <c r="B9494" s="18">
        <v>38536.722461833357</v>
      </c>
      <c r="C9494" s="4">
        <v>3.0559301376342773E-3</v>
      </c>
      <c r="D9494" s="4">
        <v>2266.1283916920811</v>
      </c>
    </row>
    <row r="9495" spans="1:4" x14ac:dyDescent="0.35">
      <c r="A9495" s="18">
        <v>37378</v>
      </c>
      <c r="B9495" s="18">
        <v>37481.745300415692</v>
      </c>
      <c r="C9495" s="4">
        <v>0.49623012542724609</v>
      </c>
      <c r="D9495" s="4">
        <v>2978.1423675039291</v>
      </c>
    </row>
    <row r="9496" spans="1:4" x14ac:dyDescent="0.35">
      <c r="A9496" s="18">
        <v>38291</v>
      </c>
      <c r="B9496" s="18">
        <v>39155.579857494493</v>
      </c>
      <c r="C9496" s="4">
        <v>0.45457327365875244</v>
      </c>
      <c r="D9496" s="4">
        <v>2947.1341110827693</v>
      </c>
    </row>
    <row r="9497" spans="1:4" x14ac:dyDescent="0.35">
      <c r="A9497" s="18">
        <v>38528</v>
      </c>
      <c r="B9497" s="18">
        <v>39527.293082066622</v>
      </c>
      <c r="C9497" s="4">
        <v>0.25764012336730957</v>
      </c>
      <c r="D9497" s="4">
        <v>2793.1805514113048</v>
      </c>
    </row>
    <row r="9498" spans="1:4" x14ac:dyDescent="0.35">
      <c r="A9498" s="18">
        <v>38574</v>
      </c>
      <c r="B9498" s="18">
        <v>39630.644622939923</v>
      </c>
      <c r="C9498" s="4">
        <v>0.58704841136932373</v>
      </c>
      <c r="D9498" s="4">
        <v>3047.2532445318989</v>
      </c>
    </row>
    <row r="9499" spans="1:4" x14ac:dyDescent="0.35">
      <c r="A9499" s="18">
        <v>38670</v>
      </c>
      <c r="B9499" s="18">
        <v>40069.675330948252</v>
      </c>
      <c r="C9499" s="4">
        <v>0.96798276901245117</v>
      </c>
      <c r="D9499" s="4">
        <v>3587.4394581674323</v>
      </c>
    </row>
    <row r="9500" spans="1:4" x14ac:dyDescent="0.35">
      <c r="A9500" s="18">
        <v>37954</v>
      </c>
      <c r="B9500" s="18">
        <v>38169.853183620435</v>
      </c>
      <c r="C9500" s="4">
        <v>0.64272987842559814</v>
      </c>
      <c r="D9500" s="4">
        <v>3092.0096362463182</v>
      </c>
    </row>
    <row r="9501" spans="1:4" x14ac:dyDescent="0.35">
      <c r="A9501" s="18">
        <v>37112</v>
      </c>
      <c r="B9501" s="18">
        <v>37574.472722817452</v>
      </c>
      <c r="C9501" s="4">
        <v>0.4324948787689209</v>
      </c>
      <c r="D9501" s="4">
        <v>2930.7024247128566</v>
      </c>
    </row>
    <row r="9502" spans="1:4" x14ac:dyDescent="0.35">
      <c r="A9502" s="18">
        <v>38155</v>
      </c>
      <c r="B9502" s="18">
        <v>38393.033220914993</v>
      </c>
      <c r="C9502" s="4">
        <v>0.49374902248382568</v>
      </c>
      <c r="D9502" s="4">
        <v>2976.2906272189898</v>
      </c>
    </row>
    <row r="9503" spans="1:4" x14ac:dyDescent="0.35">
      <c r="A9503" s="18">
        <v>38562</v>
      </c>
      <c r="B9503" s="18">
        <v>38850.047810930257</v>
      </c>
      <c r="C9503" s="4">
        <v>0.12535858154296875</v>
      </c>
      <c r="D9503" s="4">
        <v>2657.4946055612786</v>
      </c>
    </row>
    <row r="9504" spans="1:4" x14ac:dyDescent="0.35">
      <c r="A9504" s="18">
        <v>37384</v>
      </c>
      <c r="B9504" s="18">
        <v>37486.74580234856</v>
      </c>
      <c r="C9504" s="4">
        <v>3.2745003700256348E-2</v>
      </c>
      <c r="D9504" s="4">
        <v>2479.4949181260968</v>
      </c>
    </row>
    <row r="9505" spans="1:4" x14ac:dyDescent="0.35">
      <c r="A9505" s="18">
        <v>37134</v>
      </c>
      <c r="B9505" s="18">
        <v>37790.896034681551</v>
      </c>
      <c r="C9505" s="4">
        <v>0.70532631874084473</v>
      </c>
      <c r="D9505" s="4">
        <v>3146.2866740510544</v>
      </c>
    </row>
    <row r="9506" spans="1:4" x14ac:dyDescent="0.35">
      <c r="A9506" s="18">
        <v>37429</v>
      </c>
      <c r="B9506" s="18">
        <v>37552.03515400568</v>
      </c>
      <c r="C9506" s="4">
        <v>0.81348979473114014</v>
      </c>
      <c r="D9506" s="4">
        <v>3258.6979540288653</v>
      </c>
    </row>
    <row r="9507" spans="1:4" x14ac:dyDescent="0.35">
      <c r="A9507" s="18">
        <v>37500</v>
      </c>
      <c r="B9507" s="18">
        <v>39231.411474641885</v>
      </c>
      <c r="C9507" s="4">
        <v>0.78134584426879883</v>
      </c>
      <c r="D9507" s="4">
        <v>3221.7328821998531</v>
      </c>
    </row>
    <row r="9508" spans="1:4" x14ac:dyDescent="0.35">
      <c r="A9508" s="18">
        <v>38595</v>
      </c>
      <c r="B9508" s="18">
        <v>38754.368534310983</v>
      </c>
      <c r="C9508" s="4">
        <v>0.94151318073272705</v>
      </c>
      <c r="D9508" s="4">
        <v>3486.8721250490075</v>
      </c>
    </row>
    <row r="9509" spans="1:4" x14ac:dyDescent="0.35">
      <c r="A9509" s="18">
        <v>37376</v>
      </c>
      <c r="B9509" s="18">
        <v>38069.644591063719</v>
      </c>
      <c r="C9509" s="4">
        <v>0.92818522453308105</v>
      </c>
      <c r="D9509" s="4">
        <v>3450.3838301125638</v>
      </c>
    </row>
    <row r="9510" spans="1:4" x14ac:dyDescent="0.35">
      <c r="A9510" s="18">
        <v>38060</v>
      </c>
      <c r="B9510" s="18">
        <v>38190.621579185121</v>
      </c>
      <c r="C9510" s="4">
        <v>0.21472775936126709</v>
      </c>
      <c r="D9510" s="4">
        <v>2754.490114489312</v>
      </c>
    </row>
    <row r="9511" spans="1:4" x14ac:dyDescent="0.35">
      <c r="A9511" s="18">
        <v>37806</v>
      </c>
      <c r="B9511" s="18">
        <v>39014.505754365244</v>
      </c>
      <c r="C9511" s="4">
        <v>0.95205783843994141</v>
      </c>
      <c r="D9511" s="4">
        <v>3521.049061912548</v>
      </c>
    </row>
    <row r="9512" spans="1:4" x14ac:dyDescent="0.35">
      <c r="A9512" s="18">
        <v>38297</v>
      </c>
      <c r="B9512" s="18">
        <v>38406.133496509538</v>
      </c>
      <c r="C9512" s="4">
        <v>0.51405394077301025</v>
      </c>
      <c r="D9512" s="4">
        <v>2991.4800068479162</v>
      </c>
    </row>
    <row r="9513" spans="1:4" x14ac:dyDescent="0.35">
      <c r="A9513" s="18">
        <v>38387</v>
      </c>
      <c r="B9513" s="18">
        <v>39032.395775822093</v>
      </c>
      <c r="C9513" s="4">
        <v>0.40624737739562988</v>
      </c>
      <c r="D9513" s="4">
        <v>2911.0790905427648</v>
      </c>
    </row>
    <row r="9514" spans="1:4" x14ac:dyDescent="0.35">
      <c r="A9514" s="18">
        <v>38594</v>
      </c>
      <c r="B9514" s="18">
        <v>38630.085098311058</v>
      </c>
      <c r="C9514" s="4">
        <v>0.44404494762420654</v>
      </c>
      <c r="D9514" s="4">
        <v>2939.3032482615413</v>
      </c>
    </row>
    <row r="9515" spans="1:4" x14ac:dyDescent="0.35">
      <c r="A9515" s="18">
        <v>37171</v>
      </c>
      <c r="B9515" s="18">
        <v>37561.293352433073</v>
      </c>
      <c r="C9515" s="4">
        <v>0.35673284530639648</v>
      </c>
      <c r="D9515" s="4">
        <v>2873.4809367605276</v>
      </c>
    </row>
    <row r="9516" spans="1:4" x14ac:dyDescent="0.35">
      <c r="A9516" s="18">
        <v>37223</v>
      </c>
      <c r="B9516" s="18">
        <v>37344.191046033389</v>
      </c>
      <c r="C9516" s="4">
        <v>0.22351181507110596</v>
      </c>
      <c r="D9516" s="4">
        <v>2762.6934116553616</v>
      </c>
    </row>
    <row r="9517" spans="1:4" x14ac:dyDescent="0.35">
      <c r="A9517" s="18">
        <v>37956</v>
      </c>
      <c r="B9517" s="18">
        <v>38646.668679389724</v>
      </c>
      <c r="C9517" s="4">
        <v>0.39781355857849121</v>
      </c>
      <c r="D9517" s="4">
        <v>2904.7393689232899</v>
      </c>
    </row>
    <row r="9518" spans="1:4" x14ac:dyDescent="0.35">
      <c r="A9518" s="18">
        <v>37904</v>
      </c>
      <c r="B9518" s="18">
        <v>38139.912784192878</v>
      </c>
      <c r="C9518" s="4">
        <v>0.8261483907699585</v>
      </c>
      <c r="D9518" s="4">
        <v>3274.4505446391854</v>
      </c>
    </row>
    <row r="9519" spans="1:4" x14ac:dyDescent="0.35">
      <c r="A9519" s="18">
        <v>38481</v>
      </c>
      <c r="B9519" s="18">
        <v>38796.622022954813</v>
      </c>
      <c r="C9519" s="4">
        <v>0.91773414611816406</v>
      </c>
      <c r="D9519" s="4">
        <v>3425.4874711544016</v>
      </c>
    </row>
    <row r="9520" spans="1:4" x14ac:dyDescent="0.35">
      <c r="A9520" s="18">
        <v>37571</v>
      </c>
      <c r="B9520" s="18">
        <v>37632.9215053273</v>
      </c>
      <c r="C9520" s="4">
        <v>0.37115633487701416</v>
      </c>
      <c r="D9520" s="4">
        <v>2884.5401366033775</v>
      </c>
    </row>
    <row r="9521" spans="1:4" x14ac:dyDescent="0.35">
      <c r="A9521" s="18">
        <v>38544</v>
      </c>
      <c r="B9521" s="18">
        <v>38815.873313612588</v>
      </c>
      <c r="C9521" s="4">
        <v>0.61430954933166504</v>
      </c>
      <c r="D9521" s="4">
        <v>3068.8461076653334</v>
      </c>
    </row>
    <row r="9522" spans="1:4" x14ac:dyDescent="0.35">
      <c r="A9522" s="18">
        <v>37215</v>
      </c>
      <c r="B9522" s="18">
        <v>37687.937963701173</v>
      </c>
      <c r="C9522" s="4">
        <v>0.76387012004852295</v>
      </c>
      <c r="D9522" s="4">
        <v>3203.1203198986345</v>
      </c>
    </row>
    <row r="9523" spans="1:4" x14ac:dyDescent="0.35">
      <c r="A9523" s="18">
        <v>37994</v>
      </c>
      <c r="B9523" s="18">
        <v>39635.855902068841</v>
      </c>
      <c r="C9523" s="4">
        <v>0.26055002212524414</v>
      </c>
      <c r="D9523" s="4">
        <v>2795.6919887446697</v>
      </c>
    </row>
    <row r="9524" spans="1:4" x14ac:dyDescent="0.35">
      <c r="A9524" s="18">
        <v>38016</v>
      </c>
      <c r="B9524" s="18">
        <v>38276.2624467309</v>
      </c>
      <c r="C9524" s="4">
        <v>0.58638203144073486</v>
      </c>
      <c r="D9524" s="4">
        <v>3046.731920524925</v>
      </c>
    </row>
    <row r="9525" spans="1:4" x14ac:dyDescent="0.35">
      <c r="A9525" s="18">
        <v>37008</v>
      </c>
      <c r="B9525" s="18">
        <v>37222.072134371469</v>
      </c>
      <c r="C9525" s="4">
        <v>0.72028613090515137</v>
      </c>
      <c r="D9525" s="4">
        <v>3160.1322978572352</v>
      </c>
    </row>
    <row r="9526" spans="1:4" x14ac:dyDescent="0.35">
      <c r="A9526" s="18">
        <v>37402</v>
      </c>
      <c r="B9526" s="18">
        <v>37606.604332875926</v>
      </c>
      <c r="C9526" s="4">
        <v>0.2381671667098999</v>
      </c>
      <c r="D9526" s="4">
        <v>2776.0350106374681</v>
      </c>
    </row>
    <row r="9527" spans="1:4" x14ac:dyDescent="0.35">
      <c r="A9527" s="18">
        <v>37086</v>
      </c>
      <c r="B9527" s="18">
        <v>37401.058879007003</v>
      </c>
      <c r="C9527" s="4">
        <v>0.21379375457763672</v>
      </c>
      <c r="D9527" s="4">
        <v>2753.6080000784341</v>
      </c>
    </row>
    <row r="9528" spans="1:4" x14ac:dyDescent="0.35">
      <c r="A9528" s="18">
        <v>37807</v>
      </c>
      <c r="B9528" s="18">
        <v>37985.799838478379</v>
      </c>
      <c r="C9528" s="4">
        <v>0.32670843601226807</v>
      </c>
      <c r="D9528" s="4">
        <v>2850.0674809089496</v>
      </c>
    </row>
    <row r="9529" spans="1:4" x14ac:dyDescent="0.35">
      <c r="A9529" s="18">
        <v>37225</v>
      </c>
      <c r="B9529" s="18">
        <v>37675.840407446434</v>
      </c>
      <c r="C9529" s="4">
        <v>0.8334190845489502</v>
      </c>
      <c r="D9529" s="4">
        <v>3283.8654004233349</v>
      </c>
    </row>
    <row r="9530" spans="1:4" x14ac:dyDescent="0.35">
      <c r="A9530" s="18">
        <v>37545</v>
      </c>
      <c r="B9530" s="18">
        <v>37922.002238404704</v>
      </c>
      <c r="C9530" s="4">
        <v>0.30812156200408936</v>
      </c>
      <c r="D9530" s="4">
        <v>2835.2398387245444</v>
      </c>
    </row>
    <row r="9531" spans="1:4" x14ac:dyDescent="0.35">
      <c r="A9531" s="18">
        <v>37536</v>
      </c>
      <c r="B9531" s="18">
        <v>37822.437610004621</v>
      </c>
      <c r="C9531" s="4">
        <v>0.3092036247253418</v>
      </c>
      <c r="D9531" s="4">
        <v>2836.1112212989192</v>
      </c>
    </row>
    <row r="9532" spans="1:4" x14ac:dyDescent="0.35">
      <c r="A9532" s="18">
        <v>37600</v>
      </c>
      <c r="B9532" s="18">
        <v>37960.998896410674</v>
      </c>
      <c r="C9532" s="4">
        <v>0.37778007984161377</v>
      </c>
      <c r="D9532" s="4">
        <v>2889.5855650587623</v>
      </c>
    </row>
    <row r="9533" spans="1:4" x14ac:dyDescent="0.35">
      <c r="A9533" s="18">
        <v>38225</v>
      </c>
      <c r="B9533" s="18">
        <v>38500.404095323102</v>
      </c>
      <c r="C9533" s="4">
        <v>2.4509191513061523E-2</v>
      </c>
      <c r="D9533" s="4">
        <v>2448.3187074599387</v>
      </c>
    </row>
    <row r="9534" spans="1:4" x14ac:dyDescent="0.35">
      <c r="A9534" s="18">
        <v>37680</v>
      </c>
      <c r="B9534" s="18">
        <v>38144.678610546252</v>
      </c>
      <c r="C9534" s="4">
        <v>0.61094033718109131</v>
      </c>
      <c r="D9534" s="4">
        <v>3066.1472092745389</v>
      </c>
    </row>
    <row r="9535" spans="1:4" x14ac:dyDescent="0.35">
      <c r="A9535" s="18">
        <v>37133</v>
      </c>
      <c r="B9535" s="18">
        <v>37396.219701915194</v>
      </c>
      <c r="C9535" s="4">
        <v>0.28164291381835938</v>
      </c>
      <c r="D9535" s="4">
        <v>2813.5525467779376</v>
      </c>
    </row>
    <row r="9536" spans="1:4" x14ac:dyDescent="0.35">
      <c r="A9536" s="18">
        <v>37395</v>
      </c>
      <c r="B9536" s="18">
        <v>37722.837190578372</v>
      </c>
      <c r="C9536" s="4">
        <v>0.35336649417877197</v>
      </c>
      <c r="D9536" s="4">
        <v>2870.8839595013992</v>
      </c>
    </row>
    <row r="9537" spans="1:4" x14ac:dyDescent="0.35">
      <c r="A9537" s="18">
        <v>37665</v>
      </c>
      <c r="B9537" s="18">
        <v>37931.901988616009</v>
      </c>
      <c r="C9537" s="4">
        <v>0.81748223304748535</v>
      </c>
      <c r="D9537" s="4">
        <v>3263.5837119901134</v>
      </c>
    </row>
    <row r="9538" spans="1:4" x14ac:dyDescent="0.35">
      <c r="A9538" s="18">
        <v>38148</v>
      </c>
      <c r="B9538" s="18">
        <v>38464.793676343863</v>
      </c>
      <c r="C9538" s="4">
        <v>0.86195552349090576</v>
      </c>
      <c r="D9538" s="4">
        <v>3323.9686540842918</v>
      </c>
    </row>
    <row r="9539" spans="1:4" x14ac:dyDescent="0.35">
      <c r="A9539" s="18">
        <v>38708</v>
      </c>
      <c r="B9539" s="18">
        <v>39338.45923881988</v>
      </c>
      <c r="C9539" s="4">
        <v>0.56909990310668945</v>
      </c>
      <c r="D9539" s="4">
        <v>3033.3057337146893</v>
      </c>
    </row>
    <row r="9540" spans="1:4" x14ac:dyDescent="0.35">
      <c r="A9540" s="18">
        <v>37327</v>
      </c>
      <c r="B9540" s="18">
        <v>37546.543422493887</v>
      </c>
      <c r="C9540" s="4">
        <v>0.19536221027374268</v>
      </c>
      <c r="D9540" s="4">
        <v>2735.7737008324243</v>
      </c>
    </row>
    <row r="9541" spans="1:4" x14ac:dyDescent="0.35">
      <c r="A9541" s="18">
        <v>37314</v>
      </c>
      <c r="B9541" s="18">
        <v>37486.444847375271</v>
      </c>
      <c r="C9541" s="4">
        <v>0.68938899040222168</v>
      </c>
      <c r="D9541" s="4">
        <v>3131.9525819404671</v>
      </c>
    </row>
    <row r="9542" spans="1:4" x14ac:dyDescent="0.35">
      <c r="A9542" s="18">
        <v>38319</v>
      </c>
      <c r="B9542" s="18">
        <v>38450.380059150812</v>
      </c>
      <c r="C9542" s="4">
        <v>0.35462415218353271</v>
      </c>
      <c r="D9542" s="4">
        <v>2871.854929708858</v>
      </c>
    </row>
    <row r="9543" spans="1:4" x14ac:dyDescent="0.35">
      <c r="A9543" s="18">
        <v>37012</v>
      </c>
      <c r="B9543" s="18">
        <v>37074.064477415901</v>
      </c>
      <c r="C9543" s="4">
        <v>0.81268787384033203</v>
      </c>
      <c r="D9543" s="4">
        <v>3257.725325324297</v>
      </c>
    </row>
    <row r="9544" spans="1:4" x14ac:dyDescent="0.35">
      <c r="A9544" s="18">
        <v>37893</v>
      </c>
      <c r="B9544" s="18">
        <v>38377.904995297402</v>
      </c>
      <c r="C9544" s="4">
        <v>0.67378675937652588</v>
      </c>
      <c r="D9544" s="4">
        <v>3118.2879138948247</v>
      </c>
    </row>
    <row r="9545" spans="1:4" x14ac:dyDescent="0.35">
      <c r="A9545" s="18">
        <v>38661</v>
      </c>
      <c r="B9545" s="18">
        <v>38776.069662425827</v>
      </c>
      <c r="C9545" s="4">
        <v>0.57040524482727051</v>
      </c>
      <c r="D9545" s="4">
        <v>3034.3138474458992</v>
      </c>
    </row>
    <row r="9546" spans="1:4" x14ac:dyDescent="0.35">
      <c r="A9546" s="18">
        <v>38454</v>
      </c>
      <c r="B9546" s="18">
        <v>38724.195668369466</v>
      </c>
      <c r="C9546" s="4">
        <v>0.46052825450897217</v>
      </c>
      <c r="D9546" s="4">
        <v>2951.5617097048062</v>
      </c>
    </row>
    <row r="9547" spans="1:4" x14ac:dyDescent="0.35">
      <c r="A9547" s="18">
        <v>37051</v>
      </c>
      <c r="B9547" s="18">
        <v>37627.359950005557</v>
      </c>
      <c r="C9547" s="4">
        <v>0.35664510726928711</v>
      </c>
      <c r="D9547" s="4">
        <v>2873.4133315855047</v>
      </c>
    </row>
    <row r="9548" spans="1:4" x14ac:dyDescent="0.35">
      <c r="A9548" s="18">
        <v>37631</v>
      </c>
      <c r="B9548" s="18">
        <v>38743.77032463075</v>
      </c>
      <c r="C9548" s="4">
        <v>0.88678467273712158</v>
      </c>
      <c r="D9548" s="4">
        <v>3364.2504197615126</v>
      </c>
    </row>
    <row r="9549" spans="1:4" x14ac:dyDescent="0.35">
      <c r="A9549" s="18">
        <v>37212</v>
      </c>
      <c r="B9549" s="18">
        <v>37395.369607832938</v>
      </c>
      <c r="C9549" s="4">
        <v>0.34383177757263184</v>
      </c>
      <c r="D9549" s="4">
        <v>2863.4922300676517</v>
      </c>
    </row>
    <row r="9550" spans="1:4" x14ac:dyDescent="0.35">
      <c r="A9550" s="18">
        <v>38048</v>
      </c>
      <c r="B9550" s="18">
        <v>38124.429363832329</v>
      </c>
      <c r="C9550" s="4">
        <v>0.12937486171722412</v>
      </c>
      <c r="D9550" s="4">
        <v>2662.6173472241567</v>
      </c>
    </row>
    <row r="9551" spans="1:4" x14ac:dyDescent="0.35">
      <c r="A9551" s="18">
        <v>38475</v>
      </c>
      <c r="B9551" s="18">
        <v>38723.533918911467</v>
      </c>
      <c r="C9551" s="4">
        <v>0.74833488464355469</v>
      </c>
      <c r="D9551" s="4">
        <v>3187.2887318921626</v>
      </c>
    </row>
    <row r="9552" spans="1:4" x14ac:dyDescent="0.35">
      <c r="A9552" s="18">
        <v>38122</v>
      </c>
      <c r="B9552" s="18">
        <v>39347.670302432394</v>
      </c>
      <c r="C9552" s="4">
        <v>0.76062548160552979</v>
      </c>
      <c r="D9552" s="4">
        <v>3199.7616480953484</v>
      </c>
    </row>
    <row r="9553" spans="1:4" x14ac:dyDescent="0.35">
      <c r="A9553" s="18">
        <v>38541</v>
      </c>
      <c r="B9553" s="18">
        <v>38786.405978404284</v>
      </c>
      <c r="C9553" s="4">
        <v>0.34609436988830566</v>
      </c>
      <c r="D9553" s="4">
        <v>2865.2513231672997</v>
      </c>
    </row>
    <row r="9554" spans="1:4" x14ac:dyDescent="0.35">
      <c r="A9554" s="18">
        <v>37260</v>
      </c>
      <c r="B9554" s="18">
        <v>37690.305783914329</v>
      </c>
      <c r="C9554" s="4">
        <v>0.38899600505828857</v>
      </c>
      <c r="D9554" s="4">
        <v>2898.0875272341455</v>
      </c>
    </row>
    <row r="9555" spans="1:4" x14ac:dyDescent="0.35">
      <c r="A9555" s="18">
        <v>37886</v>
      </c>
      <c r="B9555" s="18">
        <v>38217.169896461761</v>
      </c>
      <c r="C9555" s="4">
        <v>0.23824548721313477</v>
      </c>
      <c r="D9555" s="4">
        <v>2776.1052375149229</v>
      </c>
    </row>
    <row r="9556" spans="1:4" x14ac:dyDescent="0.35">
      <c r="A9556" s="18">
        <v>37988</v>
      </c>
      <c r="B9556" s="18">
        <v>38276.070644836283</v>
      </c>
      <c r="C9556" s="4">
        <v>0.54970371723175049</v>
      </c>
      <c r="D9556" s="4">
        <v>3018.4275091716067</v>
      </c>
    </row>
    <row r="9557" spans="1:4" x14ac:dyDescent="0.35">
      <c r="A9557" s="18">
        <v>37478</v>
      </c>
      <c r="B9557" s="18">
        <v>37619.260971902127</v>
      </c>
      <c r="C9557" s="4">
        <v>0.86674380302429199</v>
      </c>
      <c r="D9557" s="4">
        <v>3331.283687949543</v>
      </c>
    </row>
    <row r="9558" spans="1:4" x14ac:dyDescent="0.35">
      <c r="A9558" s="18">
        <v>37812</v>
      </c>
      <c r="B9558" s="18">
        <v>38318.009828020186</v>
      </c>
      <c r="C9558" s="4">
        <v>0.84534871578216553</v>
      </c>
      <c r="D9558" s="4">
        <v>3299.9699934297723</v>
      </c>
    </row>
    <row r="9559" spans="1:4" x14ac:dyDescent="0.35">
      <c r="A9559" s="18">
        <v>37067</v>
      </c>
      <c r="B9559" s="18">
        <v>37677.530065038234</v>
      </c>
      <c r="C9559" s="4">
        <v>0.27999019622802734</v>
      </c>
      <c r="D9559" s="4">
        <v>2812.1734605648103</v>
      </c>
    </row>
    <row r="9560" spans="1:4" x14ac:dyDescent="0.35">
      <c r="A9560" s="18">
        <v>37637</v>
      </c>
      <c r="B9560" s="18">
        <v>38152.507569833011</v>
      </c>
      <c r="C9560" s="4">
        <v>0.33653891086578369</v>
      </c>
      <c r="D9560" s="4">
        <v>2857.79959192053</v>
      </c>
    </row>
    <row r="9561" spans="1:4" x14ac:dyDescent="0.35">
      <c r="A9561" s="18">
        <v>37215</v>
      </c>
      <c r="B9561" s="18">
        <v>39864.739137581295</v>
      </c>
      <c r="C9561" s="4">
        <v>0.64845585823059082</v>
      </c>
      <c r="D9561" s="4">
        <v>3096.7718025238123</v>
      </c>
    </row>
    <row r="9562" spans="1:4" x14ac:dyDescent="0.35">
      <c r="A9562" s="18">
        <v>37077</v>
      </c>
      <c r="B9562" s="18">
        <v>37421.831487188618</v>
      </c>
      <c r="C9562" s="4">
        <v>0.18251502513885498</v>
      </c>
      <c r="D9562" s="4">
        <v>2722.8047753647074</v>
      </c>
    </row>
    <row r="9563" spans="1:4" x14ac:dyDescent="0.35">
      <c r="A9563" s="18">
        <v>37408</v>
      </c>
      <c r="B9563" s="18">
        <v>37748.578398722595</v>
      </c>
      <c r="C9563" s="4">
        <v>3.0307292938232422E-2</v>
      </c>
      <c r="D9563" s="4">
        <v>2470.9806032154179</v>
      </c>
    </row>
    <row r="9564" spans="1:4" x14ac:dyDescent="0.35">
      <c r="A9564" s="18">
        <v>38040</v>
      </c>
      <c r="B9564" s="18">
        <v>38460.82946582928</v>
      </c>
      <c r="C9564" s="4">
        <v>0.53177559375762939</v>
      </c>
      <c r="D9564" s="4">
        <v>3004.8213690389066</v>
      </c>
    </row>
    <row r="9565" spans="1:4" x14ac:dyDescent="0.35">
      <c r="A9565" s="18">
        <v>38263</v>
      </c>
      <c r="B9565" s="18">
        <v>40956.517820135407</v>
      </c>
      <c r="C9565" s="4">
        <v>0.38703131675720215</v>
      </c>
      <c r="D9565" s="4">
        <v>2896.6017276572229</v>
      </c>
    </row>
    <row r="9566" spans="1:4" x14ac:dyDescent="0.35">
      <c r="A9566" s="18">
        <v>37654</v>
      </c>
      <c r="B9566" s="18">
        <v>38058.392380951642</v>
      </c>
      <c r="C9566" s="4">
        <v>0.66270196437835693</v>
      </c>
      <c r="D9566" s="4">
        <v>3108.777553508995</v>
      </c>
    </row>
    <row r="9567" spans="1:4" x14ac:dyDescent="0.35">
      <c r="A9567" s="18">
        <v>38416</v>
      </c>
      <c r="B9567" s="18">
        <v>38813.041227167858</v>
      </c>
      <c r="C9567" s="4">
        <v>0.84906005859375</v>
      </c>
      <c r="D9567" s="4">
        <v>3305.162913453174</v>
      </c>
    </row>
    <row r="9568" spans="1:4" x14ac:dyDescent="0.35">
      <c r="A9568" s="18">
        <v>38380</v>
      </c>
      <c r="B9568" s="18">
        <v>38858.780343784274</v>
      </c>
      <c r="C9568" s="4">
        <v>0.3741832971572876</v>
      </c>
      <c r="D9568" s="4">
        <v>2886.8482399157219</v>
      </c>
    </row>
    <row r="9569" spans="1:4" x14ac:dyDescent="0.35">
      <c r="A9569" s="18">
        <v>37925</v>
      </c>
      <c r="B9569" s="18">
        <v>42178.175159876322</v>
      </c>
      <c r="C9569" s="4">
        <v>0.23139595985412598</v>
      </c>
      <c r="D9569" s="4">
        <v>2769.9215214836763</v>
      </c>
    </row>
    <row r="9570" spans="1:4" x14ac:dyDescent="0.35">
      <c r="A9570" s="18">
        <v>37354</v>
      </c>
      <c r="B9570" s="18">
        <v>38627.780763638832</v>
      </c>
      <c r="C9570" s="4">
        <v>0.62624156475067139</v>
      </c>
      <c r="D9570" s="4">
        <v>3078.4808657063604</v>
      </c>
    </row>
    <row r="9571" spans="1:4" x14ac:dyDescent="0.35">
      <c r="A9571" s="18">
        <v>38338</v>
      </c>
      <c r="B9571" s="18">
        <v>38584.084021249379</v>
      </c>
      <c r="C9571" s="4">
        <v>0.79923677444458008</v>
      </c>
      <c r="D9571" s="4">
        <v>3241.8188270747596</v>
      </c>
    </row>
    <row r="9572" spans="1:4" x14ac:dyDescent="0.35">
      <c r="A9572" s="18">
        <v>37084</v>
      </c>
      <c r="B9572" s="18">
        <v>37189.779573861793</v>
      </c>
      <c r="C9572" s="4">
        <v>0.4306565523147583</v>
      </c>
      <c r="D9572" s="4">
        <v>2929.3320653972837</v>
      </c>
    </row>
    <row r="9573" spans="1:4" x14ac:dyDescent="0.35">
      <c r="A9573" s="18">
        <v>37834</v>
      </c>
      <c r="B9573" s="18">
        <v>38635.994821320513</v>
      </c>
      <c r="C9573" s="4">
        <v>0.2836005687713623</v>
      </c>
      <c r="D9573" s="4">
        <v>2815.1819171153388</v>
      </c>
    </row>
    <row r="9574" spans="1:4" x14ac:dyDescent="0.35">
      <c r="A9574" s="18">
        <v>38103</v>
      </c>
      <c r="B9574" s="18">
        <v>38634.030698549941</v>
      </c>
      <c r="C9574" s="4">
        <v>0.99159085750579834</v>
      </c>
      <c r="D9574" s="4">
        <v>3786.0011608626323</v>
      </c>
    </row>
    <row r="9575" spans="1:4" x14ac:dyDescent="0.35">
      <c r="A9575" s="18">
        <v>37861</v>
      </c>
      <c r="B9575" s="18">
        <v>38417.766156194899</v>
      </c>
      <c r="C9575" s="4">
        <v>0.14695072174072266</v>
      </c>
      <c r="D9575" s="4">
        <v>2683.9365738138699</v>
      </c>
    </row>
    <row r="9576" spans="1:4" x14ac:dyDescent="0.35">
      <c r="A9576" s="18">
        <v>36902</v>
      </c>
      <c r="B9576" s="18">
        <v>37543.590369530866</v>
      </c>
      <c r="C9576" s="4">
        <v>9.6214890480041504E-2</v>
      </c>
      <c r="D9576" s="4">
        <v>2616.6692829174335</v>
      </c>
    </row>
    <row r="9577" spans="1:4" x14ac:dyDescent="0.35">
      <c r="A9577" s="18">
        <v>37840</v>
      </c>
      <c r="B9577" s="18">
        <v>38509.698582882345</v>
      </c>
      <c r="C9577" s="4">
        <v>9.8820924758911133E-2</v>
      </c>
      <c r="D9577" s="4">
        <v>2620.630155431737</v>
      </c>
    </row>
    <row r="9578" spans="1:4" x14ac:dyDescent="0.35">
      <c r="A9578" s="18">
        <v>37777</v>
      </c>
      <c r="B9578" s="18">
        <v>38426.930837830543</v>
      </c>
      <c r="C9578" s="4">
        <v>0.75533187389373779</v>
      </c>
      <c r="D9578" s="4">
        <v>3194.3422932858261</v>
      </c>
    </row>
    <row r="9579" spans="1:4" x14ac:dyDescent="0.35">
      <c r="A9579" s="18">
        <v>37979</v>
      </c>
      <c r="B9579" s="18">
        <v>38024.206281899082</v>
      </c>
      <c r="C9579" s="4">
        <v>0.86144018173217773</v>
      </c>
      <c r="D9579" s="4">
        <v>3323.1927130199897</v>
      </c>
    </row>
    <row r="9580" spans="1:4" x14ac:dyDescent="0.35">
      <c r="A9580" s="18">
        <v>37672</v>
      </c>
      <c r="B9580" s="18">
        <v>37759.34905342009</v>
      </c>
      <c r="C9580" s="4">
        <v>9.4002842903137207E-2</v>
      </c>
      <c r="D9580" s="4">
        <v>2613.2497044628808</v>
      </c>
    </row>
    <row r="9581" spans="1:4" x14ac:dyDescent="0.35">
      <c r="A9581" s="18">
        <v>38175</v>
      </c>
      <c r="B9581" s="18">
        <v>38298.445431694388</v>
      </c>
      <c r="C9581" s="4">
        <v>0.18535780906677246</v>
      </c>
      <c r="D9581" s="4">
        <v>2725.7165576189004</v>
      </c>
    </row>
    <row r="9582" spans="1:4" x14ac:dyDescent="0.35">
      <c r="A9582" s="18">
        <v>37181</v>
      </c>
      <c r="B9582" s="18">
        <v>37262.952168038988</v>
      </c>
      <c r="C9582" s="4">
        <v>0.49217164516448975</v>
      </c>
      <c r="D9582" s="4">
        <v>2975.1138807634693</v>
      </c>
    </row>
    <row r="9583" spans="1:4" x14ac:dyDescent="0.35">
      <c r="A9583" s="18">
        <v>37911</v>
      </c>
      <c r="B9583" s="18">
        <v>38013.039462145403</v>
      </c>
      <c r="C9583" s="4">
        <v>0.11506843566894531</v>
      </c>
      <c r="D9583" s="4">
        <v>2643.8708788343793</v>
      </c>
    </row>
    <row r="9584" spans="1:4" x14ac:dyDescent="0.35">
      <c r="A9584" s="18">
        <v>38179</v>
      </c>
      <c r="B9584" s="18">
        <v>38293.95440807649</v>
      </c>
      <c r="C9584" s="4">
        <v>0.97528994083404541</v>
      </c>
      <c r="D9584" s="4">
        <v>3628.2108219936704</v>
      </c>
    </row>
    <row r="9585" spans="1:4" x14ac:dyDescent="0.35">
      <c r="A9585" s="18">
        <v>37115</v>
      </c>
      <c r="B9585" s="18">
        <v>38170.359229340545</v>
      </c>
      <c r="C9585" s="4">
        <v>0.50463700294494629</v>
      </c>
      <c r="D9585" s="4">
        <v>2984.4249193803707</v>
      </c>
    </row>
    <row r="9586" spans="1:4" x14ac:dyDescent="0.35">
      <c r="A9586" s="18">
        <v>38532</v>
      </c>
      <c r="B9586" s="18">
        <v>38720.197895260659</v>
      </c>
      <c r="C9586" s="4">
        <v>0.8549422025680542</v>
      </c>
      <c r="D9586" s="4">
        <v>3313.587793277617</v>
      </c>
    </row>
    <row r="9587" spans="1:4" x14ac:dyDescent="0.35">
      <c r="A9587" s="18">
        <v>37961</v>
      </c>
      <c r="B9587" s="18">
        <v>38330.996808138152</v>
      </c>
      <c r="C9587" s="4">
        <v>0.78332376480102539</v>
      </c>
      <c r="D9587" s="4">
        <v>3223.899005963257</v>
      </c>
    </row>
    <row r="9588" spans="1:4" x14ac:dyDescent="0.35">
      <c r="A9588" s="18">
        <v>38146</v>
      </c>
      <c r="B9588" s="18">
        <v>38884.172938086849</v>
      </c>
      <c r="C9588" s="4">
        <v>0.61947071552276611</v>
      </c>
      <c r="D9588" s="4">
        <v>3072.9985776059129</v>
      </c>
    </row>
    <row r="9589" spans="1:4" x14ac:dyDescent="0.35">
      <c r="A9589" s="18">
        <v>37956</v>
      </c>
      <c r="B9589" s="18">
        <v>38596.674095655762</v>
      </c>
      <c r="C9589" s="4">
        <v>0.97120928764343262</v>
      </c>
      <c r="D9589" s="4">
        <v>3604.3153358155896</v>
      </c>
    </row>
    <row r="9590" spans="1:4" x14ac:dyDescent="0.35">
      <c r="A9590" s="18">
        <v>38018</v>
      </c>
      <c r="B9590" s="18">
        <v>38128.522480469837</v>
      </c>
      <c r="C9590" s="4">
        <v>7.4600577354431152E-2</v>
      </c>
      <c r="D9590" s="4">
        <v>2580.5661993177769</v>
      </c>
    </row>
    <row r="9591" spans="1:4" x14ac:dyDescent="0.35">
      <c r="A9591" s="18">
        <v>37586</v>
      </c>
      <c r="B9591" s="18">
        <v>37682.159376049851</v>
      </c>
      <c r="C9591" s="4">
        <v>0.94481945037841797</v>
      </c>
      <c r="D9591" s="4">
        <v>3496.9877018399675</v>
      </c>
    </row>
    <row r="9592" spans="1:4" x14ac:dyDescent="0.35">
      <c r="A9592" s="18">
        <v>38346</v>
      </c>
      <c r="B9592" s="18">
        <v>38525.997706435184</v>
      </c>
      <c r="C9592" s="4">
        <v>0.73406469821929932</v>
      </c>
      <c r="D9592" s="4">
        <v>3173.2618303549229</v>
      </c>
    </row>
    <row r="9593" spans="1:4" x14ac:dyDescent="0.35">
      <c r="A9593" s="18">
        <v>37712</v>
      </c>
      <c r="B9593" s="18">
        <v>37833.172734541142</v>
      </c>
      <c r="C9593" s="4">
        <v>0.95275044441223145</v>
      </c>
      <c r="D9593" s="4">
        <v>3523.5094910010857</v>
      </c>
    </row>
    <row r="9594" spans="1:4" x14ac:dyDescent="0.35">
      <c r="A9594" s="18">
        <v>38342</v>
      </c>
      <c r="B9594" s="18">
        <v>38387.136922828628</v>
      </c>
      <c r="C9594" s="4">
        <v>0.46022880077362061</v>
      </c>
      <c r="D9594" s="4">
        <v>2951.3390692293528</v>
      </c>
    </row>
    <row r="9595" spans="1:4" x14ac:dyDescent="0.35">
      <c r="A9595" s="18">
        <v>37770</v>
      </c>
      <c r="B9595" s="18">
        <v>38006.760446960201</v>
      </c>
      <c r="C9595" s="4">
        <v>0.38129377365112305</v>
      </c>
      <c r="D9595" s="4">
        <v>2892.2543727334978</v>
      </c>
    </row>
    <row r="9596" spans="1:4" x14ac:dyDescent="0.35">
      <c r="A9596" s="18">
        <v>37075</v>
      </c>
      <c r="B9596" s="18">
        <v>37764.914023390294</v>
      </c>
      <c r="C9596" s="4">
        <v>0.35471642017364502</v>
      </c>
      <c r="D9596" s="4">
        <v>2871.9261294730259</v>
      </c>
    </row>
    <row r="9597" spans="1:4" x14ac:dyDescent="0.35">
      <c r="A9597" s="18">
        <v>38472</v>
      </c>
      <c r="B9597" s="18">
        <v>38806.927694168109</v>
      </c>
      <c r="C9597" s="4">
        <v>0.77006125450134277</v>
      </c>
      <c r="D9597" s="4">
        <v>3209.6104681725046</v>
      </c>
    </row>
    <row r="9598" spans="1:4" x14ac:dyDescent="0.35">
      <c r="A9598" s="18">
        <v>38326</v>
      </c>
      <c r="B9598" s="18">
        <v>38628.368743240651</v>
      </c>
      <c r="C9598" s="4">
        <v>0.89903390407562256</v>
      </c>
      <c r="D9598" s="4">
        <v>3386.6841649462208</v>
      </c>
    </row>
    <row r="9599" spans="1:4" x14ac:dyDescent="0.35">
      <c r="A9599" s="18">
        <v>37996</v>
      </c>
      <c r="B9599" s="18">
        <v>38128.625806589291</v>
      </c>
      <c r="C9599" s="4">
        <v>7.7610015869140625E-2</v>
      </c>
      <c r="D9599" s="4">
        <v>2585.9978289303231</v>
      </c>
    </row>
    <row r="9600" spans="1:4" x14ac:dyDescent="0.35">
      <c r="A9600" s="18">
        <v>38606</v>
      </c>
      <c r="B9600" s="18">
        <v>39403.328787646577</v>
      </c>
      <c r="C9600" s="4">
        <v>0.34519541263580322</v>
      </c>
      <c r="D9600" s="4">
        <v>2864.55279902949</v>
      </c>
    </row>
    <row r="9601" spans="1:4" x14ac:dyDescent="0.35">
      <c r="A9601" s="18">
        <v>37511</v>
      </c>
      <c r="B9601" s="18">
        <v>38072.559491195294</v>
      </c>
      <c r="C9601" s="4">
        <v>0.1970674991607666</v>
      </c>
      <c r="D9601" s="4">
        <v>2737.4599630175553</v>
      </c>
    </row>
    <row r="9602" spans="1:4" x14ac:dyDescent="0.35">
      <c r="A9602" s="18">
        <v>36935</v>
      </c>
      <c r="B9602" s="18">
        <v>37444.838069067031</v>
      </c>
      <c r="C9602" s="4">
        <v>0.35634791851043701</v>
      </c>
      <c r="D9602" s="4">
        <v>2873.1843057904089</v>
      </c>
    </row>
    <row r="9603" spans="1:4" x14ac:dyDescent="0.35">
      <c r="A9603" s="18">
        <v>38158</v>
      </c>
      <c r="B9603" s="18">
        <v>38269.464530360681</v>
      </c>
      <c r="C9603" s="4">
        <v>0.7217564582824707</v>
      </c>
      <c r="D9603" s="4">
        <v>3161.5153588388207</v>
      </c>
    </row>
    <row r="9604" spans="1:4" x14ac:dyDescent="0.35">
      <c r="A9604" s="18">
        <v>37393</v>
      </c>
      <c r="B9604" s="18">
        <v>38274.113111641855</v>
      </c>
      <c r="C9604" s="4">
        <v>0.89739620685577393</v>
      </c>
      <c r="D9604" s="4">
        <v>3383.5657082489161</v>
      </c>
    </row>
    <row r="9605" spans="1:4" x14ac:dyDescent="0.35">
      <c r="A9605" s="18">
        <v>38237</v>
      </c>
      <c r="B9605" s="18">
        <v>38739.163275961029</v>
      </c>
      <c r="C9605" s="4">
        <v>0.96081995964050293</v>
      </c>
      <c r="D9605" s="4">
        <v>3554.7078366150163</v>
      </c>
    </row>
    <row r="9606" spans="1:4" x14ac:dyDescent="0.35">
      <c r="A9606" s="18">
        <v>36892</v>
      </c>
      <c r="B9606" s="18">
        <v>38502.322545301773</v>
      </c>
      <c r="C9606" s="4">
        <v>0.37562787532806396</v>
      </c>
      <c r="D9606" s="4">
        <v>2887.9483081945677</v>
      </c>
    </row>
    <row r="9607" spans="1:4" x14ac:dyDescent="0.35">
      <c r="A9607" s="18">
        <v>37583</v>
      </c>
      <c r="B9607" s="18">
        <v>37681.688861849587</v>
      </c>
      <c r="C9607" s="4">
        <v>0.20484638214111328</v>
      </c>
      <c r="D9607" s="4">
        <v>2745.0554607866598</v>
      </c>
    </row>
    <row r="9608" spans="1:4" x14ac:dyDescent="0.35">
      <c r="A9608" s="18">
        <v>38546</v>
      </c>
      <c r="B9608" s="18">
        <v>39057.036371295129</v>
      </c>
      <c r="C9608" s="4">
        <v>3.1338334083557129E-2</v>
      </c>
      <c r="D9608" s="4">
        <v>2474.6448609416525</v>
      </c>
    </row>
    <row r="9609" spans="1:4" x14ac:dyDescent="0.35">
      <c r="A9609" s="18">
        <v>38531</v>
      </c>
      <c r="B9609" s="18">
        <v>39408.849691888383</v>
      </c>
      <c r="C9609" s="4">
        <v>0.24149441719055176</v>
      </c>
      <c r="D9609" s="4">
        <v>2779.0089416417168</v>
      </c>
    </row>
    <row r="9610" spans="1:4" x14ac:dyDescent="0.35">
      <c r="A9610" s="18">
        <v>38151</v>
      </c>
      <c r="B9610" s="18">
        <v>38307.958089854874</v>
      </c>
      <c r="C9610" s="4">
        <v>0.57845580577850342</v>
      </c>
      <c r="D9610" s="4">
        <v>3040.5523214801119</v>
      </c>
    </row>
    <row r="9611" spans="1:4" x14ac:dyDescent="0.35">
      <c r="A9611" s="18">
        <v>37932</v>
      </c>
      <c r="B9611" s="18">
        <v>38562.285809998903</v>
      </c>
      <c r="C9611" s="4">
        <v>0.12111806869506836</v>
      </c>
      <c r="D9611" s="4">
        <v>2651.971003943424</v>
      </c>
    </row>
    <row r="9612" spans="1:4" x14ac:dyDescent="0.35">
      <c r="A9612" s="18">
        <v>37851</v>
      </c>
      <c r="B9612" s="18">
        <v>37907.420539020073</v>
      </c>
      <c r="C9612" s="4">
        <v>9.5166325569152832E-2</v>
      </c>
      <c r="D9612" s="4">
        <v>2615.0550610896939</v>
      </c>
    </row>
    <row r="9613" spans="1:4" x14ac:dyDescent="0.35">
      <c r="A9613" s="18">
        <v>37494</v>
      </c>
      <c r="B9613" s="18">
        <v>37998.157945151244</v>
      </c>
      <c r="C9613" s="4">
        <v>0.17239165306091309</v>
      </c>
      <c r="D9613" s="4">
        <v>2712.2243481260143</v>
      </c>
    </row>
    <row r="9614" spans="1:4" x14ac:dyDescent="0.35">
      <c r="A9614" s="18">
        <v>38365</v>
      </c>
      <c r="B9614" s="18">
        <v>38854.820323531145</v>
      </c>
      <c r="C9614" s="4">
        <v>0.16453874111175537</v>
      </c>
      <c r="D9614" s="4">
        <v>2703.7706827845986</v>
      </c>
    </row>
    <row r="9615" spans="1:4" x14ac:dyDescent="0.35">
      <c r="A9615" s="18">
        <v>37531</v>
      </c>
      <c r="B9615" s="18">
        <v>38935.206102299329</v>
      </c>
      <c r="C9615" s="4">
        <v>0.26793479919433594</v>
      </c>
      <c r="D9615" s="4">
        <v>2802.0116979780464</v>
      </c>
    </row>
    <row r="9616" spans="1:4" x14ac:dyDescent="0.35">
      <c r="A9616" s="18">
        <v>38103</v>
      </c>
      <c r="B9616" s="18">
        <v>38160.319097338819</v>
      </c>
      <c r="C9616" s="4">
        <v>0.26514971256256104</v>
      </c>
      <c r="D9616" s="4">
        <v>2799.6371533673514</v>
      </c>
    </row>
    <row r="9617" spans="1:4" x14ac:dyDescent="0.35">
      <c r="A9617" s="18">
        <v>37364</v>
      </c>
      <c r="B9617" s="18">
        <v>37471.611737285246</v>
      </c>
      <c r="C9617" s="4">
        <v>0.33993744850158691</v>
      </c>
      <c r="D9617" s="4">
        <v>2860.4568105290023</v>
      </c>
    </row>
    <row r="9618" spans="1:4" x14ac:dyDescent="0.35">
      <c r="A9618" s="18">
        <v>37453</v>
      </c>
      <c r="B9618" s="18">
        <v>39204.162845498511</v>
      </c>
      <c r="C9618" s="4">
        <v>0.41170871257781982</v>
      </c>
      <c r="D9618" s="4">
        <v>2915.1741154279644</v>
      </c>
    </row>
    <row r="9619" spans="1:4" x14ac:dyDescent="0.35">
      <c r="A9619" s="18">
        <v>37111</v>
      </c>
      <c r="B9619" s="18">
        <v>37315.087888759794</v>
      </c>
      <c r="C9619" s="4">
        <v>0.14578485488891602</v>
      </c>
      <c r="D9619" s="4">
        <v>2682.572670130307</v>
      </c>
    </row>
    <row r="9620" spans="1:4" x14ac:dyDescent="0.35">
      <c r="A9620" s="18">
        <v>36914</v>
      </c>
      <c r="B9620" s="18">
        <v>37429.192560535179</v>
      </c>
      <c r="C9620" s="4">
        <v>4.5683026313781738E-2</v>
      </c>
      <c r="D9620" s="4">
        <v>2517.8898313547593</v>
      </c>
    </row>
    <row r="9621" spans="1:4" x14ac:dyDescent="0.35">
      <c r="A9621" s="18">
        <v>37697</v>
      </c>
      <c r="B9621" s="18">
        <v>37848.212976516508</v>
      </c>
      <c r="C9621" s="4">
        <v>0.28368258476257324</v>
      </c>
      <c r="D9621" s="4">
        <v>2815.2500821303497</v>
      </c>
    </row>
    <row r="9622" spans="1:4" x14ac:dyDescent="0.35">
      <c r="A9622" s="18">
        <v>38682</v>
      </c>
      <c r="B9622" s="18">
        <v>42718.371544760317</v>
      </c>
      <c r="C9622" s="4">
        <v>0.17592275142669678</v>
      </c>
      <c r="D9622" s="4">
        <v>2715.9537004828339</v>
      </c>
    </row>
    <row r="9623" spans="1:4" x14ac:dyDescent="0.35">
      <c r="A9623" s="18">
        <v>38155</v>
      </c>
      <c r="B9623" s="18">
        <v>39202.08626540011</v>
      </c>
      <c r="C9623" s="4">
        <v>0.45828151702880859</v>
      </c>
      <c r="D9623" s="4">
        <v>2949.8912806367775</v>
      </c>
    </row>
    <row r="9624" spans="1:4" x14ac:dyDescent="0.35">
      <c r="A9624" s="18">
        <v>37284</v>
      </c>
      <c r="B9624" s="18">
        <v>37496.013251228862</v>
      </c>
      <c r="C9624" s="4">
        <v>0.76928579807281494</v>
      </c>
      <c r="D9624" s="4">
        <v>3208.7915520728238</v>
      </c>
    </row>
    <row r="9625" spans="1:4" x14ac:dyDescent="0.35">
      <c r="A9625" s="18">
        <v>37578</v>
      </c>
      <c r="B9625" s="18">
        <v>37853.951999914119</v>
      </c>
      <c r="C9625" s="4">
        <v>0.99630284309387207</v>
      </c>
      <c r="D9625" s="4">
        <v>3896.5793008778082</v>
      </c>
    </row>
    <row r="9626" spans="1:4" x14ac:dyDescent="0.35">
      <c r="A9626" s="18">
        <v>37145</v>
      </c>
      <c r="B9626" s="18">
        <v>37336.745312735387</v>
      </c>
      <c r="C9626" s="4">
        <v>0.39126288890838623</v>
      </c>
      <c r="D9626" s="4">
        <v>2899.8001450534257</v>
      </c>
    </row>
    <row r="9627" spans="1:4" x14ac:dyDescent="0.35">
      <c r="A9627" s="18">
        <v>38349</v>
      </c>
      <c r="B9627" s="18">
        <v>38527.115768147443</v>
      </c>
      <c r="C9627" s="4">
        <v>0.61216306686401367</v>
      </c>
      <c r="D9627" s="4">
        <v>3067.1256149337446</v>
      </c>
    </row>
    <row r="9628" spans="1:4" x14ac:dyDescent="0.35">
      <c r="A9628" s="18">
        <v>37303</v>
      </c>
      <c r="B9628" s="18">
        <v>37494.922062020094</v>
      </c>
      <c r="C9628" s="4">
        <v>9.6602559089660645E-2</v>
      </c>
      <c r="D9628" s="4">
        <v>2617.2630575752978</v>
      </c>
    </row>
    <row r="9629" spans="1:4" x14ac:dyDescent="0.35">
      <c r="A9629" s="18">
        <v>37725</v>
      </c>
      <c r="B9629" s="18">
        <v>37911.254150756031</v>
      </c>
      <c r="C9629" s="4">
        <v>0.4235990047454834</v>
      </c>
      <c r="D9629" s="4">
        <v>2924.0663779975912</v>
      </c>
    </row>
    <row r="9630" spans="1:4" x14ac:dyDescent="0.35">
      <c r="A9630" s="18">
        <v>38514</v>
      </c>
      <c r="B9630" s="18">
        <v>38879.370260407384</v>
      </c>
      <c r="C9630" s="4">
        <v>0.56993615627288818</v>
      </c>
      <c r="D9630" s="4">
        <v>3033.9514645624076</v>
      </c>
    </row>
    <row r="9631" spans="1:4" x14ac:dyDescent="0.35">
      <c r="A9631" s="18">
        <v>38245</v>
      </c>
      <c r="B9631" s="18">
        <v>38561.469746580828</v>
      </c>
      <c r="C9631" s="4">
        <v>0.21729278564453125</v>
      </c>
      <c r="D9631" s="4">
        <v>2756.9026834364154</v>
      </c>
    </row>
    <row r="9632" spans="1:4" x14ac:dyDescent="0.35">
      <c r="A9632" s="18">
        <v>37640</v>
      </c>
      <c r="B9632" s="18">
        <v>37799.504216411951</v>
      </c>
      <c r="C9632" s="4">
        <v>0.51640284061431885</v>
      </c>
      <c r="D9632" s="4">
        <v>2993.2431422974846</v>
      </c>
    </row>
    <row r="9633" spans="1:4" x14ac:dyDescent="0.35">
      <c r="A9633" s="18">
        <v>38188</v>
      </c>
      <c r="B9633" s="18">
        <v>39014.943772567371</v>
      </c>
      <c r="C9633" s="4">
        <v>0.96449685096740723</v>
      </c>
      <c r="D9633" s="4">
        <v>3570.7956376875682</v>
      </c>
    </row>
    <row r="9634" spans="1:4" x14ac:dyDescent="0.35">
      <c r="A9634" s="18">
        <v>37119</v>
      </c>
      <c r="B9634" s="18">
        <v>37170.294856338987</v>
      </c>
      <c r="C9634" s="4">
        <v>0.30227458477020264</v>
      </c>
      <c r="D9634" s="4">
        <v>2830.5123819655478</v>
      </c>
    </row>
    <row r="9635" spans="1:4" x14ac:dyDescent="0.35">
      <c r="A9635" s="18">
        <v>37629</v>
      </c>
      <c r="B9635" s="18">
        <v>37791.926550978736</v>
      </c>
      <c r="C9635" s="4">
        <v>0.58665895462036133</v>
      </c>
      <c r="D9635" s="4">
        <v>3046.9485291995734</v>
      </c>
    </row>
    <row r="9636" spans="1:4" x14ac:dyDescent="0.35">
      <c r="A9636" s="18">
        <v>36932</v>
      </c>
      <c r="B9636" s="18">
        <v>37508.615776708517</v>
      </c>
      <c r="C9636" s="4">
        <v>0.84558117389678955</v>
      </c>
      <c r="D9636" s="4">
        <v>3300.2925725764621</v>
      </c>
    </row>
    <row r="9637" spans="1:4" x14ac:dyDescent="0.35">
      <c r="A9637" s="18">
        <v>38615</v>
      </c>
      <c r="B9637" s="18">
        <v>38692.973910555942</v>
      </c>
      <c r="C9637" s="4">
        <v>0.97104716300964355</v>
      </c>
      <c r="D9637" s="4">
        <v>3603.4288650744911</v>
      </c>
    </row>
    <row r="9638" spans="1:4" x14ac:dyDescent="0.35">
      <c r="A9638" s="18">
        <v>38592</v>
      </c>
      <c r="B9638" s="18">
        <v>38728.548001084855</v>
      </c>
      <c r="C9638" s="4">
        <v>0.75673520565032959</v>
      </c>
      <c r="D9638" s="4">
        <v>3195.7718292835057</v>
      </c>
    </row>
    <row r="9639" spans="1:4" x14ac:dyDescent="0.35">
      <c r="A9639" s="18">
        <v>37876</v>
      </c>
      <c r="B9639" s="18">
        <v>38235.256870586913</v>
      </c>
      <c r="C9639" s="4">
        <v>0.23637485504150391</v>
      </c>
      <c r="D9639" s="4">
        <v>2774.4249269675797</v>
      </c>
    </row>
    <row r="9640" spans="1:4" x14ac:dyDescent="0.35">
      <c r="A9640" s="18">
        <v>37978</v>
      </c>
      <c r="B9640" s="18">
        <v>38493.488090877559</v>
      </c>
      <c r="C9640" s="4">
        <v>0.72915709018707275</v>
      </c>
      <c r="D9640" s="4">
        <v>3168.5411921612776</v>
      </c>
    </row>
    <row r="9641" spans="1:4" x14ac:dyDescent="0.35">
      <c r="A9641" s="18">
        <v>37396</v>
      </c>
      <c r="B9641" s="18">
        <v>37839.455093389108</v>
      </c>
      <c r="C9641" s="4">
        <v>0.24842572212219238</v>
      </c>
      <c r="D9641" s="4">
        <v>2785.1438128708378</v>
      </c>
    </row>
    <row r="9642" spans="1:4" x14ac:dyDescent="0.35">
      <c r="A9642" s="18">
        <v>36909</v>
      </c>
      <c r="B9642" s="18">
        <v>37011.35683307681</v>
      </c>
      <c r="C9642" s="4">
        <v>0.17990005016326904</v>
      </c>
      <c r="D9642" s="4">
        <v>2720.1040002259974</v>
      </c>
    </row>
    <row r="9643" spans="1:4" x14ac:dyDescent="0.35">
      <c r="A9643" s="18">
        <v>37661</v>
      </c>
      <c r="B9643" s="18">
        <v>37766.291300919387</v>
      </c>
      <c r="C9643" s="4">
        <v>0.38567876815795898</v>
      </c>
      <c r="D9643" s="4">
        <v>2895.578033180198</v>
      </c>
    </row>
    <row r="9644" spans="1:4" x14ac:dyDescent="0.35">
      <c r="A9644" s="18">
        <v>37317</v>
      </c>
      <c r="B9644" s="18">
        <v>39522.800211521557</v>
      </c>
      <c r="C9644" s="4">
        <v>0.14027512073516846</v>
      </c>
      <c r="D9644" s="4">
        <v>2676.0352415435391</v>
      </c>
    </row>
    <row r="9645" spans="1:4" x14ac:dyDescent="0.35">
      <c r="A9645" s="18">
        <v>38129</v>
      </c>
      <c r="B9645" s="18">
        <v>38184.668368911771</v>
      </c>
      <c r="C9645" s="4">
        <v>0.55493330955505371</v>
      </c>
      <c r="D9645" s="4">
        <v>3022.4212982726754</v>
      </c>
    </row>
    <row r="9646" spans="1:4" x14ac:dyDescent="0.35">
      <c r="A9646" s="18">
        <v>38434</v>
      </c>
      <c r="B9646" s="18">
        <v>38494.924531571312</v>
      </c>
      <c r="C9646" s="4">
        <v>0.396476149559021</v>
      </c>
      <c r="D9646" s="4">
        <v>2903.7320903276086</v>
      </c>
    </row>
    <row r="9647" spans="1:4" x14ac:dyDescent="0.35">
      <c r="A9647" s="18">
        <v>36920</v>
      </c>
      <c r="B9647" s="18">
        <v>36979.994223178473</v>
      </c>
      <c r="C9647" s="4">
        <v>0.45693397521972656</v>
      </c>
      <c r="D9647" s="4">
        <v>2948.8893772535216</v>
      </c>
    </row>
    <row r="9648" spans="1:4" x14ac:dyDescent="0.35">
      <c r="A9648" s="18">
        <v>38043</v>
      </c>
      <c r="B9648" s="18">
        <v>38866.978449257287</v>
      </c>
      <c r="C9648" s="4">
        <v>0.88020479679107666</v>
      </c>
      <c r="D9648" s="4">
        <v>3352.9677176604209</v>
      </c>
    </row>
    <row r="9649" spans="1:4" x14ac:dyDescent="0.35">
      <c r="A9649" s="18">
        <v>37596</v>
      </c>
      <c r="B9649" s="18">
        <v>37859.930359240825</v>
      </c>
      <c r="C9649" s="4">
        <v>0.10199570655822754</v>
      </c>
      <c r="D9649" s="4">
        <v>2625.3613596133655</v>
      </c>
    </row>
    <row r="9650" spans="1:4" x14ac:dyDescent="0.35">
      <c r="A9650" s="18">
        <v>38328</v>
      </c>
      <c r="B9650" s="18">
        <v>39160.326322405606</v>
      </c>
      <c r="C9650" s="4">
        <v>0.30929553508758545</v>
      </c>
      <c r="D9650" s="4">
        <v>2836.1851872899947</v>
      </c>
    </row>
    <row r="9651" spans="1:4" x14ac:dyDescent="0.35">
      <c r="A9651" s="18">
        <v>37118</v>
      </c>
      <c r="B9651" s="18">
        <v>37193.507446839023</v>
      </c>
      <c r="C9651" s="4">
        <v>0.57562875747680664</v>
      </c>
      <c r="D9651" s="4">
        <v>3038.3573925675682</v>
      </c>
    </row>
    <row r="9652" spans="1:4" x14ac:dyDescent="0.35">
      <c r="A9652" s="18">
        <v>38305</v>
      </c>
      <c r="B9652" s="18">
        <v>38530.38485811423</v>
      </c>
      <c r="C9652" s="4">
        <v>7.8340649604797363E-2</v>
      </c>
      <c r="D9652" s="4">
        <v>2587.2939899919033</v>
      </c>
    </row>
    <row r="9653" spans="1:4" x14ac:dyDescent="0.35">
      <c r="A9653" s="18">
        <v>36968</v>
      </c>
      <c r="B9653" s="18">
        <v>38044.366419665261</v>
      </c>
      <c r="C9653" s="4">
        <v>5.4163694381713867E-2</v>
      </c>
      <c r="D9653" s="4">
        <v>2538.7429475472022</v>
      </c>
    </row>
    <row r="9654" spans="1:4" x14ac:dyDescent="0.35">
      <c r="A9654" s="18">
        <v>37818</v>
      </c>
      <c r="B9654" s="18">
        <v>38113.13516107027</v>
      </c>
      <c r="C9654" s="4">
        <v>0.3993152379989624</v>
      </c>
      <c r="D9654" s="4">
        <v>2905.86970793112</v>
      </c>
    </row>
    <row r="9655" spans="1:4" x14ac:dyDescent="0.35">
      <c r="A9655" s="18">
        <v>38190</v>
      </c>
      <c r="B9655" s="18">
        <v>38365.392575034864</v>
      </c>
      <c r="C9655" s="4">
        <v>7.0376396179199219E-2</v>
      </c>
      <c r="D9655" s="4">
        <v>2572.6728359632302</v>
      </c>
    </row>
    <row r="9656" spans="1:4" x14ac:dyDescent="0.35">
      <c r="A9656" s="18">
        <v>38713</v>
      </c>
      <c r="B9656" s="18">
        <v>38802.146195265785</v>
      </c>
      <c r="C9656" s="4">
        <v>0.69220221042633057</v>
      </c>
      <c r="D9656" s="4">
        <v>3134.4538507992179</v>
      </c>
    </row>
    <row r="9657" spans="1:4" x14ac:dyDescent="0.35">
      <c r="A9657" s="18">
        <v>37335</v>
      </c>
      <c r="B9657" s="18">
        <v>37396.610112857619</v>
      </c>
      <c r="C9657" s="4">
        <v>2.9113054275512695E-2</v>
      </c>
      <c r="D9657" s="4">
        <v>2466.6119990373613</v>
      </c>
    </row>
    <row r="9658" spans="1:4" x14ac:dyDescent="0.35">
      <c r="A9658" s="18">
        <v>38669</v>
      </c>
      <c r="B9658" s="18">
        <v>39102.393647533965</v>
      </c>
      <c r="C9658" s="4">
        <v>0.22561728954315186</v>
      </c>
      <c r="D9658" s="4">
        <v>2764.6357267087956</v>
      </c>
    </row>
    <row r="9659" spans="1:4" x14ac:dyDescent="0.35">
      <c r="A9659" s="18">
        <v>37794</v>
      </c>
      <c r="B9659" s="18">
        <v>38090.176886958267</v>
      </c>
      <c r="C9659" s="4">
        <v>0.9729151725769043</v>
      </c>
      <c r="D9659" s="4">
        <v>3613.9178673902938</v>
      </c>
    </row>
    <row r="9660" spans="1:4" x14ac:dyDescent="0.35">
      <c r="A9660" s="18">
        <v>37093</v>
      </c>
      <c r="B9660" s="18">
        <v>37372.64912450577</v>
      </c>
      <c r="C9660" s="4">
        <v>7.4340105056762695E-3</v>
      </c>
      <c r="D9660" s="4">
        <v>2336.5767400498848</v>
      </c>
    </row>
    <row r="9661" spans="1:4" x14ac:dyDescent="0.35">
      <c r="A9661" s="18">
        <v>37811</v>
      </c>
      <c r="B9661" s="18">
        <v>38191.136719540438</v>
      </c>
      <c r="C9661" s="4">
        <v>0.59764456748962402</v>
      </c>
      <c r="D9661" s="4">
        <v>3055.5824321512555</v>
      </c>
    </row>
    <row r="9662" spans="1:4" x14ac:dyDescent="0.35">
      <c r="A9662" s="18">
        <v>37485</v>
      </c>
      <c r="B9662" s="18">
        <v>37554.191345756895</v>
      </c>
      <c r="C9662" s="4">
        <v>0.92540872097015381</v>
      </c>
      <c r="D9662" s="4">
        <v>3443.4959018529557</v>
      </c>
    </row>
    <row r="9663" spans="1:4" x14ac:dyDescent="0.35">
      <c r="A9663" s="18">
        <v>37411</v>
      </c>
      <c r="B9663" s="18">
        <v>38034.825800795203</v>
      </c>
      <c r="C9663" s="4">
        <v>0.51810836791992188</v>
      </c>
      <c r="D9663" s="4">
        <v>2994.5242639397852</v>
      </c>
    </row>
    <row r="9664" spans="1:4" x14ac:dyDescent="0.35">
      <c r="A9664" s="18">
        <v>37766</v>
      </c>
      <c r="B9664" s="18">
        <v>37898.063285020573</v>
      </c>
      <c r="C9664" s="4">
        <v>0.13780558109283447</v>
      </c>
      <c r="D9664" s="4">
        <v>2673.0538070388711</v>
      </c>
    </row>
    <row r="9665" spans="1:4" x14ac:dyDescent="0.35">
      <c r="A9665" s="18">
        <v>38585</v>
      </c>
      <c r="B9665" s="18">
        <v>38988.875419542288</v>
      </c>
      <c r="C9665" s="4">
        <v>0.78368401527404785</v>
      </c>
      <c r="D9665" s="4">
        <v>3224.2949203605572</v>
      </c>
    </row>
    <row r="9666" spans="1:4" x14ac:dyDescent="0.35">
      <c r="A9666" s="18">
        <v>37695</v>
      </c>
      <c r="B9666" s="18">
        <v>37850.661010315176</v>
      </c>
      <c r="C9666" s="4">
        <v>0.71402156352996826</v>
      </c>
      <c r="D9666" s="4">
        <v>3154.2851936449088</v>
      </c>
    </row>
    <row r="9667" spans="1:4" x14ac:dyDescent="0.35">
      <c r="A9667" s="18">
        <v>38070</v>
      </c>
      <c r="B9667" s="18">
        <v>39905.173608506084</v>
      </c>
      <c r="C9667" s="4">
        <v>0.64394426345825195</v>
      </c>
      <c r="D9667" s="4">
        <v>3093.0167259680766</v>
      </c>
    </row>
    <row r="9668" spans="1:4" x14ac:dyDescent="0.35">
      <c r="A9668" s="18">
        <v>37302</v>
      </c>
      <c r="B9668" s="18">
        <v>37342.441749031233</v>
      </c>
      <c r="C9668" s="4">
        <v>0.52521145343780518</v>
      </c>
      <c r="D9668" s="4">
        <v>2999.8686594510118</v>
      </c>
    </row>
    <row r="9669" spans="1:4" x14ac:dyDescent="0.35">
      <c r="A9669" s="18">
        <v>38708</v>
      </c>
      <c r="B9669" s="18">
        <v>38894.42102428306</v>
      </c>
      <c r="C9669" s="4">
        <v>0.56428217887878418</v>
      </c>
      <c r="D9669" s="4">
        <v>3029.592856865228</v>
      </c>
    </row>
    <row r="9670" spans="1:4" x14ac:dyDescent="0.35">
      <c r="A9670" s="18">
        <v>37440</v>
      </c>
      <c r="B9670" s="18">
        <v>37992.105154709549</v>
      </c>
      <c r="C9670" s="4">
        <v>0.38491284847259521</v>
      </c>
      <c r="D9670" s="4">
        <v>2894.9980314109548</v>
      </c>
    </row>
    <row r="9671" spans="1:4" x14ac:dyDescent="0.35">
      <c r="A9671" s="18">
        <v>38588</v>
      </c>
      <c r="B9671" s="18">
        <v>38738.294708121299</v>
      </c>
      <c r="C9671" s="4">
        <v>0.49153614044189453</v>
      </c>
      <c r="D9671" s="4">
        <v>2974.6398917119568</v>
      </c>
    </row>
    <row r="9672" spans="1:4" x14ac:dyDescent="0.35">
      <c r="A9672" s="18">
        <v>37171</v>
      </c>
      <c r="B9672" s="18">
        <v>37204.932078898324</v>
      </c>
      <c r="C9672" s="4">
        <v>0.43967115879058838</v>
      </c>
      <c r="D9672" s="4">
        <v>2936.0478879553657</v>
      </c>
    </row>
    <row r="9673" spans="1:4" x14ac:dyDescent="0.35">
      <c r="A9673" s="18">
        <v>38456</v>
      </c>
      <c r="B9673" s="18">
        <v>38687.232867731131</v>
      </c>
      <c r="C9673" s="4">
        <v>0.36961483955383301</v>
      </c>
      <c r="D9673" s="4">
        <v>2883.3631073865809</v>
      </c>
    </row>
    <row r="9674" spans="1:4" x14ac:dyDescent="0.35">
      <c r="A9674" s="18">
        <v>37036</v>
      </c>
      <c r="B9674" s="18">
        <v>37544.347549094578</v>
      </c>
      <c r="C9674" s="4">
        <v>0.80966460704803467</v>
      </c>
      <c r="D9674" s="4">
        <v>3254.0840000102494</v>
      </c>
    </row>
    <row r="9675" spans="1:4" x14ac:dyDescent="0.35">
      <c r="A9675" s="18">
        <v>38603</v>
      </c>
      <c r="B9675" s="18">
        <v>38876.343889791649</v>
      </c>
      <c r="C9675" s="4">
        <v>0.90512228012084961</v>
      </c>
      <c r="D9675" s="4">
        <v>3398.6388518002277</v>
      </c>
    </row>
    <row r="9676" spans="1:4" x14ac:dyDescent="0.35">
      <c r="A9676" s="18">
        <v>37304</v>
      </c>
      <c r="B9676" s="18">
        <v>37409.645765622627</v>
      </c>
      <c r="C9676" s="4">
        <v>0.47932922840118408</v>
      </c>
      <c r="D9676" s="4">
        <v>2965.5455328859443</v>
      </c>
    </row>
    <row r="9677" spans="1:4" x14ac:dyDescent="0.35">
      <c r="A9677" s="18">
        <v>37006</v>
      </c>
      <c r="B9677" s="18">
        <v>37350.345962324609</v>
      </c>
      <c r="C9677" s="4">
        <v>0.58298277854919434</v>
      </c>
      <c r="D9677" s="4">
        <v>3044.0769858712752</v>
      </c>
    </row>
    <row r="9678" spans="1:4" x14ac:dyDescent="0.35">
      <c r="A9678" s="18">
        <v>38291</v>
      </c>
      <c r="B9678" s="18">
        <v>38612.4381708492</v>
      </c>
      <c r="C9678" s="4">
        <v>0.43798387050628662</v>
      </c>
      <c r="D9678" s="4">
        <v>2934.7915809020183</v>
      </c>
    </row>
    <row r="9679" spans="1:4" x14ac:dyDescent="0.35">
      <c r="A9679" s="18">
        <v>38024</v>
      </c>
      <c r="B9679" s="18">
        <v>38639.046521914286</v>
      </c>
      <c r="C9679" s="4">
        <v>0.93206596374511719</v>
      </c>
      <c r="D9679" s="4">
        <v>3460.3865892084204</v>
      </c>
    </row>
    <row r="9680" spans="1:4" x14ac:dyDescent="0.35">
      <c r="A9680" s="18">
        <v>37880</v>
      </c>
      <c r="B9680" s="18">
        <v>38508.018776617871</v>
      </c>
      <c r="C9680" s="4">
        <v>7.0455193519592285E-2</v>
      </c>
      <c r="D9680" s="4">
        <v>2572.8231357588643</v>
      </c>
    </row>
    <row r="9681" spans="1:4" x14ac:dyDescent="0.35">
      <c r="A9681" s="18">
        <v>37657</v>
      </c>
      <c r="B9681" s="18">
        <v>40330.908000217547</v>
      </c>
      <c r="C9681" s="4">
        <v>4.0811777114868164E-2</v>
      </c>
      <c r="D9681" s="4">
        <v>2504.5534804424865</v>
      </c>
    </row>
    <row r="9682" spans="1:4" x14ac:dyDescent="0.35">
      <c r="A9682" s="18">
        <v>38500</v>
      </c>
      <c r="B9682" s="18">
        <v>38622.743805428319</v>
      </c>
      <c r="C9682" s="4">
        <v>0.79770267009735107</v>
      </c>
      <c r="D9682" s="4">
        <v>3240.0509964106263</v>
      </c>
    </row>
    <row r="9683" spans="1:4" x14ac:dyDescent="0.35">
      <c r="A9683" s="18">
        <v>37068</v>
      </c>
      <c r="B9683" s="18">
        <v>37130.272513423399</v>
      </c>
      <c r="C9683" s="4">
        <v>0.32285547256469727</v>
      </c>
      <c r="D9683" s="4">
        <v>2847.0171951972939</v>
      </c>
    </row>
    <row r="9684" spans="1:4" x14ac:dyDescent="0.35">
      <c r="A9684" s="18">
        <v>37819</v>
      </c>
      <c r="B9684" s="18">
        <v>37904.134124584882</v>
      </c>
      <c r="C9684" s="4">
        <v>0.96744358539581299</v>
      </c>
      <c r="D9684" s="4">
        <v>3584.765240089363</v>
      </c>
    </row>
    <row r="9685" spans="1:4" x14ac:dyDescent="0.35">
      <c r="A9685" s="18">
        <v>37692</v>
      </c>
      <c r="B9685" s="18">
        <v>39879.251740218489</v>
      </c>
      <c r="C9685" s="4">
        <v>0.53265261650085449</v>
      </c>
      <c r="D9685" s="4">
        <v>3005.4841749883317</v>
      </c>
    </row>
    <row r="9686" spans="1:4" x14ac:dyDescent="0.35">
      <c r="A9686" s="18">
        <v>38572</v>
      </c>
      <c r="B9686" s="18">
        <v>39371.882186494731</v>
      </c>
      <c r="C9686" s="4">
        <v>0.99477803707122803</v>
      </c>
      <c r="D9686" s="4">
        <v>3850.958680526096</v>
      </c>
    </row>
    <row r="9687" spans="1:4" x14ac:dyDescent="0.35">
      <c r="A9687" s="18">
        <v>38062</v>
      </c>
      <c r="B9687" s="18">
        <v>38431.003551701622</v>
      </c>
      <c r="C9687" s="4">
        <v>3.1104087829589844E-2</v>
      </c>
      <c r="D9687" s="4">
        <v>2473.8207478917948</v>
      </c>
    </row>
    <row r="9688" spans="1:4" x14ac:dyDescent="0.35">
      <c r="A9688" s="18">
        <v>37535</v>
      </c>
      <c r="B9688" s="18">
        <v>38337.895103300674</v>
      </c>
      <c r="C9688" s="4">
        <v>0.75281393527984619</v>
      </c>
      <c r="D9688" s="4">
        <v>3191.7899433224338</v>
      </c>
    </row>
    <row r="9689" spans="1:4" x14ac:dyDescent="0.35">
      <c r="A9689" s="18">
        <v>37749</v>
      </c>
      <c r="B9689" s="18">
        <v>37910.261939604396</v>
      </c>
      <c r="C9689" s="4">
        <v>0.30118107795715332</v>
      </c>
      <c r="D9689" s="4">
        <v>2829.6246163818737</v>
      </c>
    </row>
    <row r="9690" spans="1:4" x14ac:dyDescent="0.35">
      <c r="A9690" s="18">
        <v>38352</v>
      </c>
      <c r="B9690" s="18">
        <v>38494.517363917454</v>
      </c>
      <c r="C9690" s="4">
        <v>0.21329200267791748</v>
      </c>
      <c r="D9690" s="4">
        <v>2753.1333143512161</v>
      </c>
    </row>
    <row r="9691" spans="1:4" x14ac:dyDescent="0.35">
      <c r="A9691" s="18">
        <v>37003</v>
      </c>
      <c r="B9691" s="18">
        <v>37138.55926961259</v>
      </c>
      <c r="C9691" s="4">
        <v>0.71355009078979492</v>
      </c>
      <c r="D9691" s="4">
        <v>3153.8480658415237</v>
      </c>
    </row>
    <row r="9692" spans="1:4" x14ac:dyDescent="0.35">
      <c r="A9692" s="18">
        <v>38138</v>
      </c>
      <c r="B9692" s="18">
        <v>38418.186869462654</v>
      </c>
      <c r="C9692" s="4">
        <v>0.33721077442169189</v>
      </c>
      <c r="D9692" s="4">
        <v>2858.3255263185501</v>
      </c>
    </row>
    <row r="9693" spans="1:4" x14ac:dyDescent="0.35">
      <c r="A9693" s="18">
        <v>38281</v>
      </c>
      <c r="B9693" s="18">
        <v>38675.69745961103</v>
      </c>
      <c r="C9693" s="4">
        <v>0.54219794273376465</v>
      </c>
      <c r="D9693" s="4">
        <v>3012.7159417308362</v>
      </c>
    </row>
    <row r="9694" spans="1:4" x14ac:dyDescent="0.35">
      <c r="A9694" s="18">
        <v>38094</v>
      </c>
      <c r="B9694" s="18">
        <v>38264.464972733032</v>
      </c>
      <c r="C9694" s="4">
        <v>0.21545159816741943</v>
      </c>
      <c r="D9694" s="4">
        <v>2755.1724002095953</v>
      </c>
    </row>
    <row r="9695" spans="1:4" x14ac:dyDescent="0.35">
      <c r="A9695" s="18">
        <v>38244</v>
      </c>
      <c r="B9695" s="18">
        <v>38376.608924481639</v>
      </c>
      <c r="C9695" s="4">
        <v>0.2300567626953125</v>
      </c>
      <c r="D9695" s="4">
        <v>2768.7023047509906</v>
      </c>
    </row>
    <row r="9696" spans="1:4" x14ac:dyDescent="0.35">
      <c r="A9696" s="18">
        <v>38372</v>
      </c>
      <c r="B9696" s="18">
        <v>39556.51244107142</v>
      </c>
      <c r="C9696" s="4">
        <v>0.4594036340713501</v>
      </c>
      <c r="D9696" s="4">
        <v>2950.7255668314683</v>
      </c>
    </row>
    <row r="9697" spans="1:4" x14ac:dyDescent="0.35">
      <c r="A9697" s="18">
        <v>37322</v>
      </c>
      <c r="B9697" s="18">
        <v>37486.466740910873</v>
      </c>
      <c r="C9697" s="4">
        <v>0.90462899208068848</v>
      </c>
      <c r="D9697" s="4">
        <v>3397.6480418716733</v>
      </c>
    </row>
    <row r="9698" spans="1:4" x14ac:dyDescent="0.35">
      <c r="A9698" s="18">
        <v>37912</v>
      </c>
      <c r="B9698" s="18">
        <v>38262.03698677721</v>
      </c>
      <c r="C9698" s="4">
        <v>0.84158885478973389</v>
      </c>
      <c r="D9698" s="4">
        <v>3294.8006176049412</v>
      </c>
    </row>
    <row r="9699" spans="1:4" x14ac:dyDescent="0.35">
      <c r="A9699" s="18">
        <v>37608</v>
      </c>
      <c r="B9699" s="18">
        <v>37942.163716658099</v>
      </c>
      <c r="C9699" s="4">
        <v>0.14361238479614258</v>
      </c>
      <c r="D9699" s="4">
        <v>2680.0133508451836</v>
      </c>
    </row>
    <row r="9700" spans="1:4" x14ac:dyDescent="0.35">
      <c r="A9700" s="18">
        <v>38344</v>
      </c>
      <c r="B9700" s="18">
        <v>42390.968391549264</v>
      </c>
      <c r="C9700" s="4">
        <v>0.1862870454788208</v>
      </c>
      <c r="D9700" s="4">
        <v>2726.6629919215716</v>
      </c>
    </row>
    <row r="9701" spans="1:4" x14ac:dyDescent="0.35">
      <c r="A9701" s="18">
        <v>38344</v>
      </c>
      <c r="B9701" s="18">
        <v>38723.72049904905</v>
      </c>
      <c r="C9701" s="4">
        <v>0.9905250072479248</v>
      </c>
      <c r="D9701" s="4">
        <v>3769.3254496321047</v>
      </c>
    </row>
    <row r="9702" spans="1:4" x14ac:dyDescent="0.35">
      <c r="A9702" s="18">
        <v>38373</v>
      </c>
      <c r="B9702" s="18">
        <v>38935.651186461262</v>
      </c>
      <c r="C9702" s="4">
        <v>0.51016080379486084</v>
      </c>
      <c r="D9702" s="4">
        <v>2988.5607955780852</v>
      </c>
    </row>
    <row r="9703" spans="1:4" x14ac:dyDescent="0.35">
      <c r="A9703" s="18">
        <v>37425</v>
      </c>
      <c r="B9703" s="18">
        <v>37684.651788885203</v>
      </c>
      <c r="C9703" s="4">
        <v>0.22033023834228516</v>
      </c>
      <c r="D9703" s="4">
        <v>2759.7411341820844</v>
      </c>
    </row>
    <row r="9704" spans="1:4" x14ac:dyDescent="0.35">
      <c r="A9704" s="18">
        <v>37401</v>
      </c>
      <c r="B9704" s="18">
        <v>38768.325958204565</v>
      </c>
      <c r="C9704" s="4">
        <v>0.412880539894104</v>
      </c>
      <c r="D9704" s="4">
        <v>2916.0518261639722</v>
      </c>
    </row>
    <row r="9705" spans="1:4" x14ac:dyDescent="0.35">
      <c r="A9705" s="18">
        <v>38510</v>
      </c>
      <c r="B9705" s="18">
        <v>38716.97213793164</v>
      </c>
      <c r="C9705" s="4">
        <v>0.85506176948547363</v>
      </c>
      <c r="D9705" s="4">
        <v>3313.7616284086662</v>
      </c>
    </row>
    <row r="9706" spans="1:4" x14ac:dyDescent="0.35">
      <c r="A9706" s="18">
        <v>36997</v>
      </c>
      <c r="B9706" s="18">
        <v>37099.555138591524</v>
      </c>
      <c r="C9706" s="4">
        <v>0.71774947643280029</v>
      </c>
      <c r="D9706" s="4">
        <v>3157.7558700761861</v>
      </c>
    </row>
    <row r="9707" spans="1:4" x14ac:dyDescent="0.35">
      <c r="A9707" s="18">
        <v>37173</v>
      </c>
      <c r="B9707" s="18">
        <v>38375.989942653621</v>
      </c>
      <c r="C9707" s="4">
        <v>0.92944860458374023</v>
      </c>
      <c r="D9707" s="4">
        <v>3453.5904295165001</v>
      </c>
    </row>
    <row r="9708" spans="1:4" x14ac:dyDescent="0.35">
      <c r="A9708" s="18">
        <v>37273</v>
      </c>
      <c r="B9708" s="18">
        <v>37986.52498578668</v>
      </c>
      <c r="C9708" s="4">
        <v>0.36232864856719971</v>
      </c>
      <c r="D9708" s="4">
        <v>2877.7841043856561</v>
      </c>
    </row>
    <row r="9709" spans="1:4" x14ac:dyDescent="0.35">
      <c r="A9709" s="18">
        <v>37037</v>
      </c>
      <c r="B9709" s="18">
        <v>37274.373192266743</v>
      </c>
      <c r="C9709" s="4">
        <v>0.50654006004333496</v>
      </c>
      <c r="D9709" s="4">
        <v>2985.8490474169034</v>
      </c>
    </row>
    <row r="9710" spans="1:4" x14ac:dyDescent="0.35">
      <c r="A9710" s="18">
        <v>37975</v>
      </c>
      <c r="B9710" s="18">
        <v>38145.229794000996</v>
      </c>
      <c r="C9710" s="4">
        <v>0.53906190395355225</v>
      </c>
      <c r="D9710" s="4">
        <v>3010.3362579917784</v>
      </c>
    </row>
    <row r="9711" spans="1:4" x14ac:dyDescent="0.35">
      <c r="A9711" s="18">
        <v>38322</v>
      </c>
      <c r="B9711" s="18">
        <v>38485.981249970384</v>
      </c>
      <c r="C9711" s="4">
        <v>0.94333076477050781</v>
      </c>
      <c r="D9711" s="4">
        <v>3492.3719396750462</v>
      </c>
    </row>
    <row r="9712" spans="1:4" x14ac:dyDescent="0.35">
      <c r="A9712" s="18">
        <v>37181</v>
      </c>
      <c r="B9712" s="18">
        <v>37248.17757303331</v>
      </c>
      <c r="C9712" s="4">
        <v>8.590090274810791E-2</v>
      </c>
      <c r="D9712" s="4">
        <v>2600.2328776066242</v>
      </c>
    </row>
    <row r="9713" spans="1:4" x14ac:dyDescent="0.35">
      <c r="A9713" s="18">
        <v>38492</v>
      </c>
      <c r="B9713" s="18">
        <v>38561.165149702989</v>
      </c>
      <c r="C9713" s="4">
        <v>0.40638566017150879</v>
      </c>
      <c r="D9713" s="4">
        <v>2911.1828720244557</v>
      </c>
    </row>
    <row r="9714" spans="1:4" x14ac:dyDescent="0.35">
      <c r="A9714" s="18">
        <v>38362</v>
      </c>
      <c r="B9714" s="18">
        <v>38516.202003247963</v>
      </c>
      <c r="C9714" s="4">
        <v>0.1269301176071167</v>
      </c>
      <c r="D9714" s="4">
        <v>2659.5113235913714</v>
      </c>
    </row>
    <row r="9715" spans="1:4" x14ac:dyDescent="0.35">
      <c r="A9715" s="18">
        <v>37478</v>
      </c>
      <c r="B9715" s="18">
        <v>37803.535307296879</v>
      </c>
      <c r="C9715" s="4">
        <v>0.63746500015258789</v>
      </c>
      <c r="D9715" s="4">
        <v>3087.6609264047524</v>
      </c>
    </row>
    <row r="9716" spans="1:4" x14ac:dyDescent="0.35">
      <c r="A9716" s="18">
        <v>37714</v>
      </c>
      <c r="B9716" s="18">
        <v>37813.536131378343</v>
      </c>
      <c r="C9716" s="4">
        <v>0.96299183368682861</v>
      </c>
      <c r="D9716" s="4">
        <v>3564.0443741940462</v>
      </c>
    </row>
    <row r="9717" spans="1:4" x14ac:dyDescent="0.35">
      <c r="A9717" s="18">
        <v>37919</v>
      </c>
      <c r="B9717" s="18">
        <v>38530.179259251134</v>
      </c>
      <c r="C9717" s="4">
        <v>0.96914935111999512</v>
      </c>
      <c r="D9717" s="4">
        <v>3593.3623042886302</v>
      </c>
    </row>
    <row r="9718" spans="1:4" x14ac:dyDescent="0.35">
      <c r="A9718" s="18">
        <v>37410</v>
      </c>
      <c r="B9718" s="18">
        <v>37594.746172587911</v>
      </c>
      <c r="C9718" s="4">
        <v>0.21231114864349365</v>
      </c>
      <c r="D9718" s="4">
        <v>2752.2037232837733</v>
      </c>
    </row>
    <row r="9719" spans="1:4" x14ac:dyDescent="0.35">
      <c r="A9719" s="18">
        <v>38070</v>
      </c>
      <c r="B9719" s="18">
        <v>40194.625621076841</v>
      </c>
      <c r="C9719" s="4">
        <v>0.59046459197998047</v>
      </c>
      <c r="D9719" s="4">
        <v>3049.9303220208121</v>
      </c>
    </row>
    <row r="9720" spans="1:4" x14ac:dyDescent="0.35">
      <c r="A9720" s="18">
        <v>36966</v>
      </c>
      <c r="B9720" s="18">
        <v>37575.843868174605</v>
      </c>
      <c r="C9720" s="4">
        <v>0.20112097263336182</v>
      </c>
      <c r="D9720" s="4">
        <v>2741.4372520235847</v>
      </c>
    </row>
    <row r="9721" spans="1:4" x14ac:dyDescent="0.35">
      <c r="A9721" s="18">
        <v>38573</v>
      </c>
      <c r="B9721" s="18">
        <v>38752.090364259901</v>
      </c>
      <c r="C9721" s="4">
        <v>6.2506914138793945E-2</v>
      </c>
      <c r="D9721" s="4">
        <v>2557.0091848013712</v>
      </c>
    </row>
    <row r="9722" spans="1:4" x14ac:dyDescent="0.35">
      <c r="A9722" s="18">
        <v>37298</v>
      </c>
      <c r="B9722" s="18">
        <v>37507.779050521836</v>
      </c>
      <c r="C9722" s="4">
        <v>0.60428702831268311</v>
      </c>
      <c r="D9722" s="4">
        <v>3060.8438970651841</v>
      </c>
    </row>
    <row r="9723" spans="1:4" x14ac:dyDescent="0.35">
      <c r="A9723" s="18">
        <v>37957</v>
      </c>
      <c r="B9723" s="18">
        <v>38527.287808081026</v>
      </c>
      <c r="C9723" s="4">
        <v>8.4067821502685547E-2</v>
      </c>
      <c r="D9723" s="4">
        <v>2597.1710841905769</v>
      </c>
    </row>
    <row r="9724" spans="1:4" x14ac:dyDescent="0.35">
      <c r="A9724" s="18">
        <v>38269</v>
      </c>
      <c r="B9724" s="18">
        <v>38640.620258772375</v>
      </c>
      <c r="C9724" s="4">
        <v>0.33593285083770752</v>
      </c>
      <c r="D9724" s="4">
        <v>2857.3249010769791</v>
      </c>
    </row>
    <row r="9725" spans="1:4" x14ac:dyDescent="0.35">
      <c r="A9725" s="18">
        <v>37835</v>
      </c>
      <c r="B9725" s="18">
        <v>38237.700897087147</v>
      </c>
      <c r="C9725" s="4">
        <v>0.50725913047790527</v>
      </c>
      <c r="D9725" s="4">
        <v>2986.3873585678239</v>
      </c>
    </row>
    <row r="9726" spans="1:4" x14ac:dyDescent="0.35">
      <c r="A9726" s="18">
        <v>38084</v>
      </c>
      <c r="B9726" s="18">
        <v>38336.052422336041</v>
      </c>
      <c r="C9726" s="4">
        <v>0.69006478786468506</v>
      </c>
      <c r="D9726" s="4">
        <v>3132.5523540516283</v>
      </c>
    </row>
    <row r="9727" spans="1:4" x14ac:dyDescent="0.35">
      <c r="A9727" s="18">
        <v>37810</v>
      </c>
      <c r="B9727" s="18">
        <v>37889.504516027177</v>
      </c>
      <c r="C9727" s="4">
        <v>0.60313796997070313</v>
      </c>
      <c r="D9727" s="4">
        <v>3059.9314138717946</v>
      </c>
    </row>
    <row r="9728" spans="1:4" x14ac:dyDescent="0.35">
      <c r="A9728" s="18">
        <v>37283</v>
      </c>
      <c r="B9728" s="18">
        <v>37731.70183200686</v>
      </c>
      <c r="C9728" s="4">
        <v>0.73119699954986572</v>
      </c>
      <c r="D9728" s="4">
        <v>3170.4972667230745</v>
      </c>
    </row>
    <row r="9729" spans="1:4" x14ac:dyDescent="0.35">
      <c r="A9729" s="18">
        <v>38531</v>
      </c>
      <c r="B9729" s="18">
        <v>38602.12497240377</v>
      </c>
      <c r="C9729" s="4">
        <v>0.5773317813873291</v>
      </c>
      <c r="D9729" s="4">
        <v>3039.6790662761027</v>
      </c>
    </row>
    <row r="9730" spans="1:4" x14ac:dyDescent="0.35">
      <c r="A9730" s="18">
        <v>37931</v>
      </c>
      <c r="B9730" s="18">
        <v>38056.514925926793</v>
      </c>
      <c r="C9730" s="4">
        <v>0.93497645854949951</v>
      </c>
      <c r="D9730" s="4">
        <v>3468.2021444909406</v>
      </c>
    </row>
    <row r="9731" spans="1:4" x14ac:dyDescent="0.35">
      <c r="A9731" s="18">
        <v>37609</v>
      </c>
      <c r="B9731" s="18">
        <v>37734.963930347469</v>
      </c>
      <c r="C9731" s="4">
        <v>0.3356633186340332</v>
      </c>
      <c r="D9731" s="4">
        <v>2857.1137105744692</v>
      </c>
    </row>
    <row r="9732" spans="1:4" x14ac:dyDescent="0.35">
      <c r="A9732" s="18">
        <v>38190</v>
      </c>
      <c r="B9732" s="18">
        <v>39299.582524288293</v>
      </c>
      <c r="C9732" s="4">
        <v>7.8807950019836426E-2</v>
      </c>
      <c r="D9732" s="4">
        <v>2588.1185300962402</v>
      </c>
    </row>
    <row r="9733" spans="1:4" x14ac:dyDescent="0.35">
      <c r="A9733" s="18">
        <v>38013</v>
      </c>
      <c r="B9733" s="18">
        <v>38122.013763074814</v>
      </c>
      <c r="C9733" s="4">
        <v>0.49977564811706543</v>
      </c>
      <c r="D9733" s="4">
        <v>2980.7903525741071</v>
      </c>
    </row>
    <row r="9734" spans="1:4" x14ac:dyDescent="0.35">
      <c r="A9734" s="18">
        <v>37524</v>
      </c>
      <c r="B9734" s="18">
        <v>37819.927457125603</v>
      </c>
      <c r="C9734" s="4">
        <v>0.38247907161712646</v>
      </c>
      <c r="D9734" s="4">
        <v>2893.1535266546471</v>
      </c>
    </row>
    <row r="9735" spans="1:4" x14ac:dyDescent="0.35">
      <c r="A9735" s="18">
        <v>38015</v>
      </c>
      <c r="B9735" s="18">
        <v>38242.304384534982</v>
      </c>
      <c r="C9735" s="4">
        <v>0.67275714874267578</v>
      </c>
      <c r="D9735" s="4">
        <v>3117.3979182444068</v>
      </c>
    </row>
    <row r="9736" spans="1:4" x14ac:dyDescent="0.35">
      <c r="A9736" s="18">
        <v>38210</v>
      </c>
      <c r="B9736" s="18">
        <v>38702.647499804094</v>
      </c>
      <c r="C9736" s="4">
        <v>0.89878523349761963</v>
      </c>
      <c r="D9736" s="4">
        <v>3386.2081072832539</v>
      </c>
    </row>
    <row r="9737" spans="1:4" x14ac:dyDescent="0.35">
      <c r="A9737" s="18">
        <v>38353</v>
      </c>
      <c r="B9737" s="18">
        <v>38994.569024437806</v>
      </c>
      <c r="C9737" s="4">
        <v>0.95476651191711426</v>
      </c>
      <c r="D9737" s="4">
        <v>3530.8501405525535</v>
      </c>
    </row>
    <row r="9738" spans="1:4" x14ac:dyDescent="0.35">
      <c r="A9738" s="18">
        <v>38480</v>
      </c>
      <c r="B9738" s="18">
        <v>39095.644246720301</v>
      </c>
      <c r="C9738" s="4">
        <v>0.15415465831756592</v>
      </c>
      <c r="D9738" s="4">
        <v>2692.2226593483492</v>
      </c>
    </row>
    <row r="9739" spans="1:4" x14ac:dyDescent="0.35">
      <c r="A9739" s="18">
        <v>37060</v>
      </c>
      <c r="B9739" s="18">
        <v>37776.137969177718</v>
      </c>
      <c r="C9739" s="4">
        <v>0.70865774154663086</v>
      </c>
      <c r="D9739" s="4">
        <v>3149.3355440901501</v>
      </c>
    </row>
    <row r="9740" spans="1:4" x14ac:dyDescent="0.35">
      <c r="A9740" s="18">
        <v>37032</v>
      </c>
      <c r="B9740" s="18">
        <v>37154.566154745473</v>
      </c>
      <c r="C9740" s="4">
        <v>3.9273381233215332E-2</v>
      </c>
      <c r="D9740" s="4">
        <v>2500.0897128333381</v>
      </c>
    </row>
    <row r="9741" spans="1:4" x14ac:dyDescent="0.35">
      <c r="A9741" s="18">
        <v>38321</v>
      </c>
      <c r="B9741" s="18">
        <v>39260.485860947287</v>
      </c>
      <c r="C9741" s="4">
        <v>0.57560515403747559</v>
      </c>
      <c r="D9741" s="4">
        <v>3038.3390863305904</v>
      </c>
    </row>
    <row r="9742" spans="1:4" x14ac:dyDescent="0.35">
      <c r="A9742" s="18">
        <v>37648</v>
      </c>
      <c r="B9742" s="18">
        <v>38055.179482213665</v>
      </c>
      <c r="C9742" s="4">
        <v>0.94971024990081787</v>
      </c>
      <c r="D9742" s="4">
        <v>3512.9276905113525</v>
      </c>
    </row>
    <row r="9743" spans="1:4" x14ac:dyDescent="0.35">
      <c r="A9743" s="18">
        <v>38530</v>
      </c>
      <c r="B9743" s="18">
        <v>39399.05167414993</v>
      </c>
      <c r="C9743" s="4">
        <v>0.74072837829589844</v>
      </c>
      <c r="D9743" s="4">
        <v>3179.7544572242628</v>
      </c>
    </row>
    <row r="9744" spans="1:4" x14ac:dyDescent="0.35">
      <c r="A9744" s="18">
        <v>38202</v>
      </c>
      <c r="B9744" s="18">
        <v>38239.193600337247</v>
      </c>
      <c r="C9744" s="4">
        <v>0.17654192447662354</v>
      </c>
      <c r="D9744" s="4">
        <v>2716.6032529030326</v>
      </c>
    </row>
    <row r="9745" spans="1:4" x14ac:dyDescent="0.35">
      <c r="A9745" s="18">
        <v>37054</v>
      </c>
      <c r="B9745" s="18">
        <v>38394.86901914965</v>
      </c>
      <c r="C9745" s="4">
        <v>0.44871735572814941</v>
      </c>
      <c r="D9745" s="4">
        <v>2942.779256118356</v>
      </c>
    </row>
    <row r="9746" spans="1:4" x14ac:dyDescent="0.35">
      <c r="A9746" s="18">
        <v>38220</v>
      </c>
      <c r="B9746" s="18">
        <v>38391.322926936424</v>
      </c>
      <c r="C9746" s="4">
        <v>0.54697787761688232</v>
      </c>
      <c r="D9746" s="4">
        <v>3016.3505573147413</v>
      </c>
    </row>
    <row r="9747" spans="1:4" x14ac:dyDescent="0.35">
      <c r="A9747" s="18">
        <v>37787</v>
      </c>
      <c r="B9747" s="18">
        <v>38312.168940751304</v>
      </c>
      <c r="C9747" s="4">
        <v>0.76945734024047852</v>
      </c>
      <c r="D9747" s="4">
        <v>3208.9725574439667</v>
      </c>
    </row>
    <row r="9748" spans="1:4" x14ac:dyDescent="0.35">
      <c r="A9748" s="18">
        <v>38194</v>
      </c>
      <c r="B9748" s="18">
        <v>38738.994143242155</v>
      </c>
      <c r="C9748" s="4">
        <v>0.31498539447784424</v>
      </c>
      <c r="D9748" s="4">
        <v>2840.7494963943309</v>
      </c>
    </row>
    <row r="9749" spans="1:4" x14ac:dyDescent="0.35">
      <c r="A9749" s="18">
        <v>37604</v>
      </c>
      <c r="B9749" s="18">
        <v>37876.594674242479</v>
      </c>
      <c r="C9749" s="4">
        <v>0.61365389823913574</v>
      </c>
      <c r="D9749" s="4">
        <v>3068.320179400177</v>
      </c>
    </row>
    <row r="9750" spans="1:4" x14ac:dyDescent="0.35">
      <c r="A9750" s="18">
        <v>38502</v>
      </c>
      <c r="B9750" s="18">
        <v>38611.765486230855</v>
      </c>
      <c r="C9750" s="4">
        <v>0.30191457271575928</v>
      </c>
      <c r="D9750" s="4">
        <v>2830.2202343945019</v>
      </c>
    </row>
    <row r="9751" spans="1:4" x14ac:dyDescent="0.35">
      <c r="A9751" s="18">
        <v>37875</v>
      </c>
      <c r="B9751" s="18">
        <v>38544.354066036845</v>
      </c>
      <c r="C9751" s="4">
        <v>0.99845790863037109</v>
      </c>
      <c r="D9751" s="4">
        <v>4007.4966798405085</v>
      </c>
    </row>
    <row r="9752" spans="1:4" x14ac:dyDescent="0.35">
      <c r="A9752" s="18">
        <v>38271</v>
      </c>
      <c r="B9752" s="18">
        <v>38364.510779963879</v>
      </c>
      <c r="C9752" s="4">
        <v>0.28712332248687744</v>
      </c>
      <c r="D9752" s="4">
        <v>2818.1027991020983</v>
      </c>
    </row>
    <row r="9753" spans="1:4" x14ac:dyDescent="0.35">
      <c r="A9753" s="18">
        <v>38713</v>
      </c>
      <c r="B9753" s="18">
        <v>38963.217964877789</v>
      </c>
      <c r="C9753" s="4">
        <v>0.56309056282043457</v>
      </c>
      <c r="D9753" s="4">
        <v>3028.6763696570874</v>
      </c>
    </row>
    <row r="9754" spans="1:4" x14ac:dyDescent="0.35">
      <c r="A9754" s="18">
        <v>37839</v>
      </c>
      <c r="B9754" s="18">
        <v>37998.984777028563</v>
      </c>
      <c r="C9754" s="4">
        <v>0.64860236644744873</v>
      </c>
      <c r="D9754" s="4">
        <v>3096.894108970358</v>
      </c>
    </row>
    <row r="9755" spans="1:4" x14ac:dyDescent="0.35">
      <c r="A9755" s="18">
        <v>36953</v>
      </c>
      <c r="B9755" s="18">
        <v>37127.71405032547</v>
      </c>
      <c r="C9755" s="4">
        <v>0.33446836471557617</v>
      </c>
      <c r="D9755" s="4">
        <v>2856.176798953039</v>
      </c>
    </row>
    <row r="9756" spans="1:4" x14ac:dyDescent="0.35">
      <c r="A9756" s="18">
        <v>38217</v>
      </c>
      <c r="B9756" s="18">
        <v>38264.714388431858</v>
      </c>
      <c r="C9756" s="4">
        <v>0.25360023975372314</v>
      </c>
      <c r="D9756" s="4">
        <v>2789.673070539287</v>
      </c>
    </row>
    <row r="9757" spans="1:4" x14ac:dyDescent="0.35">
      <c r="A9757" s="18">
        <v>37581</v>
      </c>
      <c r="B9757" s="18">
        <v>38457.820415101298</v>
      </c>
      <c r="C9757" s="4">
        <v>0.7428281307220459</v>
      </c>
      <c r="D9757" s="4">
        <v>3181.8208406036138</v>
      </c>
    </row>
    <row r="9758" spans="1:4" x14ac:dyDescent="0.35">
      <c r="A9758" s="18">
        <v>38208</v>
      </c>
      <c r="B9758" s="18">
        <v>38811.774970630155</v>
      </c>
      <c r="C9758" s="4">
        <v>0.59924829006195068</v>
      </c>
      <c r="D9758" s="4">
        <v>3056.8497991983186</v>
      </c>
    </row>
    <row r="9759" spans="1:4" x14ac:dyDescent="0.35">
      <c r="A9759" s="18">
        <v>38011</v>
      </c>
      <c r="B9759" s="18">
        <v>38514.758434707714</v>
      </c>
      <c r="C9759" s="4">
        <v>0.88735198974609375</v>
      </c>
      <c r="D9759" s="4">
        <v>3365.246659750625</v>
      </c>
    </row>
    <row r="9760" spans="1:4" x14ac:dyDescent="0.35">
      <c r="A9760" s="18">
        <v>37594</v>
      </c>
      <c r="B9760" s="18">
        <v>38036.762856495545</v>
      </c>
      <c r="C9760" s="4">
        <v>0.20318567752838135</v>
      </c>
      <c r="D9760" s="4">
        <v>2743.4468503238973</v>
      </c>
    </row>
    <row r="9761" spans="1:4" x14ac:dyDescent="0.35">
      <c r="A9761" s="18">
        <v>38122</v>
      </c>
      <c r="B9761" s="18">
        <v>38300.388803079142</v>
      </c>
      <c r="C9761" s="4">
        <v>5.1792383193969727E-2</v>
      </c>
      <c r="D9761" s="4">
        <v>2533.1737288239201</v>
      </c>
    </row>
    <row r="9762" spans="1:4" x14ac:dyDescent="0.35">
      <c r="A9762" s="18">
        <v>37996</v>
      </c>
      <c r="B9762" s="18">
        <v>38253.025111511655</v>
      </c>
      <c r="C9762" s="4">
        <v>0.24418437480926514</v>
      </c>
      <c r="D9762" s="4">
        <v>2781.3993205208944</v>
      </c>
    </row>
    <row r="9763" spans="1:4" x14ac:dyDescent="0.35">
      <c r="A9763" s="18">
        <v>37106</v>
      </c>
      <c r="B9763" s="18">
        <v>37238.72077392364</v>
      </c>
      <c r="C9763" s="4">
        <v>0.47009706497192383</v>
      </c>
      <c r="D9763" s="4">
        <v>2958.676778764408</v>
      </c>
    </row>
    <row r="9764" spans="1:4" x14ac:dyDescent="0.35">
      <c r="A9764" s="18">
        <v>37165</v>
      </c>
      <c r="B9764" s="18">
        <v>39040.910180587416</v>
      </c>
      <c r="C9764" s="4">
        <v>0.45277416706085205</v>
      </c>
      <c r="D9764" s="4">
        <v>2945.7963151105146</v>
      </c>
    </row>
    <row r="9765" spans="1:4" x14ac:dyDescent="0.35">
      <c r="A9765" s="18">
        <v>37146</v>
      </c>
      <c r="B9765" s="18">
        <v>37321.146001918823</v>
      </c>
      <c r="C9765" s="4">
        <v>0.34203410148620605</v>
      </c>
      <c r="D9765" s="4">
        <v>2862.0922672875099</v>
      </c>
    </row>
    <row r="9766" spans="1:4" x14ac:dyDescent="0.35">
      <c r="A9766" s="18">
        <v>38115</v>
      </c>
      <c r="B9766" s="18">
        <v>38265.343200857249</v>
      </c>
      <c r="C9766" s="4">
        <v>0.25186765193939209</v>
      </c>
      <c r="D9766" s="4">
        <v>2788.1612053810304</v>
      </c>
    </row>
    <row r="9767" spans="1:4" x14ac:dyDescent="0.35">
      <c r="A9767" s="18">
        <v>37338</v>
      </c>
      <c r="B9767" s="18">
        <v>37540.713625468088</v>
      </c>
      <c r="C9767" s="4">
        <v>9.8816871643066406E-2</v>
      </c>
      <c r="D9767" s="4">
        <v>2620.6240503263771</v>
      </c>
    </row>
    <row r="9768" spans="1:4" x14ac:dyDescent="0.35">
      <c r="A9768" s="18">
        <v>37537</v>
      </c>
      <c r="B9768" s="18">
        <v>37844.896024748952</v>
      </c>
      <c r="C9768" s="4">
        <v>0.14738523960113525</v>
      </c>
      <c r="D9768" s="4">
        <v>2684.4432189327654</v>
      </c>
    </row>
    <row r="9769" spans="1:4" x14ac:dyDescent="0.35">
      <c r="A9769" s="18">
        <v>38494</v>
      </c>
      <c r="B9769" s="18">
        <v>39583.629224419441</v>
      </c>
      <c r="C9769" s="4">
        <v>0.91872906684875488</v>
      </c>
      <c r="D9769" s="4">
        <v>3427.7431477276773</v>
      </c>
    </row>
    <row r="9770" spans="1:4" x14ac:dyDescent="0.35">
      <c r="A9770" s="18">
        <v>37521</v>
      </c>
      <c r="B9770" s="18">
        <v>38173.491021954054</v>
      </c>
      <c r="C9770" s="4">
        <v>0.36888015270233154</v>
      </c>
      <c r="D9770" s="4">
        <v>2882.8017347546665</v>
      </c>
    </row>
    <row r="9771" spans="1:4" x14ac:dyDescent="0.35">
      <c r="A9771" s="18">
        <v>38150</v>
      </c>
      <c r="B9771" s="18">
        <v>38357.770979426707</v>
      </c>
      <c r="C9771" s="4">
        <v>0.49274969100952148</v>
      </c>
      <c r="D9771" s="4">
        <v>2975.5450669925394</v>
      </c>
    </row>
    <row r="9772" spans="1:4" x14ac:dyDescent="0.35">
      <c r="A9772" s="18">
        <v>37884</v>
      </c>
      <c r="B9772" s="18">
        <v>38239.776445175026</v>
      </c>
      <c r="C9772" s="4">
        <v>0.76016342639923096</v>
      </c>
      <c r="D9772" s="4">
        <v>3199.2856713474303</v>
      </c>
    </row>
    <row r="9773" spans="1:4" x14ac:dyDescent="0.35">
      <c r="A9773" s="18">
        <v>37167</v>
      </c>
      <c r="B9773" s="18">
        <v>37302.68501082775</v>
      </c>
      <c r="C9773" s="4">
        <v>4.0178060531616211E-2</v>
      </c>
      <c r="D9773" s="4">
        <v>2502.7305874790768</v>
      </c>
    </row>
    <row r="9774" spans="1:4" x14ac:dyDescent="0.35">
      <c r="A9774" s="18">
        <v>37865</v>
      </c>
      <c r="B9774" s="18">
        <v>38469.75996703963</v>
      </c>
      <c r="C9774" s="4">
        <v>0.9199289083480835</v>
      </c>
      <c r="D9774" s="4">
        <v>3430.4933116208804</v>
      </c>
    </row>
    <row r="9775" spans="1:4" x14ac:dyDescent="0.35">
      <c r="A9775" s="18">
        <v>37412</v>
      </c>
      <c r="B9775" s="18">
        <v>38033.595895255334</v>
      </c>
      <c r="C9775" s="4">
        <v>0.57425880432128906</v>
      </c>
      <c r="D9775" s="4">
        <v>3037.2954195108409</v>
      </c>
    </row>
    <row r="9776" spans="1:4" x14ac:dyDescent="0.35">
      <c r="A9776" s="18">
        <v>38258</v>
      </c>
      <c r="B9776" s="18">
        <v>39228.83517977094</v>
      </c>
      <c r="C9776" s="4">
        <v>0.59237825870513916</v>
      </c>
      <c r="D9776" s="4">
        <v>3051.4333296796322</v>
      </c>
    </row>
    <row r="9777" spans="1:4" x14ac:dyDescent="0.35">
      <c r="A9777" s="18">
        <v>38189</v>
      </c>
      <c r="B9777" s="18">
        <v>38947.47042751086</v>
      </c>
      <c r="C9777" s="4">
        <v>0.41780686378479004</v>
      </c>
      <c r="D9777" s="4">
        <v>2919.7383191970521</v>
      </c>
    </row>
    <row r="9778" spans="1:4" x14ac:dyDescent="0.35">
      <c r="A9778" s="18">
        <v>38401</v>
      </c>
      <c r="B9778" s="18">
        <v>38738.686077493483</v>
      </c>
      <c r="C9778" s="4">
        <v>0.30784595012664795</v>
      </c>
      <c r="D9778" s="4">
        <v>2835.017717675652</v>
      </c>
    </row>
    <row r="9779" spans="1:4" x14ac:dyDescent="0.35">
      <c r="A9779" s="18">
        <v>38154</v>
      </c>
      <c r="B9779" s="18">
        <v>39053.12972457552</v>
      </c>
      <c r="C9779" s="4">
        <v>0.96883249282836914</v>
      </c>
      <c r="D9779" s="4">
        <v>3591.7345374584629</v>
      </c>
    </row>
    <row r="9780" spans="1:4" x14ac:dyDescent="0.35">
      <c r="A9780" s="18">
        <v>36920</v>
      </c>
      <c r="B9780" s="18">
        <v>36994.741094374862</v>
      </c>
      <c r="C9780" s="4">
        <v>0.27342426776885986</v>
      </c>
      <c r="D9780" s="4">
        <v>2806.6617809681138</v>
      </c>
    </row>
    <row r="9781" spans="1:4" x14ac:dyDescent="0.35">
      <c r="A9781" s="18">
        <v>37168</v>
      </c>
      <c r="B9781" s="18">
        <v>37364.939328166438</v>
      </c>
      <c r="C9781" s="4">
        <v>0.71616625785827637</v>
      </c>
      <c r="D9781" s="4">
        <v>3156.2787685958792</v>
      </c>
    </row>
    <row r="9782" spans="1:4" x14ac:dyDescent="0.35">
      <c r="A9782" s="18">
        <v>37572</v>
      </c>
      <c r="B9782" s="18">
        <v>38010.902274480213</v>
      </c>
      <c r="C9782" s="4">
        <v>0.5135883092880249</v>
      </c>
      <c r="D9782" s="4">
        <v>2991.1306624567897</v>
      </c>
    </row>
    <row r="9783" spans="1:4" x14ac:dyDescent="0.35">
      <c r="A9783" s="18">
        <v>38275</v>
      </c>
      <c r="B9783" s="18">
        <v>38411.036220099711</v>
      </c>
      <c r="C9783" s="4">
        <v>0.50508403778076172</v>
      </c>
      <c r="D9783" s="4">
        <v>2984.7593827423862</v>
      </c>
    </row>
    <row r="9784" spans="1:4" x14ac:dyDescent="0.35">
      <c r="A9784" s="18">
        <v>38408</v>
      </c>
      <c r="B9784" s="18">
        <v>38539.588620959657</v>
      </c>
      <c r="C9784" s="4">
        <v>0.26082098484039307</v>
      </c>
      <c r="D9784" s="4">
        <v>2795.9252236847819</v>
      </c>
    </row>
    <row r="9785" spans="1:4" x14ac:dyDescent="0.35">
      <c r="A9785" s="18">
        <v>37354</v>
      </c>
      <c r="B9785" s="18">
        <v>38314.029848092643</v>
      </c>
      <c r="C9785" s="4">
        <v>5.2932024002075195E-2</v>
      </c>
      <c r="D9785" s="4">
        <v>2535.8734325133942</v>
      </c>
    </row>
    <row r="9786" spans="1:4" x14ac:dyDescent="0.35">
      <c r="A9786" s="18">
        <v>38387</v>
      </c>
      <c r="B9786" s="18">
        <v>38517.27552661216</v>
      </c>
      <c r="C9786" s="4">
        <v>0.59623801708221436</v>
      </c>
      <c r="D9786" s="4">
        <v>3054.4723848044573</v>
      </c>
    </row>
    <row r="9787" spans="1:4" x14ac:dyDescent="0.35">
      <c r="A9787" s="18">
        <v>38207</v>
      </c>
      <c r="B9787" s="18">
        <v>38306.066916167074</v>
      </c>
      <c r="C9787" s="4">
        <v>0.7147517204284668</v>
      </c>
      <c r="D9787" s="4">
        <v>3154.962958000031</v>
      </c>
    </row>
    <row r="9788" spans="1:4" x14ac:dyDescent="0.35">
      <c r="A9788" s="18">
        <v>37285</v>
      </c>
      <c r="B9788" s="18">
        <v>37378.532849160976</v>
      </c>
      <c r="C9788" s="4">
        <v>0.34021294116973877</v>
      </c>
      <c r="D9788" s="4">
        <v>2860.6718693784605</v>
      </c>
    </row>
    <row r="9789" spans="1:4" x14ac:dyDescent="0.35">
      <c r="A9789" s="18">
        <v>38300</v>
      </c>
      <c r="B9789" s="18">
        <v>38697.479867348251</v>
      </c>
      <c r="C9789" s="4">
        <v>0.49890494346618652</v>
      </c>
      <c r="D9789" s="4">
        <v>2980.1398552444984</v>
      </c>
    </row>
    <row r="9790" spans="1:4" x14ac:dyDescent="0.35">
      <c r="A9790" s="18">
        <v>38504</v>
      </c>
      <c r="B9790" s="18">
        <v>38825.666595673116</v>
      </c>
      <c r="C9790" s="4">
        <v>0.19300210475921631</v>
      </c>
      <c r="D9790" s="4">
        <v>2733.4268339540754</v>
      </c>
    </row>
    <row r="9791" spans="1:4" x14ac:dyDescent="0.35">
      <c r="A9791" s="18">
        <v>37013</v>
      </c>
      <c r="B9791" s="18">
        <v>37153.793944767851</v>
      </c>
      <c r="C9791" s="4">
        <v>0.33269882202148438</v>
      </c>
      <c r="D9791" s="4">
        <v>2854.7875219743892</v>
      </c>
    </row>
    <row r="9792" spans="1:4" x14ac:dyDescent="0.35">
      <c r="A9792" s="18">
        <v>37516</v>
      </c>
      <c r="B9792" s="18">
        <v>37622.115896559138</v>
      </c>
      <c r="C9792" s="4">
        <v>0.12536966800689697</v>
      </c>
      <c r="D9792" s="4">
        <v>2657.5088887824545</v>
      </c>
    </row>
    <row r="9793" spans="1:4" x14ac:dyDescent="0.35">
      <c r="A9793" s="18">
        <v>37193</v>
      </c>
      <c r="B9793" s="18">
        <v>37302.234034527195</v>
      </c>
      <c r="C9793" s="4">
        <v>0.57801079750061035</v>
      </c>
      <c r="D9793" s="4">
        <v>3040.2065053158926</v>
      </c>
    </row>
    <row r="9794" spans="1:4" x14ac:dyDescent="0.35">
      <c r="A9794" s="18">
        <v>38308</v>
      </c>
      <c r="B9794" s="18">
        <v>38624.52433357812</v>
      </c>
      <c r="C9794" s="4">
        <v>1.9212603569030762E-2</v>
      </c>
      <c r="D9794" s="4">
        <v>2423.5071667240109</v>
      </c>
    </row>
    <row r="9795" spans="1:4" x14ac:dyDescent="0.35">
      <c r="A9795" s="18">
        <v>37737</v>
      </c>
      <c r="B9795" s="18">
        <v>38509.232937169349</v>
      </c>
      <c r="C9795" s="4">
        <v>0.79691362380981445</v>
      </c>
      <c r="D9795" s="4">
        <v>3239.1452334107862</v>
      </c>
    </row>
    <row r="9796" spans="1:4" x14ac:dyDescent="0.35">
      <c r="A9796" s="18">
        <v>37935</v>
      </c>
      <c r="B9796" s="18">
        <v>38218.637277233378</v>
      </c>
      <c r="C9796" s="4">
        <v>0.55818569660186768</v>
      </c>
      <c r="D9796" s="4">
        <v>3024.9114246378417</v>
      </c>
    </row>
    <row r="9797" spans="1:4" x14ac:dyDescent="0.35">
      <c r="A9797" s="18">
        <v>37712</v>
      </c>
      <c r="B9797" s="18">
        <v>37855.177336103203</v>
      </c>
      <c r="C9797" s="4">
        <v>0.76730036735534668</v>
      </c>
      <c r="D9797" s="4">
        <v>3206.7027721250843</v>
      </c>
    </row>
    <row r="9798" spans="1:4" x14ac:dyDescent="0.35">
      <c r="A9798" s="18">
        <v>38067</v>
      </c>
      <c r="B9798" s="18">
        <v>38222.080082411223</v>
      </c>
      <c r="C9798" s="4">
        <v>0.36832654476165771</v>
      </c>
      <c r="D9798" s="4">
        <v>2882.3785545869368</v>
      </c>
    </row>
    <row r="9799" spans="1:4" x14ac:dyDescent="0.35">
      <c r="A9799" s="18">
        <v>37297</v>
      </c>
      <c r="B9799" s="18">
        <v>37653.754010619639</v>
      </c>
      <c r="C9799" s="4">
        <v>0.74850940704345703</v>
      </c>
      <c r="D9799" s="4">
        <v>3187.4631999368294</v>
      </c>
    </row>
    <row r="9800" spans="1:4" x14ac:dyDescent="0.35">
      <c r="A9800" s="18">
        <v>38647</v>
      </c>
      <c r="B9800" s="18">
        <v>39098.552625352655</v>
      </c>
      <c r="C9800" s="4">
        <v>0.40868055820465088</v>
      </c>
      <c r="D9800" s="4">
        <v>2912.9044685709578</v>
      </c>
    </row>
    <row r="9801" spans="1:4" x14ac:dyDescent="0.35">
      <c r="A9801" s="18">
        <v>38114</v>
      </c>
      <c r="B9801" s="18">
        <v>40786.213342253257</v>
      </c>
      <c r="C9801" s="4">
        <v>0.99694943428039551</v>
      </c>
      <c r="D9801" s="4">
        <v>3921.5003846385098</v>
      </c>
    </row>
    <row r="9802" spans="1:4" x14ac:dyDescent="0.35">
      <c r="A9802" s="18">
        <v>38638</v>
      </c>
      <c r="B9802" s="18">
        <v>38909.320719462608</v>
      </c>
      <c r="C9802" s="4">
        <v>0.61192595958709717</v>
      </c>
      <c r="D9802" s="4">
        <v>3066.9357924493597</v>
      </c>
    </row>
    <row r="9803" spans="1:4" x14ac:dyDescent="0.35">
      <c r="A9803" s="18">
        <v>37283</v>
      </c>
      <c r="B9803" s="18">
        <v>38023.514437475518</v>
      </c>
      <c r="C9803" s="4">
        <v>0.53172445297241211</v>
      </c>
      <c r="D9803" s="4">
        <v>3004.7827277607375</v>
      </c>
    </row>
    <row r="9804" spans="1:4" x14ac:dyDescent="0.35">
      <c r="A9804" s="18">
        <v>37187</v>
      </c>
      <c r="B9804" s="18">
        <v>37297.925879649541</v>
      </c>
      <c r="C9804" s="4">
        <v>0.77499878406524658</v>
      </c>
      <c r="D9804" s="4">
        <v>3214.8664533942015</v>
      </c>
    </row>
    <row r="9805" spans="1:4" x14ac:dyDescent="0.35">
      <c r="A9805" s="18">
        <v>38052</v>
      </c>
      <c r="B9805" s="18">
        <v>38534.183044291269</v>
      </c>
      <c r="C9805" s="4">
        <v>0.15025877952575684</v>
      </c>
      <c r="D9805" s="4">
        <v>2687.7712184263546</v>
      </c>
    </row>
    <row r="9806" spans="1:4" x14ac:dyDescent="0.35">
      <c r="A9806" s="18">
        <v>37860</v>
      </c>
      <c r="B9806" s="18">
        <v>39403.353321189425</v>
      </c>
      <c r="C9806" s="4">
        <v>0.69971787929534912</v>
      </c>
      <c r="D9806" s="4">
        <v>3141.1960929151301</v>
      </c>
    </row>
    <row r="9807" spans="1:4" x14ac:dyDescent="0.35">
      <c r="A9807" s="18">
        <v>37826</v>
      </c>
      <c r="B9807" s="18">
        <v>37973.308935665278</v>
      </c>
      <c r="C9807" s="4">
        <v>0.69392204284667969</v>
      </c>
      <c r="D9807" s="4">
        <v>3135.9889059958005</v>
      </c>
    </row>
    <row r="9808" spans="1:4" x14ac:dyDescent="0.35">
      <c r="A9808" s="18">
        <v>37317</v>
      </c>
      <c r="B9808" s="18">
        <v>38239.578832688596</v>
      </c>
      <c r="C9808" s="4">
        <v>0.58340990543365479</v>
      </c>
      <c r="D9808" s="4">
        <v>3044.4101893391257</v>
      </c>
    </row>
    <row r="9809" spans="1:4" x14ac:dyDescent="0.35">
      <c r="A9809" s="18">
        <v>37173</v>
      </c>
      <c r="B9809" s="18">
        <v>39028.414154789702</v>
      </c>
      <c r="C9809" s="4">
        <v>0.56365418434143066</v>
      </c>
      <c r="D9809" s="4">
        <v>3029.109768247311</v>
      </c>
    </row>
    <row r="9810" spans="1:4" x14ac:dyDescent="0.35">
      <c r="A9810" s="18">
        <v>37179</v>
      </c>
      <c r="B9810" s="18">
        <v>37337.617564004853</v>
      </c>
      <c r="C9810" s="4">
        <v>0.65953433513641357</v>
      </c>
      <c r="D9810" s="4">
        <v>3106.0877586104548</v>
      </c>
    </row>
    <row r="9811" spans="1:4" x14ac:dyDescent="0.35">
      <c r="A9811" s="18">
        <v>37624</v>
      </c>
      <c r="B9811" s="18">
        <v>37777.187924904269</v>
      </c>
      <c r="C9811" s="4">
        <v>0.48559045791625977</v>
      </c>
      <c r="D9811" s="4">
        <v>2970.2080436767023</v>
      </c>
    </row>
    <row r="9812" spans="1:4" x14ac:dyDescent="0.35">
      <c r="A9812" s="18">
        <v>36936</v>
      </c>
      <c r="B9812" s="18">
        <v>37254.22471694633</v>
      </c>
      <c r="C9812" s="4">
        <v>8.8308453559875488E-2</v>
      </c>
      <c r="D9812" s="4">
        <v>2604.1861378029685</v>
      </c>
    </row>
    <row r="9813" spans="1:4" x14ac:dyDescent="0.35">
      <c r="A9813" s="18">
        <v>38276</v>
      </c>
      <c r="B9813" s="18">
        <v>38717.366803796795</v>
      </c>
      <c r="C9813" s="4">
        <v>0.52668642997741699</v>
      </c>
      <c r="D9813" s="4">
        <v>3000.9803348436644</v>
      </c>
    </row>
    <row r="9814" spans="1:4" x14ac:dyDescent="0.35">
      <c r="A9814" s="18">
        <v>37897</v>
      </c>
      <c r="B9814" s="18">
        <v>40254.124112253405</v>
      </c>
      <c r="C9814" s="4">
        <v>9.7332358360290527E-2</v>
      </c>
      <c r="D9814" s="4">
        <v>2618.376489872448</v>
      </c>
    </row>
    <row r="9815" spans="1:4" x14ac:dyDescent="0.35">
      <c r="A9815" s="18">
        <v>37635</v>
      </c>
      <c r="B9815" s="18">
        <v>37966.572458868439</v>
      </c>
      <c r="C9815" s="4">
        <v>0.36034297943115234</v>
      </c>
      <c r="D9815" s="4">
        <v>2876.2590347826849</v>
      </c>
    </row>
    <row r="9816" spans="1:4" x14ac:dyDescent="0.35">
      <c r="A9816" s="18">
        <v>37450</v>
      </c>
      <c r="B9816" s="18">
        <v>37597.399401325667</v>
      </c>
      <c r="C9816" s="4">
        <v>0.37221395969390869</v>
      </c>
      <c r="D9816" s="4">
        <v>2885.3470637283835</v>
      </c>
    </row>
    <row r="9817" spans="1:4" x14ac:dyDescent="0.35">
      <c r="A9817" s="18">
        <v>37365</v>
      </c>
      <c r="B9817" s="18">
        <v>38576.720385259156</v>
      </c>
      <c r="C9817" s="4">
        <v>0.78203129768371582</v>
      </c>
      <c r="D9817" s="4">
        <v>3222.4821084947889</v>
      </c>
    </row>
    <row r="9818" spans="1:4" x14ac:dyDescent="0.35">
      <c r="A9818" s="18">
        <v>36903</v>
      </c>
      <c r="B9818" s="18">
        <v>37157.240573388284</v>
      </c>
      <c r="C9818" s="4">
        <v>0.69719398021697998</v>
      </c>
      <c r="D9818" s="4">
        <v>3138.9219914841865</v>
      </c>
    </row>
    <row r="9819" spans="1:4" x14ac:dyDescent="0.35">
      <c r="A9819" s="18">
        <v>38136</v>
      </c>
      <c r="B9819" s="18">
        <v>38465.710494624014</v>
      </c>
      <c r="C9819" s="4">
        <v>0.47491788864135742</v>
      </c>
      <c r="D9819" s="4">
        <v>2962.2627543030003</v>
      </c>
    </row>
    <row r="9820" spans="1:4" x14ac:dyDescent="0.35">
      <c r="A9820" s="18">
        <v>37524</v>
      </c>
      <c r="B9820" s="18">
        <v>37586.968971342263</v>
      </c>
      <c r="C9820" s="4">
        <v>0.84577095508575439</v>
      </c>
      <c r="D9820" s="4">
        <v>3300.5561910292936</v>
      </c>
    </row>
    <row r="9821" spans="1:4" x14ac:dyDescent="0.35">
      <c r="A9821" s="18">
        <v>37276</v>
      </c>
      <c r="B9821" s="18">
        <v>37348.995492480433</v>
      </c>
      <c r="C9821" s="4">
        <v>2.5489568710327148E-2</v>
      </c>
      <c r="D9821" s="4">
        <v>2452.4295502186119</v>
      </c>
    </row>
    <row r="9822" spans="1:4" x14ac:dyDescent="0.35">
      <c r="A9822" s="18">
        <v>38566</v>
      </c>
      <c r="B9822" s="18">
        <v>40382.192283169847</v>
      </c>
      <c r="C9822" s="4">
        <v>0.72132623195648193</v>
      </c>
      <c r="D9822" s="4">
        <v>3161.1102372318073</v>
      </c>
    </row>
    <row r="9823" spans="1:4" x14ac:dyDescent="0.35">
      <c r="A9823" s="18">
        <v>38228</v>
      </c>
      <c r="B9823" s="18">
        <v>39762.531159270264</v>
      </c>
      <c r="C9823" s="4">
        <v>0.189178466796875</v>
      </c>
      <c r="D9823" s="4">
        <v>2729.5914536054502</v>
      </c>
    </row>
    <row r="9824" spans="1:4" x14ac:dyDescent="0.35">
      <c r="A9824" s="18">
        <v>37583</v>
      </c>
      <c r="B9824" s="18">
        <v>37841.134063074096</v>
      </c>
      <c r="C9824" s="4">
        <v>0.7477489709854126</v>
      </c>
      <c r="D9824" s="4">
        <v>3186.7035371973097</v>
      </c>
    </row>
    <row r="9825" spans="1:4" x14ac:dyDescent="0.35">
      <c r="A9825" s="18">
        <v>38543</v>
      </c>
      <c r="B9825" s="18">
        <v>39750.153272084572</v>
      </c>
      <c r="C9825" s="4">
        <v>0.40598702430725098</v>
      </c>
      <c r="D9825" s="4">
        <v>2910.883681275131</v>
      </c>
    </row>
    <row r="9826" spans="1:4" x14ac:dyDescent="0.35">
      <c r="A9826" s="18">
        <v>37607</v>
      </c>
      <c r="B9826" s="18">
        <v>38108.798653168036</v>
      </c>
      <c r="C9826" s="4">
        <v>0.51006114482879639</v>
      </c>
      <c r="D9826" s="4">
        <v>2988.4861158902759</v>
      </c>
    </row>
    <row r="9827" spans="1:4" x14ac:dyDescent="0.35">
      <c r="A9827" s="18">
        <v>38640</v>
      </c>
      <c r="B9827" s="18">
        <v>38816.061024336319</v>
      </c>
      <c r="C9827" s="4">
        <v>0.56611299514770508</v>
      </c>
      <c r="D9827" s="4">
        <v>3031.0023800148233</v>
      </c>
    </row>
    <row r="9828" spans="1:4" x14ac:dyDescent="0.35">
      <c r="A9828" s="18">
        <v>37187</v>
      </c>
      <c r="B9828" s="18">
        <v>37619.929957817389</v>
      </c>
      <c r="C9828" s="4">
        <v>0.6450425386428833</v>
      </c>
      <c r="D9828" s="4">
        <v>3093.9288518158055</v>
      </c>
    </row>
    <row r="9829" spans="1:4" x14ac:dyDescent="0.35">
      <c r="A9829" s="18">
        <v>37327</v>
      </c>
      <c r="B9829" s="18">
        <v>37466.864221865893</v>
      </c>
      <c r="C9829" s="4">
        <v>2.5574445724487305E-2</v>
      </c>
      <c r="D9829" s="4">
        <v>2452.7795015997071</v>
      </c>
    </row>
    <row r="9830" spans="1:4" x14ac:dyDescent="0.35">
      <c r="A9830" s="18">
        <v>38239</v>
      </c>
      <c r="B9830" s="18">
        <v>38866.034698690812</v>
      </c>
      <c r="C9830" s="4">
        <v>0.98185575008392334</v>
      </c>
      <c r="D9830" s="4">
        <v>3675.2189767613099</v>
      </c>
    </row>
    <row r="9831" spans="1:4" x14ac:dyDescent="0.35">
      <c r="A9831" s="18">
        <v>37913</v>
      </c>
      <c r="B9831" s="18">
        <v>38084.489261523027</v>
      </c>
      <c r="C9831" s="4">
        <v>0.87183475494384766</v>
      </c>
      <c r="D9831" s="4">
        <v>3339.2806874177077</v>
      </c>
    </row>
    <row r="9832" spans="1:4" x14ac:dyDescent="0.35">
      <c r="A9832" s="18">
        <v>37770</v>
      </c>
      <c r="B9832" s="18">
        <v>37993.349933013822</v>
      </c>
      <c r="C9832" s="4">
        <v>0.9326711893081665</v>
      </c>
      <c r="D9832" s="4">
        <v>3461.9887217990281</v>
      </c>
    </row>
    <row r="9833" spans="1:4" x14ac:dyDescent="0.35">
      <c r="A9833" s="18">
        <v>37152</v>
      </c>
      <c r="B9833" s="18">
        <v>37334.597094933459</v>
      </c>
      <c r="C9833" s="4">
        <v>0.43942761421203613</v>
      </c>
      <c r="D9833" s="4">
        <v>2935.8665693025782</v>
      </c>
    </row>
    <row r="9834" spans="1:4" x14ac:dyDescent="0.35">
      <c r="A9834" s="18">
        <v>37589</v>
      </c>
      <c r="B9834" s="18">
        <v>37626.938532827378</v>
      </c>
      <c r="C9834" s="4">
        <v>0.13329207897186279</v>
      </c>
      <c r="D9834" s="4">
        <v>2667.5178441290241</v>
      </c>
    </row>
    <row r="9835" spans="1:4" x14ac:dyDescent="0.35">
      <c r="A9835" s="18">
        <v>37577</v>
      </c>
      <c r="B9835" s="18">
        <v>37840.774663930904</v>
      </c>
      <c r="C9835" s="4">
        <v>7.5582027435302734E-2</v>
      </c>
      <c r="D9835" s="4">
        <v>2582.3543686358826</v>
      </c>
    </row>
    <row r="9836" spans="1:4" x14ac:dyDescent="0.35">
      <c r="A9836" s="18">
        <v>38186</v>
      </c>
      <c r="B9836" s="18">
        <v>38341.929130451688</v>
      </c>
      <c r="C9836" s="4">
        <v>0.33377945423126221</v>
      </c>
      <c r="D9836" s="4">
        <v>2855.6361968313913</v>
      </c>
    </row>
    <row r="9837" spans="1:4" x14ac:dyDescent="0.35">
      <c r="A9837" s="18">
        <v>37518</v>
      </c>
      <c r="B9837" s="18">
        <v>37826.140044408072</v>
      </c>
      <c r="C9837" s="4">
        <v>0.15584731101989746</v>
      </c>
      <c r="D9837" s="4">
        <v>2694.1357361291516</v>
      </c>
    </row>
    <row r="9838" spans="1:4" x14ac:dyDescent="0.35">
      <c r="A9838" s="18">
        <v>38652</v>
      </c>
      <c r="B9838" s="18">
        <v>38940.341100598343</v>
      </c>
      <c r="C9838" s="4">
        <v>0.53907716274261475</v>
      </c>
      <c r="D9838" s="4">
        <v>3010.3478275068524</v>
      </c>
    </row>
    <row r="9839" spans="1:4" x14ac:dyDescent="0.35">
      <c r="A9839" s="18">
        <v>38110</v>
      </c>
      <c r="B9839" s="18">
        <v>38446.502434922775</v>
      </c>
      <c r="C9839" s="4">
        <v>0.34971809387207031</v>
      </c>
      <c r="D9839" s="4">
        <v>2868.0620403861535</v>
      </c>
    </row>
    <row r="9840" spans="1:4" x14ac:dyDescent="0.35">
      <c r="A9840" s="18">
        <v>37516</v>
      </c>
      <c r="B9840" s="18">
        <v>37669.128800467581</v>
      </c>
      <c r="C9840" s="4">
        <v>0.39963686466217041</v>
      </c>
      <c r="D9840" s="4">
        <v>2906.1117124072271</v>
      </c>
    </row>
    <row r="9841" spans="1:4" x14ac:dyDescent="0.35">
      <c r="A9841" s="18">
        <v>38199</v>
      </c>
      <c r="B9841" s="18">
        <v>38658.16647124711</v>
      </c>
      <c r="C9841" s="4">
        <v>0.13625931739807129</v>
      </c>
      <c r="D9841" s="4">
        <v>2671.1701502821043</v>
      </c>
    </row>
    <row r="9842" spans="1:4" x14ac:dyDescent="0.35">
      <c r="A9842" s="18">
        <v>37499</v>
      </c>
      <c r="B9842" s="18">
        <v>38021.401098397124</v>
      </c>
      <c r="C9842" s="4">
        <v>0.8520430326461792</v>
      </c>
      <c r="D9842" s="4">
        <v>3309.4046706905456</v>
      </c>
    </row>
    <row r="9843" spans="1:4" x14ac:dyDescent="0.35">
      <c r="A9843" s="18">
        <v>37747</v>
      </c>
      <c r="B9843" s="18">
        <v>37832.984195508463</v>
      </c>
      <c r="C9843" s="4">
        <v>0.56973123550415039</v>
      </c>
      <c r="D9843" s="4">
        <v>3033.793195580628</v>
      </c>
    </row>
    <row r="9844" spans="1:4" x14ac:dyDescent="0.35">
      <c r="A9844" s="18">
        <v>37186</v>
      </c>
      <c r="B9844" s="18">
        <v>37331.569686455106</v>
      </c>
      <c r="C9844" s="4">
        <v>9.6379518508911133E-3</v>
      </c>
      <c r="D9844" s="4">
        <v>2358.980517652617</v>
      </c>
    </row>
    <row r="9845" spans="1:4" x14ac:dyDescent="0.35">
      <c r="A9845" s="18">
        <v>37379</v>
      </c>
      <c r="B9845" s="18">
        <v>37808.716503136129</v>
      </c>
      <c r="C9845" s="4">
        <v>0.29521441459655762</v>
      </c>
      <c r="D9845" s="4">
        <v>2824.759562971687</v>
      </c>
    </row>
    <row r="9846" spans="1:4" x14ac:dyDescent="0.35">
      <c r="A9846" s="18">
        <v>38587</v>
      </c>
      <c r="B9846" s="18">
        <v>38873.099612921505</v>
      </c>
      <c r="C9846" s="4">
        <v>0.30314671993255615</v>
      </c>
      <c r="D9846" s="4">
        <v>2831.2195930159442</v>
      </c>
    </row>
    <row r="9847" spans="1:4" x14ac:dyDescent="0.35">
      <c r="A9847" s="18">
        <v>37667</v>
      </c>
      <c r="B9847" s="18">
        <v>39604.343007498042</v>
      </c>
      <c r="C9847" s="4">
        <v>0.81423473358154297</v>
      </c>
      <c r="D9847" s="4">
        <v>3259.6040549177169</v>
      </c>
    </row>
    <row r="9848" spans="1:4" x14ac:dyDescent="0.35">
      <c r="A9848" s="18">
        <v>38178</v>
      </c>
      <c r="B9848" s="18">
        <v>38465.398380058796</v>
      </c>
      <c r="C9848" s="4">
        <v>0.87130224704742432</v>
      </c>
      <c r="D9848" s="4">
        <v>3338.4331172712314</v>
      </c>
    </row>
    <row r="9849" spans="1:4" x14ac:dyDescent="0.35">
      <c r="A9849" s="18">
        <v>38158</v>
      </c>
      <c r="B9849" s="18">
        <v>38875.776986711506</v>
      </c>
      <c r="C9849" s="4">
        <v>3.8838386535644531E-4</v>
      </c>
      <c r="D9849" s="4">
        <v>2130.0605195296366</v>
      </c>
    </row>
    <row r="9850" spans="1:4" x14ac:dyDescent="0.35">
      <c r="A9850" s="18">
        <v>38656</v>
      </c>
      <c r="B9850" s="18">
        <v>38775.496324277417</v>
      </c>
      <c r="C9850" s="4">
        <v>0.20147025585174561</v>
      </c>
      <c r="D9850" s="4">
        <v>2741.7779742853209</v>
      </c>
    </row>
    <row r="9851" spans="1:4" x14ac:dyDescent="0.35">
      <c r="A9851" s="18">
        <v>38553</v>
      </c>
      <c r="B9851" s="18">
        <v>39081.700029727886</v>
      </c>
      <c r="C9851" s="4">
        <v>0.86496686935424805</v>
      </c>
      <c r="D9851" s="4">
        <v>3328.5464882082547</v>
      </c>
    </row>
    <row r="9852" spans="1:4" x14ac:dyDescent="0.35">
      <c r="A9852" s="18">
        <v>37288</v>
      </c>
      <c r="B9852" s="18">
        <v>37378.87072476407</v>
      </c>
      <c r="C9852" s="4">
        <v>2.027428150177002E-2</v>
      </c>
      <c r="D9852" s="4">
        <v>2428.8868063743157</v>
      </c>
    </row>
    <row r="9853" spans="1:4" x14ac:dyDescent="0.35">
      <c r="A9853" s="18">
        <v>37290</v>
      </c>
      <c r="B9853" s="18">
        <v>37655.724686395304</v>
      </c>
      <c r="C9853" s="4">
        <v>0.57258200645446777</v>
      </c>
      <c r="D9853" s="4">
        <v>3035.9970323463072</v>
      </c>
    </row>
    <row r="9854" spans="1:4" x14ac:dyDescent="0.35">
      <c r="A9854" s="18">
        <v>37187</v>
      </c>
      <c r="B9854" s="18">
        <v>37404.541108155317</v>
      </c>
      <c r="C9854" s="4">
        <v>0.43422067165374756</v>
      </c>
      <c r="D9854" s="4">
        <v>2931.9884883967852</v>
      </c>
    </row>
    <row r="9855" spans="1:4" x14ac:dyDescent="0.35">
      <c r="A9855" s="18">
        <v>38188</v>
      </c>
      <c r="B9855" s="18">
        <v>38284.2787999133</v>
      </c>
      <c r="C9855" s="4">
        <v>0.70679092407226563</v>
      </c>
      <c r="D9855" s="4">
        <v>3147.6247161464339</v>
      </c>
    </row>
    <row r="9856" spans="1:4" x14ac:dyDescent="0.35">
      <c r="A9856" s="18">
        <v>38579</v>
      </c>
      <c r="B9856" s="18">
        <v>39139.836610334147</v>
      </c>
      <c r="C9856" s="4">
        <v>0.32032358646392822</v>
      </c>
      <c r="D9856" s="4">
        <v>2845.0063728447744</v>
      </c>
    </row>
    <row r="9857" spans="1:4" x14ac:dyDescent="0.35">
      <c r="A9857" s="18">
        <v>38172</v>
      </c>
      <c r="B9857" s="18">
        <v>38969.35519295503</v>
      </c>
      <c r="C9857" s="4">
        <v>0.7857210636138916</v>
      </c>
      <c r="D9857" s="4">
        <v>3226.5417756956986</v>
      </c>
    </row>
    <row r="9858" spans="1:4" x14ac:dyDescent="0.35">
      <c r="A9858" s="18">
        <v>37917</v>
      </c>
      <c r="B9858" s="18">
        <v>38050.092702299597</v>
      </c>
      <c r="C9858" s="4">
        <v>0.96672999858856201</v>
      </c>
      <c r="D9858" s="4">
        <v>3581.2846170493626</v>
      </c>
    </row>
    <row r="9859" spans="1:4" x14ac:dyDescent="0.35">
      <c r="A9859" s="18">
        <v>37217</v>
      </c>
      <c r="B9859" s="18">
        <v>38123.335488370132</v>
      </c>
      <c r="C9859" s="4">
        <v>2.7695178985595703E-2</v>
      </c>
      <c r="D9859" s="4">
        <v>2461.2382183974137</v>
      </c>
    </row>
    <row r="9860" spans="1:4" x14ac:dyDescent="0.35">
      <c r="A9860" s="18">
        <v>38556</v>
      </c>
      <c r="B9860" s="18">
        <v>39108.33460961267</v>
      </c>
      <c r="C9860" s="4">
        <v>0.96334469318389893</v>
      </c>
      <c r="D9860" s="4">
        <v>3565.6056591315241</v>
      </c>
    </row>
    <row r="9861" spans="1:4" x14ac:dyDescent="0.35">
      <c r="A9861" s="18">
        <v>38528</v>
      </c>
      <c r="B9861" s="18">
        <v>38852.557590776552</v>
      </c>
      <c r="C9861" s="4">
        <v>0.36685633659362793</v>
      </c>
      <c r="D9861" s="4">
        <v>2881.2540058185009</v>
      </c>
    </row>
    <row r="9862" spans="1:4" x14ac:dyDescent="0.35">
      <c r="A9862" s="18">
        <v>38351</v>
      </c>
      <c r="B9862" s="18">
        <v>38379.141035659544</v>
      </c>
      <c r="C9862" s="4">
        <v>0.34245526790618896</v>
      </c>
      <c r="D9862" s="4">
        <v>2862.4204432082115</v>
      </c>
    </row>
    <row r="9863" spans="1:4" x14ac:dyDescent="0.35">
      <c r="A9863" s="18">
        <v>36912</v>
      </c>
      <c r="B9863" s="18">
        <v>37551.156150490438</v>
      </c>
      <c r="C9863" s="4">
        <v>0.71879291534423828</v>
      </c>
      <c r="D9863" s="4">
        <v>3158.7319298512562</v>
      </c>
    </row>
    <row r="9864" spans="1:4" x14ac:dyDescent="0.35">
      <c r="A9864" s="18">
        <v>38699</v>
      </c>
      <c r="B9864" s="18">
        <v>40001.266349498379</v>
      </c>
      <c r="C9864" s="4">
        <v>0.96935713291168213</v>
      </c>
      <c r="D9864" s="4">
        <v>3594.4376551156461</v>
      </c>
    </row>
    <row r="9865" spans="1:4" x14ac:dyDescent="0.35">
      <c r="A9865" s="18">
        <v>37909</v>
      </c>
      <c r="B9865" s="18">
        <v>37974.337623142783</v>
      </c>
      <c r="C9865" s="4">
        <v>0.49616360664367676</v>
      </c>
      <c r="D9865" s="4">
        <v>2978.0927087517766</v>
      </c>
    </row>
    <row r="9866" spans="1:4" x14ac:dyDescent="0.35">
      <c r="A9866" s="18">
        <v>38040</v>
      </c>
      <c r="B9866" s="18">
        <v>38688.625126895102</v>
      </c>
      <c r="C9866" s="4">
        <v>0.18297851085662842</v>
      </c>
      <c r="D9866" s="4">
        <v>2723.2812163023059</v>
      </c>
    </row>
    <row r="9867" spans="1:4" x14ac:dyDescent="0.35">
      <c r="A9867" s="18">
        <v>38685</v>
      </c>
      <c r="B9867" s="18">
        <v>38978.96935221451</v>
      </c>
      <c r="C9867" s="4">
        <v>0.37432241439819336</v>
      </c>
      <c r="D9867" s="4">
        <v>2886.9542198379063</v>
      </c>
    </row>
    <row r="9868" spans="1:4" x14ac:dyDescent="0.35">
      <c r="A9868" s="18">
        <v>37935</v>
      </c>
      <c r="B9868" s="18">
        <v>38004.080853103784</v>
      </c>
      <c r="C9868" s="4">
        <v>0.68650543689727783</v>
      </c>
      <c r="D9868" s="4">
        <v>3129.4010353002468</v>
      </c>
    </row>
    <row r="9869" spans="1:4" x14ac:dyDescent="0.35">
      <c r="A9869" s="18">
        <v>38235</v>
      </c>
      <c r="B9869" s="18">
        <v>39662.619223647722</v>
      </c>
      <c r="C9869" s="4">
        <v>0.30694365501403809</v>
      </c>
      <c r="D9869" s="4">
        <v>2834.2900497234114</v>
      </c>
    </row>
    <row r="9870" spans="1:4" x14ac:dyDescent="0.35">
      <c r="A9870" s="18">
        <v>38349</v>
      </c>
      <c r="B9870" s="18">
        <v>38703.93337055781</v>
      </c>
      <c r="C9870" s="4">
        <v>0.68800675868988037</v>
      </c>
      <c r="D9870" s="4">
        <v>3130.7279663612198</v>
      </c>
    </row>
    <row r="9871" spans="1:4" x14ac:dyDescent="0.35">
      <c r="A9871" s="18">
        <v>37370</v>
      </c>
      <c r="B9871" s="18">
        <v>38470.757511675307</v>
      </c>
      <c r="C9871" s="4">
        <v>0.79164695739746094</v>
      </c>
      <c r="D9871" s="4">
        <v>3233.1588468239465</v>
      </c>
    </row>
    <row r="9872" spans="1:4" x14ac:dyDescent="0.35">
      <c r="A9872" s="18">
        <v>38522</v>
      </c>
      <c r="B9872" s="18">
        <v>38686.326893791433</v>
      </c>
      <c r="C9872" s="4">
        <v>0.29105913639068604</v>
      </c>
      <c r="D9872" s="4">
        <v>2821.3497321588998</v>
      </c>
    </row>
    <row r="9873" spans="1:4" x14ac:dyDescent="0.35">
      <c r="A9873" s="18">
        <v>38366</v>
      </c>
      <c r="B9873" s="18">
        <v>38450.538032980461</v>
      </c>
      <c r="C9873" s="4">
        <v>0.38562226295471191</v>
      </c>
      <c r="D9873" s="4">
        <v>2895.5352515382874</v>
      </c>
    </row>
    <row r="9874" spans="1:4" x14ac:dyDescent="0.35">
      <c r="A9874" s="18">
        <v>37196</v>
      </c>
      <c r="B9874" s="18">
        <v>37282.588715069753</v>
      </c>
      <c r="C9874" s="4">
        <v>0.13537204265594482</v>
      </c>
      <c r="D9874" s="4">
        <v>2670.0832678976881</v>
      </c>
    </row>
    <row r="9875" spans="1:4" x14ac:dyDescent="0.35">
      <c r="A9875" s="18">
        <v>38474</v>
      </c>
      <c r="B9875" s="18">
        <v>38999.833090518245</v>
      </c>
      <c r="C9875" s="4">
        <v>0.47125482559204102</v>
      </c>
      <c r="D9875" s="4">
        <v>2959.5378615779496</v>
      </c>
    </row>
    <row r="9876" spans="1:4" x14ac:dyDescent="0.35">
      <c r="A9876" s="18">
        <v>37864</v>
      </c>
      <c r="B9876" s="18">
        <v>38172.942680929031</v>
      </c>
      <c r="C9876" s="4">
        <v>0.28741276264190674</v>
      </c>
      <c r="D9876" s="4">
        <v>2818.3421628038777</v>
      </c>
    </row>
    <row r="9877" spans="1:4" x14ac:dyDescent="0.35">
      <c r="A9877" s="18">
        <v>38316</v>
      </c>
      <c r="B9877" s="18">
        <v>38666.005043905825</v>
      </c>
      <c r="C9877" s="4">
        <v>0.27175021171569824</v>
      </c>
      <c r="D9877" s="4">
        <v>2805.2478620811244</v>
      </c>
    </row>
    <row r="9878" spans="1:4" x14ac:dyDescent="0.35">
      <c r="A9878" s="18">
        <v>38270</v>
      </c>
      <c r="B9878" s="18">
        <v>38464.630652003732</v>
      </c>
      <c r="C9878" s="4">
        <v>0.38103139400482178</v>
      </c>
      <c r="D9878" s="4">
        <v>2892.0552583624608</v>
      </c>
    </row>
    <row r="9879" spans="1:4" x14ac:dyDescent="0.35">
      <c r="A9879" s="18">
        <v>37384</v>
      </c>
      <c r="B9879" s="18">
        <v>38121.447165726728</v>
      </c>
      <c r="C9879" s="4">
        <v>0.11675930023193359</v>
      </c>
      <c r="D9879" s="4">
        <v>2646.1621089127857</v>
      </c>
    </row>
    <row r="9880" spans="1:4" x14ac:dyDescent="0.35">
      <c r="A9880" s="18">
        <v>37527</v>
      </c>
      <c r="B9880" s="18">
        <v>37638.055801265793</v>
      </c>
      <c r="C9880" s="4">
        <v>8.0858469009399414E-3</v>
      </c>
      <c r="D9880" s="4">
        <v>2343.7283574892176</v>
      </c>
    </row>
    <row r="9881" spans="1:4" x14ac:dyDescent="0.35">
      <c r="A9881" s="18">
        <v>37465</v>
      </c>
      <c r="B9881" s="18">
        <v>38111.074374514246</v>
      </c>
      <c r="C9881" s="4">
        <v>0.95800328254699707</v>
      </c>
      <c r="D9881" s="4">
        <v>3543.2408929013018</v>
      </c>
    </row>
    <row r="9882" spans="1:4" x14ac:dyDescent="0.35">
      <c r="A9882" s="18">
        <v>36981</v>
      </c>
      <c r="B9882" s="18">
        <v>37528.381344274268</v>
      </c>
      <c r="C9882" s="4">
        <v>0.35906684398651123</v>
      </c>
      <c r="D9882" s="4">
        <v>2875.2778164407955</v>
      </c>
    </row>
    <row r="9883" spans="1:4" x14ac:dyDescent="0.35">
      <c r="A9883" s="18">
        <v>38143</v>
      </c>
      <c r="B9883" s="18">
        <v>39373.865525554196</v>
      </c>
      <c r="C9883" s="4">
        <v>0.13489866256713867</v>
      </c>
      <c r="D9883" s="4">
        <v>2669.5015766795527</v>
      </c>
    </row>
    <row r="9884" spans="1:4" x14ac:dyDescent="0.35">
      <c r="A9884" s="18">
        <v>37785</v>
      </c>
      <c r="B9884" s="18">
        <v>38121.30356777228</v>
      </c>
      <c r="C9884" s="4">
        <v>0.11372292041778564</v>
      </c>
      <c r="D9884" s="4">
        <v>2642.0318928709021</v>
      </c>
    </row>
    <row r="9885" spans="1:4" x14ac:dyDescent="0.35">
      <c r="A9885" s="18">
        <v>38165</v>
      </c>
      <c r="B9885" s="18">
        <v>38340.439021075355</v>
      </c>
      <c r="C9885" s="4">
        <v>0.3901822566986084</v>
      </c>
      <c r="D9885" s="4">
        <v>2898.9839593891852</v>
      </c>
    </row>
    <row r="9886" spans="1:4" x14ac:dyDescent="0.35">
      <c r="A9886" s="18">
        <v>38304</v>
      </c>
      <c r="B9886" s="18">
        <v>39763.32920718789</v>
      </c>
      <c r="C9886" s="4">
        <v>0.58168542385101318</v>
      </c>
      <c r="D9886" s="4">
        <v>3043.0656041014868</v>
      </c>
    </row>
    <row r="9887" spans="1:4" x14ac:dyDescent="0.35">
      <c r="A9887" s="18">
        <v>37274</v>
      </c>
      <c r="B9887" s="18">
        <v>40793.728040506161</v>
      </c>
      <c r="C9887" s="4">
        <v>0.13553619384765625</v>
      </c>
      <c r="D9887" s="4">
        <v>2670.2846813973929</v>
      </c>
    </row>
    <row r="9888" spans="1:4" x14ac:dyDescent="0.35">
      <c r="A9888" s="18">
        <v>37489</v>
      </c>
      <c r="B9888" s="18">
        <v>37662.300564574405</v>
      </c>
      <c r="C9888" s="4">
        <v>9.3093514442443848E-2</v>
      </c>
      <c r="D9888" s="4">
        <v>2611.8280800759721</v>
      </c>
    </row>
    <row r="9889" spans="1:4" x14ac:dyDescent="0.35">
      <c r="A9889" s="18">
        <v>37168</v>
      </c>
      <c r="B9889" s="18">
        <v>37269.185173536316</v>
      </c>
      <c r="C9889" s="4">
        <v>0.96721291542053223</v>
      </c>
      <c r="D9889" s="4">
        <v>3583.6329229743164</v>
      </c>
    </row>
    <row r="9890" spans="1:4" x14ac:dyDescent="0.35">
      <c r="A9890" s="18">
        <v>38673</v>
      </c>
      <c r="B9890" s="18">
        <v>38866.02353250319</v>
      </c>
      <c r="C9890" s="4">
        <v>0.63921916484832764</v>
      </c>
      <c r="D9890" s="4">
        <v>3089.1067283677398</v>
      </c>
    </row>
    <row r="9891" spans="1:4" x14ac:dyDescent="0.35">
      <c r="A9891" s="18">
        <v>38390</v>
      </c>
      <c r="B9891" s="18">
        <v>39070.974461714068</v>
      </c>
      <c r="C9891" s="4">
        <v>0.43166017532348633</v>
      </c>
      <c r="D9891" s="4">
        <v>2930.080262054531</v>
      </c>
    </row>
    <row r="9892" spans="1:4" x14ac:dyDescent="0.35">
      <c r="A9892" s="18">
        <v>37021</v>
      </c>
      <c r="B9892" s="18">
        <v>39040.879646192181</v>
      </c>
      <c r="C9892" s="4">
        <v>0.76309216022491455</v>
      </c>
      <c r="D9892" s="4">
        <v>3202.3123993135623</v>
      </c>
    </row>
    <row r="9893" spans="1:4" x14ac:dyDescent="0.35">
      <c r="A9893" s="18">
        <v>37747</v>
      </c>
      <c r="B9893" s="18">
        <v>37969.868630873127</v>
      </c>
      <c r="C9893" s="4">
        <v>4.1146039962768555E-2</v>
      </c>
      <c r="D9893" s="4">
        <v>2505.5062829019566</v>
      </c>
    </row>
    <row r="9894" spans="1:4" x14ac:dyDescent="0.35">
      <c r="A9894" s="18">
        <v>38559</v>
      </c>
      <c r="B9894" s="18">
        <v>38731.63901849676</v>
      </c>
      <c r="C9894" s="4">
        <v>0.70012509822845459</v>
      </c>
      <c r="D9894" s="4">
        <v>3141.5639690382768</v>
      </c>
    </row>
    <row r="9895" spans="1:4" x14ac:dyDescent="0.35">
      <c r="A9895" s="18">
        <v>38336</v>
      </c>
      <c r="B9895" s="18">
        <v>38496.062426766221</v>
      </c>
      <c r="C9895" s="4">
        <v>0.53938388824462891</v>
      </c>
      <c r="D9895" s="4">
        <v>3010.5804115442083</v>
      </c>
    </row>
    <row r="9896" spans="1:4" x14ac:dyDescent="0.35">
      <c r="A9896" s="18">
        <v>36963</v>
      </c>
      <c r="B9896" s="18">
        <v>37329.794545456658</v>
      </c>
      <c r="C9896" s="4">
        <v>0.76873838901519775</v>
      </c>
      <c r="D9896" s="4">
        <v>3208.2145151642962</v>
      </c>
    </row>
    <row r="9897" spans="1:4" x14ac:dyDescent="0.35">
      <c r="A9897" s="18">
        <v>37668</v>
      </c>
      <c r="B9897" s="18">
        <v>38021.384925702856</v>
      </c>
      <c r="C9897" s="4">
        <v>0.41715741157531738</v>
      </c>
      <c r="D9897" s="4">
        <v>2919.2526167420938</v>
      </c>
    </row>
    <row r="9898" spans="1:4" x14ac:dyDescent="0.35">
      <c r="A9898" s="18">
        <v>37755</v>
      </c>
      <c r="B9898" s="18">
        <v>38956.546609997567</v>
      </c>
      <c r="C9898" s="4">
        <v>1.0985255241394043E-2</v>
      </c>
      <c r="D9898" s="4">
        <v>2370.632956494946</v>
      </c>
    </row>
    <row r="9899" spans="1:4" x14ac:dyDescent="0.35">
      <c r="A9899" s="18">
        <v>38617</v>
      </c>
      <c r="B9899" s="18">
        <v>38740.817325827949</v>
      </c>
      <c r="C9899" s="4">
        <v>0.67794561386108398</v>
      </c>
      <c r="D9899" s="4">
        <v>3121.8971970027924</v>
      </c>
    </row>
    <row r="9900" spans="1:4" x14ac:dyDescent="0.35">
      <c r="A9900" s="18">
        <v>38026</v>
      </c>
      <c r="B9900" s="18">
        <v>39057.444366786338</v>
      </c>
      <c r="C9900" s="4">
        <v>8.3176732063293457E-2</v>
      </c>
      <c r="D9900" s="4">
        <v>2595.6658963112886</v>
      </c>
    </row>
    <row r="9901" spans="1:4" x14ac:dyDescent="0.35">
      <c r="A9901" s="18">
        <v>37822</v>
      </c>
      <c r="B9901" s="18">
        <v>37981.068513221093</v>
      </c>
      <c r="C9901" s="4">
        <v>0.85354781150817871</v>
      </c>
      <c r="D9901" s="4">
        <v>3311.5682725918246</v>
      </c>
    </row>
    <row r="9902" spans="1:4" x14ac:dyDescent="0.35">
      <c r="A9902" s="18">
        <v>37736</v>
      </c>
      <c r="B9902" s="18">
        <v>38008.022202116983</v>
      </c>
      <c r="C9902" s="4">
        <v>0.396506667137146</v>
      </c>
      <c r="D9902" s="4">
        <v>2903.7550811305969</v>
      </c>
    </row>
    <row r="9903" spans="1:4" x14ac:dyDescent="0.35">
      <c r="A9903" s="18">
        <v>38288</v>
      </c>
      <c r="B9903" s="18">
        <v>38680.800582936943</v>
      </c>
      <c r="C9903" s="4">
        <v>0.26970863342285156</v>
      </c>
      <c r="D9903" s="4">
        <v>2803.5186180877076</v>
      </c>
    </row>
    <row r="9904" spans="1:4" x14ac:dyDescent="0.35">
      <c r="A9904" s="18">
        <v>37028</v>
      </c>
      <c r="B9904" s="18">
        <v>37149.114080531181</v>
      </c>
      <c r="C9904" s="4">
        <v>0.50767672061920166</v>
      </c>
      <c r="D9904" s="4">
        <v>2986.7000278118312</v>
      </c>
    </row>
    <row r="9905" spans="1:4" x14ac:dyDescent="0.35">
      <c r="A9905" s="18">
        <v>37286</v>
      </c>
      <c r="B9905" s="18">
        <v>37671.673753605341</v>
      </c>
      <c r="C9905" s="4">
        <v>0.56174302101135254</v>
      </c>
      <c r="D9905" s="4">
        <v>3027.6408215771867</v>
      </c>
    </row>
    <row r="9906" spans="1:4" x14ac:dyDescent="0.35">
      <c r="A9906" s="18">
        <v>38522</v>
      </c>
      <c r="B9906" s="18">
        <v>39116.426712379107</v>
      </c>
      <c r="C9906" s="4">
        <v>0.75952136516571045</v>
      </c>
      <c r="D9906" s="4">
        <v>3198.6252120003969</v>
      </c>
    </row>
    <row r="9907" spans="1:4" x14ac:dyDescent="0.35">
      <c r="A9907" s="18">
        <v>37620</v>
      </c>
      <c r="B9907" s="18">
        <v>37785.625762659824</v>
      </c>
      <c r="C9907" s="4">
        <v>0.44016122817993164</v>
      </c>
      <c r="D9907" s="4">
        <v>2936.4127265324987</v>
      </c>
    </row>
    <row r="9908" spans="1:4" x14ac:dyDescent="0.35">
      <c r="A9908" s="18">
        <v>37093</v>
      </c>
      <c r="B9908" s="18">
        <v>37458.252538325403</v>
      </c>
      <c r="C9908" s="4">
        <v>0.17163288593292236</v>
      </c>
      <c r="D9908" s="4">
        <v>2711.4173205713851</v>
      </c>
    </row>
    <row r="9909" spans="1:4" x14ac:dyDescent="0.35">
      <c r="A9909" s="18">
        <v>37766</v>
      </c>
      <c r="B9909" s="18">
        <v>38221.468576668682</v>
      </c>
      <c r="C9909" s="4">
        <v>0.70629382133483887</v>
      </c>
      <c r="D9909" s="4">
        <v>3147.1701606709948</v>
      </c>
    </row>
    <row r="9910" spans="1:4" x14ac:dyDescent="0.35">
      <c r="A9910" s="18">
        <v>36996</v>
      </c>
      <c r="B9910" s="18">
        <v>37726.25292547272</v>
      </c>
      <c r="C9910" s="4">
        <v>0.5809863805770874</v>
      </c>
      <c r="D9910" s="4">
        <v>3042.5210764411399</v>
      </c>
    </row>
    <row r="9911" spans="1:4" x14ac:dyDescent="0.35">
      <c r="A9911" s="18">
        <v>38089</v>
      </c>
      <c r="B9911" s="18">
        <v>38257.147647081649</v>
      </c>
      <c r="C9911" s="4">
        <v>0.51791667938232422</v>
      </c>
      <c r="D9911" s="4">
        <v>2994.3802360993268</v>
      </c>
    </row>
    <row r="9912" spans="1:4" x14ac:dyDescent="0.35">
      <c r="A9912" s="18">
        <v>38527</v>
      </c>
      <c r="B9912" s="18">
        <v>38882.941995584493</v>
      </c>
      <c r="C9912" s="4">
        <v>3.2564759254455566E-2</v>
      </c>
      <c r="D9912" s="4">
        <v>2478.882651238227</v>
      </c>
    </row>
    <row r="9913" spans="1:4" x14ac:dyDescent="0.35">
      <c r="A9913" s="18">
        <v>37041</v>
      </c>
      <c r="B9913" s="18">
        <v>37108.450663998286</v>
      </c>
      <c r="C9913" s="4">
        <v>0.9048759937286377</v>
      </c>
      <c r="D9913" s="4">
        <v>3398.1436560413154</v>
      </c>
    </row>
    <row r="9914" spans="1:4" x14ac:dyDescent="0.35">
      <c r="A9914" s="18">
        <v>37265</v>
      </c>
      <c r="B9914" s="18">
        <v>37438.21707664086</v>
      </c>
      <c r="C9914" s="4">
        <v>0.41998374462127686</v>
      </c>
      <c r="D9914" s="4">
        <v>2921.3657062890225</v>
      </c>
    </row>
    <row r="9915" spans="1:4" x14ac:dyDescent="0.35">
      <c r="A9915" s="18">
        <v>38290</v>
      </c>
      <c r="B9915" s="18">
        <v>38549.339401410769</v>
      </c>
      <c r="C9915" s="4">
        <v>0.5347132682800293</v>
      </c>
      <c r="D9915" s="4">
        <v>3007.0425561174275</v>
      </c>
    </row>
    <row r="9916" spans="1:4" x14ac:dyDescent="0.35">
      <c r="A9916" s="18">
        <v>38249</v>
      </c>
      <c r="B9916" s="18">
        <v>38605.740682414165</v>
      </c>
      <c r="C9916" s="4">
        <v>0.37611687183380127</v>
      </c>
      <c r="D9916" s="4">
        <v>2888.3204797788899</v>
      </c>
    </row>
    <row r="9917" spans="1:4" x14ac:dyDescent="0.35">
      <c r="A9917" s="18">
        <v>38409</v>
      </c>
      <c r="B9917" s="18">
        <v>38723.255694301581</v>
      </c>
      <c r="C9917" s="4">
        <v>0.72829031944274902</v>
      </c>
      <c r="D9917" s="4">
        <v>3167.7126368302015</v>
      </c>
    </row>
    <row r="9918" spans="1:4" x14ac:dyDescent="0.35">
      <c r="A9918" s="18">
        <v>37463</v>
      </c>
      <c r="B9918" s="18">
        <v>39222.752358689708</v>
      </c>
      <c r="C9918" s="4">
        <v>0.41372048854827881</v>
      </c>
      <c r="D9918" s="4">
        <v>2916.6807606636517</v>
      </c>
    </row>
    <row r="9919" spans="1:4" x14ac:dyDescent="0.35">
      <c r="A9919" s="18">
        <v>37867</v>
      </c>
      <c r="B9919" s="18">
        <v>38649.321307581515</v>
      </c>
      <c r="C9919" s="4">
        <v>0.72541427612304688</v>
      </c>
      <c r="D9919" s="4">
        <v>3164.9743031063772</v>
      </c>
    </row>
    <row r="9920" spans="1:4" x14ac:dyDescent="0.35">
      <c r="A9920" s="18">
        <v>37227</v>
      </c>
      <c r="B9920" s="18">
        <v>37443.8174033553</v>
      </c>
      <c r="C9920" s="4">
        <v>0.31605875492095947</v>
      </c>
      <c r="D9920" s="4">
        <v>2841.6073609606615</v>
      </c>
    </row>
    <row r="9921" spans="1:4" x14ac:dyDescent="0.35">
      <c r="A9921" s="18">
        <v>38579</v>
      </c>
      <c r="B9921" s="18">
        <v>38660.125653366325</v>
      </c>
      <c r="C9921" s="4">
        <v>0.20046257972717285</v>
      </c>
      <c r="D9921" s="4">
        <v>2740.7941453450126</v>
      </c>
    </row>
    <row r="9922" spans="1:4" x14ac:dyDescent="0.35">
      <c r="A9922" s="18">
        <v>37996</v>
      </c>
      <c r="B9922" s="18">
        <v>38167.651016602184</v>
      </c>
      <c r="C9922" s="4">
        <v>0.77752864360809326</v>
      </c>
      <c r="D9922" s="4">
        <v>3217.5881503470127</v>
      </c>
    </row>
    <row r="9923" spans="1:4" x14ac:dyDescent="0.35">
      <c r="A9923" s="18">
        <v>37562</v>
      </c>
      <c r="B9923" s="18">
        <v>37749.824685727959</v>
      </c>
      <c r="C9923" s="4">
        <v>2.8007984161376953E-2</v>
      </c>
      <c r="D9923" s="4">
        <v>2462.4421007908591</v>
      </c>
    </row>
    <row r="9924" spans="1:4" x14ac:dyDescent="0.35">
      <c r="A9924" s="18">
        <v>38469</v>
      </c>
      <c r="B9924" s="18">
        <v>38941.142893406475</v>
      </c>
      <c r="C9924" s="4">
        <v>0.29428493976593018</v>
      </c>
      <c r="D9924" s="4">
        <v>2823.9984166959111</v>
      </c>
    </row>
    <row r="9925" spans="1:4" x14ac:dyDescent="0.35">
      <c r="A9925" s="18">
        <v>38140</v>
      </c>
      <c r="B9925" s="18">
        <v>38180.260934183047</v>
      </c>
      <c r="C9925" s="4">
        <v>0.29844355583190918</v>
      </c>
      <c r="D9925" s="4">
        <v>2827.3969777126754</v>
      </c>
    </row>
    <row r="9926" spans="1:4" x14ac:dyDescent="0.35">
      <c r="A9926" s="18">
        <v>37980</v>
      </c>
      <c r="B9926" s="18">
        <v>38688.000500096874</v>
      </c>
      <c r="C9926" s="4">
        <v>0.30486524105072021</v>
      </c>
      <c r="D9926" s="4">
        <v>2832.6109956940359</v>
      </c>
    </row>
    <row r="9927" spans="1:4" x14ac:dyDescent="0.35">
      <c r="A9927" s="18">
        <v>37958</v>
      </c>
      <c r="B9927" s="18">
        <v>44202.046466223816</v>
      </c>
      <c r="C9927" s="4">
        <v>0.58360767364501953</v>
      </c>
      <c r="D9927" s="4">
        <v>3044.5645075005614</v>
      </c>
    </row>
    <row r="9928" spans="1:4" x14ac:dyDescent="0.35">
      <c r="A9928" s="18">
        <v>38494</v>
      </c>
      <c r="B9928" s="18">
        <v>38829.526370961568</v>
      </c>
      <c r="C9928" s="4">
        <v>0.58081495761871338</v>
      </c>
      <c r="D9928" s="4">
        <v>3042.3875899384607</v>
      </c>
    </row>
    <row r="9929" spans="1:4" x14ac:dyDescent="0.35">
      <c r="A9929" s="18">
        <v>37261</v>
      </c>
      <c r="B9929" s="18">
        <v>39886.840816739044</v>
      </c>
      <c r="C9929" s="4">
        <v>0.45240902900695801</v>
      </c>
      <c r="D9929" s="4">
        <v>2945.5247895105931</v>
      </c>
    </row>
    <row r="9930" spans="1:4" x14ac:dyDescent="0.35">
      <c r="A9930" s="18">
        <v>37010</v>
      </c>
      <c r="B9930" s="18">
        <v>37568.757664853343</v>
      </c>
      <c r="C9930" s="4">
        <v>0.86731231212615967</v>
      </c>
      <c r="D9930" s="4">
        <v>3332.1651980384481</v>
      </c>
    </row>
    <row r="9931" spans="1:4" x14ac:dyDescent="0.35">
      <c r="A9931" s="18">
        <v>37154</v>
      </c>
      <c r="B9931" s="18">
        <v>37893.104212179918</v>
      </c>
      <c r="C9931" s="4">
        <v>0.23645162582397461</v>
      </c>
      <c r="D9931" s="4">
        <v>2774.4940104009756</v>
      </c>
    </row>
    <row r="9932" spans="1:4" x14ac:dyDescent="0.35">
      <c r="A9932" s="18">
        <v>37985</v>
      </c>
      <c r="B9932" s="18">
        <v>39342.692071385347</v>
      </c>
      <c r="C9932" s="4">
        <v>0.77379333972930908</v>
      </c>
      <c r="D9932" s="4">
        <v>3213.5765127573145</v>
      </c>
    </row>
    <row r="9933" spans="1:4" x14ac:dyDescent="0.35">
      <c r="A9933" s="18">
        <v>38181</v>
      </c>
      <c r="B9933" s="18">
        <v>38689.680862484718</v>
      </c>
      <c r="C9933" s="4">
        <v>4.5659780502319336E-2</v>
      </c>
      <c r="D9933" s="4">
        <v>2517.8288138127268</v>
      </c>
    </row>
    <row r="9934" spans="1:4" x14ac:dyDescent="0.35">
      <c r="A9934" s="18">
        <v>37801</v>
      </c>
      <c r="B9934" s="18">
        <v>38045.464042858897</v>
      </c>
      <c r="C9934" s="4">
        <v>0.91457688808441162</v>
      </c>
      <c r="D9934" s="4">
        <v>3418.4721111362901</v>
      </c>
    </row>
    <row r="9935" spans="1:4" x14ac:dyDescent="0.35">
      <c r="A9935" s="18">
        <v>37432</v>
      </c>
      <c r="B9935" s="18">
        <v>38315.026143418007</v>
      </c>
      <c r="C9935" s="4">
        <v>3.3903121948242188E-2</v>
      </c>
      <c r="D9935" s="4">
        <v>2483.3674717417098</v>
      </c>
    </row>
    <row r="9936" spans="1:4" x14ac:dyDescent="0.35">
      <c r="A9936" s="18">
        <v>37350</v>
      </c>
      <c r="B9936" s="18">
        <v>37498.293178112326</v>
      </c>
      <c r="C9936" s="4">
        <v>0.29948961734771729</v>
      </c>
      <c r="D9936" s="4">
        <v>2828.2490836508719</v>
      </c>
    </row>
    <row r="9937" spans="1:4" x14ac:dyDescent="0.35">
      <c r="A9937" s="18">
        <v>37603</v>
      </c>
      <c r="B9937" s="18">
        <v>37806.244912565613</v>
      </c>
      <c r="C9937" s="4">
        <v>0.91462159156799316</v>
      </c>
      <c r="D9937" s="4">
        <v>3418.5699733061151</v>
      </c>
    </row>
    <row r="9938" spans="1:4" x14ac:dyDescent="0.35">
      <c r="A9938" s="18">
        <v>38493</v>
      </c>
      <c r="B9938" s="18">
        <v>39337.109504831678</v>
      </c>
      <c r="C9938" s="4">
        <v>0.97449100017547607</v>
      </c>
      <c r="D9938" s="4">
        <v>3623.2722544615781</v>
      </c>
    </row>
    <row r="9939" spans="1:4" x14ac:dyDescent="0.35">
      <c r="A9939" s="18">
        <v>37224</v>
      </c>
      <c r="B9939" s="18">
        <v>37286.790366696929</v>
      </c>
      <c r="C9939" s="4">
        <v>0.72645044326782227</v>
      </c>
      <c r="D9939" s="4">
        <v>3165.9589395970879</v>
      </c>
    </row>
    <row r="9940" spans="1:4" x14ac:dyDescent="0.35">
      <c r="A9940" s="18">
        <v>37401</v>
      </c>
      <c r="B9940" s="18">
        <v>37894.387868091784</v>
      </c>
      <c r="C9940" s="4">
        <v>0.91229832172393799</v>
      </c>
      <c r="D9940" s="4">
        <v>3413.5376182004015</v>
      </c>
    </row>
    <row r="9941" spans="1:4" x14ac:dyDescent="0.35">
      <c r="A9941" s="18">
        <v>38512</v>
      </c>
      <c r="B9941" s="18">
        <v>38633.1566902958</v>
      </c>
      <c r="C9941" s="4">
        <v>0.84884524345397949</v>
      </c>
      <c r="D9941" s="4">
        <v>3304.8598223096774</v>
      </c>
    </row>
    <row r="9942" spans="1:4" x14ac:dyDescent="0.35">
      <c r="A9942" s="18">
        <v>37097</v>
      </c>
      <c r="B9942" s="18">
        <v>37209.379712241818</v>
      </c>
      <c r="C9942" s="4">
        <v>0.15301167964935303</v>
      </c>
      <c r="D9942" s="4">
        <v>2690.9237429390082</v>
      </c>
    </row>
    <row r="9943" spans="1:4" x14ac:dyDescent="0.35">
      <c r="A9943" s="18">
        <v>37469</v>
      </c>
      <c r="B9943" s="18">
        <v>37896.292040343229</v>
      </c>
      <c r="C9943" s="4">
        <v>0.26770687103271484</v>
      </c>
      <c r="D9943" s="4">
        <v>2801.8177624618388</v>
      </c>
    </row>
    <row r="9944" spans="1:4" x14ac:dyDescent="0.35">
      <c r="A9944" s="18">
        <v>37332</v>
      </c>
      <c r="B9944" s="18">
        <v>38437.290859872708</v>
      </c>
      <c r="C9944" s="4">
        <v>0.19473898410797119</v>
      </c>
      <c r="D9944" s="4">
        <v>2735.1554600414665</v>
      </c>
    </row>
    <row r="9945" spans="1:4" x14ac:dyDescent="0.35">
      <c r="A9945" s="18">
        <v>37682</v>
      </c>
      <c r="B9945" s="18">
        <v>39440.757048066022</v>
      </c>
      <c r="C9945" s="4">
        <v>9.100651741027832E-2</v>
      </c>
      <c r="D9945" s="4">
        <v>2608.5290311672516</v>
      </c>
    </row>
    <row r="9946" spans="1:4" x14ac:dyDescent="0.35">
      <c r="A9946" s="18">
        <v>37584</v>
      </c>
      <c r="B9946" s="18">
        <v>37683.281516956478</v>
      </c>
      <c r="C9946" s="4">
        <v>0.63422095775604248</v>
      </c>
      <c r="D9946" s="4">
        <v>3084.9951585613594</v>
      </c>
    </row>
    <row r="9947" spans="1:4" x14ac:dyDescent="0.35">
      <c r="A9947" s="18">
        <v>38447</v>
      </c>
      <c r="B9947" s="18">
        <v>38740.811130914946</v>
      </c>
      <c r="C9947" s="4">
        <v>0.31441068649291992</v>
      </c>
      <c r="D9947" s="4">
        <v>2840.2897647378236</v>
      </c>
    </row>
    <row r="9948" spans="1:4" x14ac:dyDescent="0.35">
      <c r="A9948" s="18">
        <v>37040</v>
      </c>
      <c r="B9948" s="18">
        <v>37305.259718465531</v>
      </c>
      <c r="C9948" s="4">
        <v>5.7456135749816895E-2</v>
      </c>
      <c r="D9948" s="4">
        <v>2546.1831622403606</v>
      </c>
    </row>
    <row r="9949" spans="1:4" x14ac:dyDescent="0.35">
      <c r="A9949" s="18">
        <v>37866</v>
      </c>
      <c r="B9949" s="18">
        <v>38149.805850113757</v>
      </c>
      <c r="C9949" s="4">
        <v>0.83690619468688965</v>
      </c>
      <c r="D9949" s="4">
        <v>3288.4847891278901</v>
      </c>
    </row>
    <row r="9950" spans="1:4" x14ac:dyDescent="0.35">
      <c r="A9950" s="18">
        <v>37382</v>
      </c>
      <c r="B9950" s="18">
        <v>37872.630455668324</v>
      </c>
      <c r="C9950" s="4">
        <v>0.18032586574554443</v>
      </c>
      <c r="D9950" s="4">
        <v>2720.5452733661496</v>
      </c>
    </row>
    <row r="9951" spans="1:4" x14ac:dyDescent="0.35">
      <c r="A9951" s="18">
        <v>38349</v>
      </c>
      <c r="B9951" s="18">
        <v>39182.920851038922</v>
      </c>
      <c r="C9951" s="4">
        <v>0.7264251708984375</v>
      </c>
      <c r="D9951" s="4">
        <v>3165.9348985103557</v>
      </c>
    </row>
    <row r="9952" spans="1:4" x14ac:dyDescent="0.35">
      <c r="A9952" s="18">
        <v>37711</v>
      </c>
      <c r="B9952" s="18">
        <v>37845.009340894045</v>
      </c>
      <c r="C9952" s="4">
        <v>0.2392193078994751</v>
      </c>
      <c r="D9952" s="4">
        <v>2776.9775185257699</v>
      </c>
    </row>
    <row r="9953" spans="1:4" x14ac:dyDescent="0.35">
      <c r="A9953" s="18">
        <v>37277</v>
      </c>
      <c r="B9953" s="18">
        <v>38911.060421108748</v>
      </c>
      <c r="C9953" s="4">
        <v>0.73547005653381348</v>
      </c>
      <c r="D9953" s="4">
        <v>3174.6230372026662</v>
      </c>
    </row>
    <row r="9954" spans="1:4" x14ac:dyDescent="0.35">
      <c r="A9954" s="18">
        <v>37956</v>
      </c>
      <c r="B9954" s="18">
        <v>38157.741499328447</v>
      </c>
      <c r="C9954" s="4">
        <v>0.63165843486785889</v>
      </c>
      <c r="D9954" s="4">
        <v>3082.8966249835776</v>
      </c>
    </row>
    <row r="9955" spans="1:4" x14ac:dyDescent="0.35">
      <c r="A9955" s="18">
        <v>38234</v>
      </c>
      <c r="B9955" s="18">
        <v>38744.626361982439</v>
      </c>
      <c r="C9955" s="4">
        <v>6.6738605499267578E-2</v>
      </c>
      <c r="D9955" s="4">
        <v>2565.598378694463</v>
      </c>
    </row>
    <row r="9956" spans="1:4" x14ac:dyDescent="0.35">
      <c r="A9956" s="18">
        <v>37291</v>
      </c>
      <c r="B9956" s="18">
        <v>37316.016308259881</v>
      </c>
      <c r="C9956" s="4">
        <v>0.8069230318069458</v>
      </c>
      <c r="D9956" s="4">
        <v>3250.8160226541768</v>
      </c>
    </row>
    <row r="9957" spans="1:4" x14ac:dyDescent="0.35">
      <c r="A9957" s="18">
        <v>38072</v>
      </c>
      <c r="B9957" s="18">
        <v>38678.467415008367</v>
      </c>
      <c r="C9957" s="4">
        <v>0.3887488842010498</v>
      </c>
      <c r="D9957" s="4">
        <v>2897.9007185756063</v>
      </c>
    </row>
    <row r="9958" spans="1:4" x14ac:dyDescent="0.35">
      <c r="A9958" s="18">
        <v>38011</v>
      </c>
      <c r="B9958" s="18">
        <v>38755.342492270196</v>
      </c>
      <c r="C9958" s="4">
        <v>0.40667569637298584</v>
      </c>
      <c r="D9958" s="4">
        <v>2911.4005283062993</v>
      </c>
    </row>
    <row r="9959" spans="1:4" x14ac:dyDescent="0.35">
      <c r="A9959" s="18">
        <v>38575</v>
      </c>
      <c r="B9959" s="18">
        <v>38741.865740622321</v>
      </c>
      <c r="C9959" s="4">
        <v>0.10146427154541016</v>
      </c>
      <c r="D9959" s="4">
        <v>2624.5763577570146</v>
      </c>
    </row>
    <row r="9960" spans="1:4" x14ac:dyDescent="0.35">
      <c r="A9960" s="18">
        <v>36952</v>
      </c>
      <c r="B9960" s="18">
        <v>37019.841990369976</v>
      </c>
      <c r="C9960" s="4">
        <v>0.655586838722229</v>
      </c>
      <c r="D9960" s="4">
        <v>3102.7522974275125</v>
      </c>
    </row>
    <row r="9961" spans="1:4" x14ac:dyDescent="0.35">
      <c r="A9961" s="18">
        <v>37391</v>
      </c>
      <c r="B9961" s="18">
        <v>37846.221375419234</v>
      </c>
      <c r="C9961" s="4">
        <v>0.85191845893859863</v>
      </c>
      <c r="D9961" s="4">
        <v>3309.226281116245</v>
      </c>
    </row>
    <row r="9962" spans="1:4" x14ac:dyDescent="0.35">
      <c r="A9962" s="18">
        <v>37511</v>
      </c>
      <c r="B9962" s="18">
        <v>37772.624227859291</v>
      </c>
      <c r="C9962" s="4">
        <v>1.959681510925293E-3</v>
      </c>
      <c r="D9962" s="4">
        <v>2233.9844325694717</v>
      </c>
    </row>
    <row r="9963" spans="1:4" x14ac:dyDescent="0.35">
      <c r="A9963" s="18">
        <v>38258</v>
      </c>
      <c r="B9963" s="18">
        <v>38654.338955749256</v>
      </c>
      <c r="C9963" s="4">
        <v>0.29984045028686523</v>
      </c>
      <c r="D9963" s="4">
        <v>2828.5346218181335</v>
      </c>
    </row>
    <row r="9964" spans="1:4" x14ac:dyDescent="0.35">
      <c r="A9964" s="18">
        <v>37881</v>
      </c>
      <c r="B9964" s="18">
        <v>38167.483660767168</v>
      </c>
      <c r="C9964" s="4">
        <v>8.355259895324707E-3</v>
      </c>
      <c r="D9964" s="4">
        <v>2346.5428969819091</v>
      </c>
    </row>
    <row r="9965" spans="1:4" x14ac:dyDescent="0.35">
      <c r="A9965" s="18">
        <v>36959</v>
      </c>
      <c r="B9965" s="18">
        <v>37260.871414805333</v>
      </c>
      <c r="C9965" s="4">
        <v>0.13327956199645996</v>
      </c>
      <c r="D9965" s="4">
        <v>2667.5023302245345</v>
      </c>
    </row>
    <row r="9966" spans="1:4" x14ac:dyDescent="0.35">
      <c r="A9966" s="18">
        <v>37001</v>
      </c>
      <c r="B9966" s="18">
        <v>37496.360639414779</v>
      </c>
      <c r="C9966" s="4">
        <v>0.49221742153167725</v>
      </c>
      <c r="D9966" s="4">
        <v>2975.1480252416968</v>
      </c>
    </row>
    <row r="9967" spans="1:4" x14ac:dyDescent="0.35">
      <c r="A9967" s="18">
        <v>38350</v>
      </c>
      <c r="B9967" s="18">
        <v>39728.214856821025</v>
      </c>
      <c r="C9967" s="4">
        <v>0.33423042297363281</v>
      </c>
      <c r="D9967" s="4">
        <v>2855.9901192047182</v>
      </c>
    </row>
    <row r="9968" spans="1:4" x14ac:dyDescent="0.35">
      <c r="A9968" s="18">
        <v>37977</v>
      </c>
      <c r="B9968" s="18">
        <v>38476.322507860998</v>
      </c>
      <c r="C9968" s="4">
        <v>0.91649782657623291</v>
      </c>
      <c r="D9968" s="4">
        <v>3422.714978993029</v>
      </c>
    </row>
    <row r="9969" spans="1:4" x14ac:dyDescent="0.35">
      <c r="A9969" s="18">
        <v>37653</v>
      </c>
      <c r="B9969" s="18">
        <v>38071.406245418766</v>
      </c>
      <c r="C9969" s="4">
        <v>0.69425797462463379</v>
      </c>
      <c r="D9969" s="4">
        <v>3136.2892776749641</v>
      </c>
    </row>
    <row r="9970" spans="1:4" x14ac:dyDescent="0.35">
      <c r="A9970" s="18">
        <v>37421</v>
      </c>
      <c r="B9970" s="18">
        <v>37896.974123082458</v>
      </c>
      <c r="C9970" s="4">
        <v>3.0280947685241699E-2</v>
      </c>
      <c r="D9970" s="4">
        <v>2470.885701488553</v>
      </c>
    </row>
    <row r="9971" spans="1:4" x14ac:dyDescent="0.35">
      <c r="A9971" s="18">
        <v>36957</v>
      </c>
      <c r="B9971" s="18">
        <v>37160.946282142133</v>
      </c>
      <c r="C9971" s="4">
        <v>0.58012247085571289</v>
      </c>
      <c r="D9971" s="4">
        <v>3041.8485336321323</v>
      </c>
    </row>
    <row r="9972" spans="1:4" x14ac:dyDescent="0.35">
      <c r="A9972" s="18">
        <v>37803</v>
      </c>
      <c r="B9972" s="18">
        <v>37878.841925406479</v>
      </c>
      <c r="C9972" s="4">
        <v>0.75940907001495361</v>
      </c>
      <c r="D9972" s="4">
        <v>3198.5098118065102</v>
      </c>
    </row>
    <row r="9973" spans="1:4" x14ac:dyDescent="0.35">
      <c r="A9973" s="18">
        <v>37632</v>
      </c>
      <c r="B9973" s="18">
        <v>37867.640094898867</v>
      </c>
      <c r="C9973" s="4">
        <v>0.94940447807312012</v>
      </c>
      <c r="D9973" s="4">
        <v>3511.8936349437781</v>
      </c>
    </row>
    <row r="9974" spans="1:4" x14ac:dyDescent="0.35">
      <c r="A9974" s="18">
        <v>38201</v>
      </c>
      <c r="B9974" s="18">
        <v>38653.263885859189</v>
      </c>
      <c r="C9974" s="4">
        <v>0.34710729122161865</v>
      </c>
      <c r="D9974" s="4">
        <v>2866.0377986928397</v>
      </c>
    </row>
    <row r="9975" spans="1:4" x14ac:dyDescent="0.35">
      <c r="A9975" s="18">
        <v>38416</v>
      </c>
      <c r="B9975" s="18">
        <v>38501.81674136404</v>
      </c>
      <c r="C9975" s="4">
        <v>0.61612987518310547</v>
      </c>
      <c r="D9975" s="4">
        <v>3070.3081285279618</v>
      </c>
    </row>
    <row r="9976" spans="1:4" x14ac:dyDescent="0.35">
      <c r="A9976" s="18">
        <v>37036</v>
      </c>
      <c r="B9976" s="18">
        <v>37312.553085241932</v>
      </c>
      <c r="C9976" s="4">
        <v>0.74460852146148682</v>
      </c>
      <c r="D9976" s="4">
        <v>3183.5808762571332</v>
      </c>
    </row>
    <row r="9977" spans="1:4" x14ac:dyDescent="0.35">
      <c r="A9977" s="18">
        <v>37782</v>
      </c>
      <c r="B9977" s="18">
        <v>38300.825102143412</v>
      </c>
      <c r="C9977" s="4">
        <v>0.76639485359191895</v>
      </c>
      <c r="D9977" s="4">
        <v>3205.7538645746813</v>
      </c>
    </row>
    <row r="9978" spans="1:4" x14ac:dyDescent="0.35">
      <c r="A9978" s="18">
        <v>38628</v>
      </c>
      <c r="B9978" s="18">
        <v>38954.292881307389</v>
      </c>
      <c r="C9978" s="4">
        <v>0.25177848339080811</v>
      </c>
      <c r="D9978" s="4">
        <v>2788.0832705713565</v>
      </c>
    </row>
    <row r="9979" spans="1:4" x14ac:dyDescent="0.35">
      <c r="A9979" s="18">
        <v>38289</v>
      </c>
      <c r="B9979" s="18">
        <v>38480.100226225586</v>
      </c>
      <c r="C9979" s="4">
        <v>0.72399091720581055</v>
      </c>
      <c r="D9979" s="4">
        <v>3163.6252103194206</v>
      </c>
    </row>
    <row r="9980" spans="1:4" x14ac:dyDescent="0.35">
      <c r="A9980" s="18">
        <v>37236</v>
      </c>
      <c r="B9980" s="18">
        <v>37497.12490855428</v>
      </c>
      <c r="C9980" s="4">
        <v>0.40774071216583252</v>
      </c>
      <c r="D9980" s="4">
        <v>2912.1995753423216</v>
      </c>
    </row>
    <row r="9981" spans="1:4" x14ac:dyDescent="0.35">
      <c r="A9981" s="18">
        <v>37707</v>
      </c>
      <c r="B9981" s="18">
        <v>37958.472785890706</v>
      </c>
      <c r="C9981" s="4">
        <v>0.96602988243103027</v>
      </c>
      <c r="D9981" s="4">
        <v>3577.9321514538087</v>
      </c>
    </row>
    <row r="9982" spans="1:4" x14ac:dyDescent="0.35">
      <c r="A9982" s="18">
        <v>37314</v>
      </c>
      <c r="B9982" s="18">
        <v>37508.724665577247</v>
      </c>
      <c r="C9982" s="4">
        <v>0.13150155544281006</v>
      </c>
      <c r="D9982" s="4">
        <v>2665.2892689638556</v>
      </c>
    </row>
    <row r="9983" spans="1:4" x14ac:dyDescent="0.35">
      <c r="A9983" s="18">
        <v>37731</v>
      </c>
      <c r="B9983" s="18">
        <v>37914.623180461829</v>
      </c>
      <c r="C9983" s="4">
        <v>0.38856887817382813</v>
      </c>
      <c r="D9983" s="4">
        <v>2897.7646308959806</v>
      </c>
    </row>
    <row r="9984" spans="1:4" x14ac:dyDescent="0.35">
      <c r="A9984" s="18">
        <v>38073</v>
      </c>
      <c r="B9984" s="18">
        <v>38136.968225870492</v>
      </c>
      <c r="C9984" s="4">
        <v>0.11257517337799072</v>
      </c>
      <c r="D9984" s="4">
        <v>2640.4519339042872</v>
      </c>
    </row>
    <row r="9985" spans="1:4" x14ac:dyDescent="0.35">
      <c r="A9985" s="18">
        <v>36987</v>
      </c>
      <c r="B9985" s="18">
        <v>38771.563596552267</v>
      </c>
      <c r="C9985" s="4">
        <v>0.8222353458404541</v>
      </c>
      <c r="D9985" s="4">
        <v>3269.4980246525674</v>
      </c>
    </row>
    <row r="9986" spans="1:4" x14ac:dyDescent="0.35">
      <c r="A9986" s="18">
        <v>37095</v>
      </c>
      <c r="B9986" s="18">
        <v>37678.53828412282</v>
      </c>
      <c r="C9986" s="4">
        <v>0.45160853862762451</v>
      </c>
      <c r="D9986" s="4">
        <v>2944.9295077897955</v>
      </c>
    </row>
    <row r="9987" spans="1:4" x14ac:dyDescent="0.35">
      <c r="A9987" s="18">
        <v>38601</v>
      </c>
      <c r="B9987" s="18">
        <v>38717.868362913505</v>
      </c>
      <c r="C9987" s="4">
        <v>0.7978520393371582</v>
      </c>
      <c r="D9987" s="4">
        <v>3240.2227267229837</v>
      </c>
    </row>
    <row r="9988" spans="1:4" x14ac:dyDescent="0.35">
      <c r="A9988" s="18">
        <v>38367</v>
      </c>
      <c r="B9988" s="18">
        <v>38547.51364226039</v>
      </c>
      <c r="C9988" s="4">
        <v>0.55100643634796143</v>
      </c>
      <c r="D9988" s="4">
        <v>3019.4212456033169</v>
      </c>
    </row>
    <row r="9989" spans="1:4" x14ac:dyDescent="0.35">
      <c r="A9989" s="18">
        <v>37582</v>
      </c>
      <c r="B9989" s="18">
        <v>38231.440425225992</v>
      </c>
      <c r="C9989" s="4">
        <v>0.56206202507019043</v>
      </c>
      <c r="D9989" s="4">
        <v>3027.8858850985412</v>
      </c>
    </row>
    <row r="9990" spans="1:4" x14ac:dyDescent="0.35">
      <c r="A9990" s="18">
        <v>38713</v>
      </c>
      <c r="B9990" s="18">
        <v>39089.161266194504</v>
      </c>
      <c r="C9990" s="4">
        <v>0.25555646419525146</v>
      </c>
      <c r="D9990" s="4">
        <v>2791.3745563080661</v>
      </c>
    </row>
    <row r="9991" spans="1:4" x14ac:dyDescent="0.35">
      <c r="A9991" s="18">
        <v>37705</v>
      </c>
      <c r="B9991" s="18">
        <v>37882.276754326384</v>
      </c>
      <c r="C9991" s="4">
        <v>0.34295368194580078</v>
      </c>
      <c r="D9991" s="4">
        <v>2862.8086624918574</v>
      </c>
    </row>
    <row r="9992" spans="1:4" x14ac:dyDescent="0.35">
      <c r="A9992" s="18">
        <v>38014</v>
      </c>
      <c r="B9992" s="18">
        <v>38285.882549533293</v>
      </c>
      <c r="C9992" s="4">
        <v>0.24305403232574463</v>
      </c>
      <c r="D9992" s="4">
        <v>2780.3963576380229</v>
      </c>
    </row>
    <row r="9993" spans="1:4" x14ac:dyDescent="0.35">
      <c r="A9993" s="18">
        <v>38196</v>
      </c>
      <c r="B9993" s="18">
        <v>38834.379243047653</v>
      </c>
      <c r="C9993" s="4">
        <v>0.86568570137023926</v>
      </c>
      <c r="D9993" s="4">
        <v>3329.6505132823077</v>
      </c>
    </row>
    <row r="9994" spans="1:4" x14ac:dyDescent="0.35">
      <c r="A9994" s="18">
        <v>38028</v>
      </c>
      <c r="B9994" s="18">
        <v>38210.810439153538</v>
      </c>
      <c r="C9994" s="4">
        <v>0.66492736339569092</v>
      </c>
      <c r="D9994" s="4">
        <v>3110.6745031827822</v>
      </c>
    </row>
    <row r="9995" spans="1:4" x14ac:dyDescent="0.35">
      <c r="A9995" s="18">
        <v>38279</v>
      </c>
      <c r="B9995" s="18">
        <v>38992.486942417163</v>
      </c>
      <c r="C9995" s="4">
        <v>0.11811208724975586</v>
      </c>
      <c r="D9995" s="4">
        <v>2647.9797490715991</v>
      </c>
    </row>
    <row r="9996" spans="1:4" x14ac:dyDescent="0.35">
      <c r="A9996" s="18">
        <v>38619</v>
      </c>
      <c r="B9996" s="18">
        <v>39203.08380566979</v>
      </c>
      <c r="C9996" s="4">
        <v>3.6862492561340332E-2</v>
      </c>
      <c r="D9996" s="4">
        <v>2492.81622904183</v>
      </c>
    </row>
    <row r="9997" spans="1:4" x14ac:dyDescent="0.35">
      <c r="A9997" s="18">
        <v>38119</v>
      </c>
      <c r="B9997" s="18">
        <v>39255.836617066321</v>
      </c>
      <c r="C9997" s="4">
        <v>0.36640715599060059</v>
      </c>
      <c r="D9997" s="4">
        <v>2880.9102221456005</v>
      </c>
    </row>
    <row r="9998" spans="1:4" x14ac:dyDescent="0.35">
      <c r="A9998" s="18">
        <v>37902</v>
      </c>
      <c r="B9998" s="18">
        <v>38224.489964253029</v>
      </c>
      <c r="C9998" s="4">
        <v>0.37942826747894287</v>
      </c>
      <c r="D9998" s="4">
        <v>2890.8380717786754</v>
      </c>
    </row>
    <row r="9999" spans="1:4" x14ac:dyDescent="0.35">
      <c r="A9999" s="18">
        <v>37476</v>
      </c>
      <c r="B9999" s="18">
        <v>37553.600175410378</v>
      </c>
      <c r="C9999" s="4">
        <v>0.42069053649902344</v>
      </c>
      <c r="D9999" s="4">
        <v>2921.8938868457312</v>
      </c>
    </row>
    <row r="10000" spans="1:4" x14ac:dyDescent="0.35">
      <c r="A10000" s="18">
        <v>37902</v>
      </c>
      <c r="B10000" s="18">
        <v>38551.862137336451</v>
      </c>
      <c r="C10000" s="4">
        <v>0.60870134830474854</v>
      </c>
      <c r="D10000" s="4">
        <v>3064.3586887294587</v>
      </c>
    </row>
    <row r="10001" spans="1:4" x14ac:dyDescent="0.35">
      <c r="A10001" s="18">
        <v>37599</v>
      </c>
      <c r="B10001" s="18">
        <v>38080.362830195321</v>
      </c>
      <c r="C10001" s="4">
        <v>0.15065217018127441</v>
      </c>
      <c r="D10001" s="4">
        <v>2688.223827974341</v>
      </c>
    </row>
    <row r="10002" spans="1:4" x14ac:dyDescent="0.35">
      <c r="A10002" s="18">
        <v>37011</v>
      </c>
      <c r="B10002" s="18">
        <v>37288.382285888263</v>
      </c>
      <c r="C10002" s="4">
        <v>0.17689120769500732</v>
      </c>
      <c r="D10002" s="4">
        <v>2716.9691062831271</v>
      </c>
    </row>
    <row r="10003" spans="1:4" x14ac:dyDescent="0.35">
      <c r="A10003" s="18">
        <v>37006</v>
      </c>
      <c r="B10003" s="18">
        <v>37210.846964344426</v>
      </c>
      <c r="C10003" s="4">
        <v>0.25117731094360352</v>
      </c>
      <c r="D10003" s="4">
        <v>2787.557511732241</v>
      </c>
    </row>
    <row r="10004" spans="1:4" x14ac:dyDescent="0.35">
      <c r="A10004" s="18">
        <v>37287</v>
      </c>
      <c r="B10004" s="18">
        <v>37339.315117896418</v>
      </c>
      <c r="C10004" s="4">
        <v>0.96296513080596924</v>
      </c>
      <c r="D10004" s="4">
        <v>3563.9267466992578</v>
      </c>
    </row>
    <row r="10005" spans="1:4" x14ac:dyDescent="0.35">
      <c r="A10005" s="18">
        <v>37126</v>
      </c>
      <c r="B10005" s="18">
        <v>37466.331372133172</v>
      </c>
      <c r="C10005" s="4">
        <v>0.25797152519226074</v>
      </c>
      <c r="D10005" s="4">
        <v>2793.4671975422075</v>
      </c>
    </row>
    <row r="10006" spans="1:4" x14ac:dyDescent="0.35">
      <c r="A10006" s="18">
        <v>38193</v>
      </c>
      <c r="B10006" s="18">
        <v>38507.697339244813</v>
      </c>
      <c r="C10006" s="4">
        <v>0.41327321529388428</v>
      </c>
      <c r="D10006" s="4">
        <v>2916.3458727013253</v>
      </c>
    </row>
    <row r="10007" spans="1:4" x14ac:dyDescent="0.35">
      <c r="A10007" s="18">
        <v>38450</v>
      </c>
      <c r="B10007" s="18">
        <v>40428.047633912116</v>
      </c>
      <c r="C10007" s="4">
        <v>0.81318569183349609</v>
      </c>
      <c r="D10007" s="4">
        <v>3258.3287774157698</v>
      </c>
    </row>
    <row r="10008" spans="1:4" x14ac:dyDescent="0.35">
      <c r="A10008" s="18">
        <v>38597</v>
      </c>
      <c r="B10008" s="18">
        <v>38878.181121671369</v>
      </c>
      <c r="C10008" s="4">
        <v>0.93217337131500244</v>
      </c>
      <c r="D10008" s="4">
        <v>3460.6700538764885</v>
      </c>
    </row>
    <row r="10009" spans="1:4" x14ac:dyDescent="0.35">
      <c r="A10009" s="18">
        <v>37357</v>
      </c>
      <c r="B10009" s="18">
        <v>37676.979303072432</v>
      </c>
      <c r="C10009" s="4">
        <v>0.18104100227355957</v>
      </c>
      <c r="D10009" s="4">
        <v>2721.2850621637531</v>
      </c>
    </row>
    <row r="10010" spans="1:4" x14ac:dyDescent="0.35">
      <c r="A10010" s="18">
        <v>37485</v>
      </c>
      <c r="B10010" s="18">
        <v>37989.596856178287</v>
      </c>
      <c r="C10010" s="4">
        <v>0.52265632152557373</v>
      </c>
      <c r="D10010" s="4">
        <v>2997.9444629247864</v>
      </c>
    </row>
    <row r="10011" spans="1:4" x14ac:dyDescent="0.35">
      <c r="A10011" s="18">
        <v>37859</v>
      </c>
      <c r="B10011" s="18">
        <v>37987.66301992126</v>
      </c>
      <c r="C10011" s="4">
        <v>1.3453960418701172E-2</v>
      </c>
      <c r="D10011" s="4">
        <v>2389.2024861645823</v>
      </c>
    </row>
    <row r="10012" spans="1:4" x14ac:dyDescent="0.35">
      <c r="A10012" s="18">
        <v>38048</v>
      </c>
      <c r="B10012" s="18">
        <v>38733.395880622302</v>
      </c>
      <c r="C10012" s="4">
        <v>0.67697060108184814</v>
      </c>
      <c r="D10012" s="4">
        <v>3121.048937310462</v>
      </c>
    </row>
    <row r="10013" spans="1:4" x14ac:dyDescent="0.35">
      <c r="A10013" s="18">
        <v>38474</v>
      </c>
      <c r="B10013" s="18">
        <v>38889.553883506022</v>
      </c>
      <c r="C10013" s="4">
        <v>0.3656613826751709</v>
      </c>
      <c r="D10013" s="4">
        <v>2880.3392200339863</v>
      </c>
    </row>
    <row r="10014" spans="1:4" x14ac:dyDescent="0.35">
      <c r="A10014" s="18">
        <v>37460</v>
      </c>
      <c r="B10014" s="18">
        <v>37571.114252523104</v>
      </c>
      <c r="C10014" s="4">
        <v>0.51724755764007568</v>
      </c>
      <c r="D10014" s="4">
        <v>2993.8775606631511</v>
      </c>
    </row>
    <row r="10015" spans="1:4" x14ac:dyDescent="0.35">
      <c r="A10015" s="18">
        <v>36902</v>
      </c>
      <c r="B10015" s="18">
        <v>37184.233002332978</v>
      </c>
      <c r="C10015" s="4">
        <v>0.96184539794921875</v>
      </c>
      <c r="D10015" s="4">
        <v>3559.0589243230593</v>
      </c>
    </row>
    <row r="10016" spans="1:4" x14ac:dyDescent="0.35">
      <c r="A10016" s="18">
        <v>38593</v>
      </c>
      <c r="B10016" s="18">
        <v>38721.632475676757</v>
      </c>
      <c r="C10016" s="4">
        <v>0.18612635135650635</v>
      </c>
      <c r="D10016" s="4">
        <v>2726.499509960337</v>
      </c>
    </row>
    <row r="10017" spans="1:4" x14ac:dyDescent="0.35">
      <c r="A10017" s="18">
        <v>37572</v>
      </c>
      <c r="B10017" s="18">
        <v>37797.19318363288</v>
      </c>
      <c r="C10017" s="4">
        <v>0.71075844764709473</v>
      </c>
      <c r="D10017" s="4">
        <v>3151.2679650390482</v>
      </c>
    </row>
    <row r="10018" spans="1:4" x14ac:dyDescent="0.35">
      <c r="A10018" s="18">
        <v>38500</v>
      </c>
      <c r="B10018" s="18">
        <v>39074.117953092595</v>
      </c>
      <c r="C10018" s="4">
        <v>0.48737895488739014</v>
      </c>
      <c r="D10018" s="4">
        <v>2971.5406814022622</v>
      </c>
    </row>
    <row r="10019" spans="1:4" x14ac:dyDescent="0.35">
      <c r="A10019" s="18">
        <v>37667</v>
      </c>
      <c r="B10019" s="18">
        <v>41566.25616182878</v>
      </c>
      <c r="C10019" s="4">
        <v>0.47134828567504883</v>
      </c>
      <c r="D10019" s="4">
        <v>2959.6073753318833</v>
      </c>
    </row>
    <row r="10020" spans="1:4" x14ac:dyDescent="0.35">
      <c r="A10020" s="18">
        <v>37360</v>
      </c>
      <c r="B10020" s="18">
        <v>37968.783295326495</v>
      </c>
      <c r="C10020" s="4">
        <v>0.77653515338897705</v>
      </c>
      <c r="D10020" s="4">
        <v>3216.5169615597324</v>
      </c>
    </row>
    <row r="10021" spans="1:4" x14ac:dyDescent="0.35">
      <c r="A10021" s="18">
        <v>38631</v>
      </c>
      <c r="B10021" s="18">
        <v>38839.297589925714</v>
      </c>
      <c r="C10021" s="4">
        <v>6.8382978439331055E-2</v>
      </c>
      <c r="D10021" s="4">
        <v>2568.8297180855998</v>
      </c>
    </row>
    <row r="10022" spans="1:4" x14ac:dyDescent="0.35">
      <c r="A10022" s="18">
        <v>37341</v>
      </c>
      <c r="B10022" s="18">
        <v>37545.965644507291</v>
      </c>
      <c r="C10022" s="4">
        <v>0.10150754451751709</v>
      </c>
      <c r="D10022" s="4">
        <v>2624.6403808429272</v>
      </c>
    </row>
    <row r="10023" spans="1:4" x14ac:dyDescent="0.35">
      <c r="A10023" s="18">
        <v>37173</v>
      </c>
      <c r="B10023" s="18">
        <v>37365.791767129514</v>
      </c>
      <c r="C10023" s="4">
        <v>0.55807590484619141</v>
      </c>
      <c r="D10023" s="4">
        <v>3024.8272832428815</v>
      </c>
    </row>
    <row r="10024" spans="1:4" x14ac:dyDescent="0.35">
      <c r="A10024" s="18">
        <v>37970</v>
      </c>
      <c r="B10024" s="18">
        <v>39063.761960659795</v>
      </c>
      <c r="C10024" s="4">
        <v>0.59321653842926025</v>
      </c>
      <c r="D10024" s="4">
        <v>3052.0924973755446</v>
      </c>
    </row>
    <row r="10025" spans="1:4" x14ac:dyDescent="0.35">
      <c r="A10025" s="18">
        <v>37466</v>
      </c>
      <c r="B10025" s="18">
        <v>37859.751412662481</v>
      </c>
      <c r="C10025" s="4">
        <v>0.74371075630187988</v>
      </c>
      <c r="D10025" s="4">
        <v>3182.6924568984027</v>
      </c>
    </row>
    <row r="10026" spans="1:4" x14ac:dyDescent="0.35">
      <c r="A10026" s="18">
        <v>38708</v>
      </c>
      <c r="B10026" s="18">
        <v>39086.502484296208</v>
      </c>
      <c r="C10026" s="4">
        <v>0.10621535778045654</v>
      </c>
      <c r="D10026" s="4">
        <v>2631.4993528871078</v>
      </c>
    </row>
    <row r="10027" spans="1:4" x14ac:dyDescent="0.35">
      <c r="A10027" s="18">
        <v>37652</v>
      </c>
      <c r="B10027" s="18">
        <v>38129.36532755669</v>
      </c>
      <c r="C10027" s="4">
        <v>0.94126653671264648</v>
      </c>
      <c r="D10027" s="4">
        <v>3486.136855441875</v>
      </c>
    </row>
    <row r="10028" spans="1:4" x14ac:dyDescent="0.35">
      <c r="A10028" s="18">
        <v>38235</v>
      </c>
      <c r="B10028" s="18">
        <v>40641.091957325931</v>
      </c>
      <c r="C10028" s="4">
        <v>0.10931503772735596</v>
      </c>
      <c r="D10028" s="4">
        <v>2635.9056398547086</v>
      </c>
    </row>
    <row r="10029" spans="1:4" x14ac:dyDescent="0.35">
      <c r="A10029" s="18">
        <v>37037</v>
      </c>
      <c r="B10029" s="18">
        <v>37164.722979107486</v>
      </c>
      <c r="C10029" s="4">
        <v>0.99504256248474121</v>
      </c>
      <c r="D10029" s="4">
        <v>3857.9005053044734</v>
      </c>
    </row>
    <row r="10030" spans="1:4" x14ac:dyDescent="0.35">
      <c r="A10030" s="18">
        <v>38022</v>
      </c>
      <c r="B10030" s="18">
        <v>38135.275017832813</v>
      </c>
      <c r="C10030" s="4">
        <v>0.8262094259262085</v>
      </c>
      <c r="D10030" s="4">
        <v>3274.5284105259102</v>
      </c>
    </row>
    <row r="10031" spans="1:4" x14ac:dyDescent="0.35">
      <c r="A10031" s="18">
        <v>38107</v>
      </c>
      <c r="B10031" s="18">
        <v>38476.781487136192</v>
      </c>
      <c r="C10031" s="4">
        <v>0.54328346252441406</v>
      </c>
      <c r="D10031" s="4">
        <v>3013.5405494854635</v>
      </c>
    </row>
    <row r="10032" spans="1:4" x14ac:dyDescent="0.35">
      <c r="A10032" s="18">
        <v>37349</v>
      </c>
      <c r="B10032" s="18">
        <v>37958.733796437511</v>
      </c>
      <c r="C10032" s="4">
        <v>0.62610018253326416</v>
      </c>
      <c r="D10032" s="4">
        <v>3078.3659736909271</v>
      </c>
    </row>
    <row r="10033" spans="1:4" x14ac:dyDescent="0.35">
      <c r="A10033" s="18">
        <v>37799</v>
      </c>
      <c r="B10033" s="18">
        <v>38399.991232870547</v>
      </c>
      <c r="C10033" s="4">
        <v>0.53380417823791504</v>
      </c>
      <c r="D10033" s="4">
        <v>3006.354867076494</v>
      </c>
    </row>
    <row r="10034" spans="1:4" x14ac:dyDescent="0.35">
      <c r="A10034" s="18">
        <v>38448</v>
      </c>
      <c r="B10034" s="18">
        <v>38733.069977318439</v>
      </c>
      <c r="C10034" s="4">
        <v>0.66432178020477295</v>
      </c>
      <c r="D10034" s="4">
        <v>3110.1576987175968</v>
      </c>
    </row>
    <row r="10035" spans="1:4" x14ac:dyDescent="0.35">
      <c r="A10035" s="18">
        <v>37402</v>
      </c>
      <c r="B10035" s="18">
        <v>37595.08124782423</v>
      </c>
      <c r="C10035" s="4">
        <v>0.98961496353149414</v>
      </c>
      <c r="D10035" s="4">
        <v>3756.390538562533</v>
      </c>
    </row>
    <row r="10036" spans="1:4" x14ac:dyDescent="0.35">
      <c r="A10036" s="18">
        <v>37001</v>
      </c>
      <c r="B10036" s="18">
        <v>37734.76258751256</v>
      </c>
      <c r="C10036" s="4">
        <v>0.77296650409698486</v>
      </c>
      <c r="D10036" s="4">
        <v>3212.6942628484398</v>
      </c>
    </row>
    <row r="10037" spans="1:4" x14ac:dyDescent="0.35">
      <c r="A10037" s="18">
        <v>37212</v>
      </c>
      <c r="B10037" s="18">
        <v>38116.40377272293</v>
      </c>
      <c r="C10037" s="4">
        <v>2.4546384811401367E-2</v>
      </c>
      <c r="D10037" s="4">
        <v>2448.4770310908302</v>
      </c>
    </row>
    <row r="10038" spans="1:4" x14ac:dyDescent="0.35">
      <c r="A10038" s="18">
        <v>38683</v>
      </c>
      <c r="B10038" s="18">
        <v>41153.104177455411</v>
      </c>
      <c r="C10038" s="4">
        <v>0.6015094518661499</v>
      </c>
      <c r="D10038" s="4">
        <v>3058.6398657097598</v>
      </c>
    </row>
    <row r="10039" spans="1:4" x14ac:dyDescent="0.35">
      <c r="A10039" s="18">
        <v>38617</v>
      </c>
      <c r="B10039" s="18">
        <v>38910.803649406102</v>
      </c>
      <c r="C10039" s="4">
        <v>0.10887432098388672</v>
      </c>
      <c r="D10039" s="4">
        <v>2635.284233174752</v>
      </c>
    </row>
    <row r="10040" spans="1:4" x14ac:dyDescent="0.35">
      <c r="A10040" s="18">
        <v>37266</v>
      </c>
      <c r="B10040" s="18">
        <v>37382.870511404057</v>
      </c>
      <c r="C10040" s="4">
        <v>7.4335336685180664E-3</v>
      </c>
      <c r="D10040" s="4">
        <v>2336.571317819762</v>
      </c>
    </row>
    <row r="10041" spans="1:4" x14ac:dyDescent="0.35">
      <c r="A10041" s="18">
        <v>38563</v>
      </c>
      <c r="B10041" s="18">
        <v>39039.355384954128</v>
      </c>
      <c r="C10041" s="4">
        <v>0.5849449634552002</v>
      </c>
      <c r="D10041" s="4">
        <v>3045.6086332850341</v>
      </c>
    </row>
    <row r="10042" spans="1:4" x14ac:dyDescent="0.35">
      <c r="A10042" s="18">
        <v>38421</v>
      </c>
      <c r="B10042" s="18">
        <v>39430.286057592712</v>
      </c>
      <c r="C10042" s="4">
        <v>0.69685447216033936</v>
      </c>
      <c r="D10042" s="4">
        <v>3138.6168613837294</v>
      </c>
    </row>
    <row r="10043" spans="1:4" x14ac:dyDescent="0.35">
      <c r="A10043" s="18">
        <v>37374</v>
      </c>
      <c r="B10043" s="18">
        <v>37592.329729998492</v>
      </c>
      <c r="C10043" s="4">
        <v>0.4327998161315918</v>
      </c>
      <c r="D10043" s="4">
        <v>2930.9296925706085</v>
      </c>
    </row>
    <row r="10044" spans="1:4" x14ac:dyDescent="0.35">
      <c r="A10044" s="18">
        <v>37693</v>
      </c>
      <c r="B10044" s="18">
        <v>38304.410934305197</v>
      </c>
      <c r="C10044" s="4">
        <v>0.11514580249786377</v>
      </c>
      <c r="D10044" s="4">
        <v>2643.9761926079805</v>
      </c>
    </row>
    <row r="10045" spans="1:4" x14ac:dyDescent="0.35">
      <c r="A10045" s="18">
        <v>37536</v>
      </c>
      <c r="B10045" s="18">
        <v>37719.620469683141</v>
      </c>
      <c r="C10045" s="4">
        <v>0.28580069541931152</v>
      </c>
      <c r="D10045" s="4">
        <v>2817.0078024952204</v>
      </c>
    </row>
    <row r="10046" spans="1:4" x14ac:dyDescent="0.35">
      <c r="A10046" s="18">
        <v>38103</v>
      </c>
      <c r="B10046" s="18">
        <v>38365.691808763819</v>
      </c>
      <c r="C10046" s="4">
        <v>0.58756387233734131</v>
      </c>
      <c r="D10046" s="4">
        <v>3047.6566969970399</v>
      </c>
    </row>
    <row r="10047" spans="1:4" x14ac:dyDescent="0.35">
      <c r="A10047" s="18">
        <v>37279</v>
      </c>
      <c r="B10047" s="18">
        <v>37647.968439915348</v>
      </c>
      <c r="C10047" s="4">
        <v>0.69625473022460938</v>
      </c>
      <c r="D10047" s="4">
        <v>3138.0782936864912</v>
      </c>
    </row>
    <row r="10048" spans="1:4" x14ac:dyDescent="0.35">
      <c r="A10048" s="18">
        <v>38417</v>
      </c>
      <c r="B10048" s="18">
        <v>39249.92598726548</v>
      </c>
      <c r="C10048" s="4">
        <v>0.70987284183502197</v>
      </c>
      <c r="D10048" s="4">
        <v>3150.4523606024654</v>
      </c>
    </row>
    <row r="10049" spans="1:4" x14ac:dyDescent="0.35">
      <c r="A10049" s="18">
        <v>38550</v>
      </c>
      <c r="B10049" s="18">
        <v>38812.112765698104</v>
      </c>
      <c r="C10049" s="4">
        <v>0.65103936195373535</v>
      </c>
      <c r="D10049" s="4">
        <v>3098.9319686008735</v>
      </c>
    </row>
    <row r="10050" spans="1:4" x14ac:dyDescent="0.35">
      <c r="A10050" s="18">
        <v>37769</v>
      </c>
      <c r="B10050" s="18">
        <v>38139.70460462918</v>
      </c>
      <c r="C10050" s="4">
        <v>0.98896968364715576</v>
      </c>
      <c r="D10050" s="4">
        <v>3747.8297962076044</v>
      </c>
    </row>
    <row r="10051" spans="1:4" x14ac:dyDescent="0.35">
      <c r="A10051" s="18">
        <v>37658</v>
      </c>
      <c r="B10051" s="18">
        <v>37926.029637573418</v>
      </c>
      <c r="C10051" s="4">
        <v>0.33722734451293945</v>
      </c>
      <c r="D10051" s="4">
        <v>2858.3384934555852</v>
      </c>
    </row>
    <row r="10052" spans="1:4" x14ac:dyDescent="0.35">
      <c r="A10052" s="18">
        <v>37527</v>
      </c>
      <c r="B10052" s="18">
        <v>37954.528261489162</v>
      </c>
      <c r="C10052" s="4">
        <v>0.73350918292999268</v>
      </c>
      <c r="D10052" s="4">
        <v>3172.7249341979013</v>
      </c>
    </row>
    <row r="10053" spans="1:4" x14ac:dyDescent="0.35">
      <c r="A10053" s="18">
        <v>37822</v>
      </c>
      <c r="B10053" s="18">
        <v>38396.092352212981</v>
      </c>
      <c r="C10053" s="4">
        <v>0.15771174430847168</v>
      </c>
      <c r="D10053" s="4">
        <v>2696.2287318577633</v>
      </c>
    </row>
    <row r="10054" spans="1:4" x14ac:dyDescent="0.35">
      <c r="A10054" s="18">
        <v>37189</v>
      </c>
      <c r="B10054" s="18">
        <v>37403.933565828564</v>
      </c>
      <c r="C10054" s="4">
        <v>0.19452893733978271</v>
      </c>
      <c r="D10054" s="4">
        <v>2734.9468539704417</v>
      </c>
    </row>
    <row r="10055" spans="1:4" x14ac:dyDescent="0.35">
      <c r="A10055" s="18">
        <v>38597</v>
      </c>
      <c r="B10055" s="18">
        <v>39005.520061342584</v>
      </c>
      <c r="C10055" s="4">
        <v>0.99683094024658203</v>
      </c>
      <c r="D10055" s="4">
        <v>3916.5859087255503</v>
      </c>
    </row>
    <row r="10056" spans="1:4" x14ac:dyDescent="0.35">
      <c r="A10056" s="18">
        <v>38424</v>
      </c>
      <c r="B10056" s="18">
        <v>38922.63104430712</v>
      </c>
      <c r="C10056" s="4">
        <v>0.95607435703277588</v>
      </c>
      <c r="D10056" s="4">
        <v>3535.7625665521705</v>
      </c>
    </row>
    <row r="10057" spans="1:4" x14ac:dyDescent="0.35">
      <c r="A10057" s="18">
        <v>37312</v>
      </c>
      <c r="B10057" s="18">
        <v>37541.79508803584</v>
      </c>
      <c r="C10057" s="4">
        <v>0.73599362373352051</v>
      </c>
      <c r="D10057" s="4">
        <v>3175.1312449875604</v>
      </c>
    </row>
    <row r="10058" spans="1:4" x14ac:dyDescent="0.35">
      <c r="A10058" s="18">
        <v>37110</v>
      </c>
      <c r="B10058" s="18">
        <v>37429.417040175722</v>
      </c>
      <c r="C10058" s="4">
        <v>0.57582366466522217</v>
      </c>
      <c r="D10058" s="4">
        <v>3038.5085699697511</v>
      </c>
    </row>
    <row r="10059" spans="1:4" x14ac:dyDescent="0.35">
      <c r="A10059" s="18">
        <v>38600</v>
      </c>
      <c r="B10059" s="18">
        <v>38872.222464771527</v>
      </c>
      <c r="C10059" s="4">
        <v>1.9303798675537109E-2</v>
      </c>
      <c r="D10059" s="4">
        <v>2423.9785655145988</v>
      </c>
    </row>
    <row r="10060" spans="1:4" x14ac:dyDescent="0.35">
      <c r="A10060" s="18">
        <v>36907</v>
      </c>
      <c r="B10060" s="18">
        <v>37200.556234400879</v>
      </c>
      <c r="C10060" s="4">
        <v>0.47571289539337158</v>
      </c>
      <c r="D10060" s="4">
        <v>2962.8542616953873</v>
      </c>
    </row>
    <row r="10061" spans="1:4" x14ac:dyDescent="0.35">
      <c r="A10061" s="18">
        <v>38674</v>
      </c>
      <c r="B10061" s="18">
        <v>39073.239324663497</v>
      </c>
      <c r="C10061" s="4">
        <v>0.26918578147888184</v>
      </c>
      <c r="D10061" s="4">
        <v>2803.0748755909649</v>
      </c>
    </row>
    <row r="10062" spans="1:4" x14ac:dyDescent="0.35">
      <c r="A10062" s="18">
        <v>38029</v>
      </c>
      <c r="B10062" s="18">
        <v>39003.94868067569</v>
      </c>
      <c r="C10062" s="4">
        <v>8.2560896873474121E-2</v>
      </c>
      <c r="D10062" s="4">
        <v>2594.6190707288611</v>
      </c>
    </row>
    <row r="10063" spans="1:4" x14ac:dyDescent="0.35">
      <c r="A10063" s="18">
        <v>38690</v>
      </c>
      <c r="B10063" s="18">
        <v>39107.982286309016</v>
      </c>
      <c r="C10063" s="4">
        <v>0.95200920104980469</v>
      </c>
      <c r="D10063" s="4">
        <v>3520.8774175658764</v>
      </c>
    </row>
    <row r="10064" spans="1:4" x14ac:dyDescent="0.35">
      <c r="A10064" s="18">
        <v>37302</v>
      </c>
      <c r="B10064" s="18">
        <v>38253.731809699086</v>
      </c>
      <c r="C10064" s="4">
        <v>0.21869432926177979</v>
      </c>
      <c r="D10064" s="4">
        <v>2758.2148586412072</v>
      </c>
    </row>
    <row r="10065" spans="1:4" x14ac:dyDescent="0.35">
      <c r="A10065" s="18">
        <v>37383</v>
      </c>
      <c r="B10065" s="18">
        <v>37462.657186386241</v>
      </c>
      <c r="C10065" s="4">
        <v>9.3713998794555664E-2</v>
      </c>
      <c r="D10065" s="4">
        <v>2612.7991528575117</v>
      </c>
    </row>
    <row r="10066" spans="1:4" x14ac:dyDescent="0.35">
      <c r="A10066" s="18">
        <v>38186</v>
      </c>
      <c r="B10066" s="18">
        <v>39659.404069514057</v>
      </c>
      <c r="C10066" s="4">
        <v>0.74257266521453857</v>
      </c>
      <c r="D10066" s="4">
        <v>3181.5688966038756</v>
      </c>
    </row>
    <row r="10067" spans="1:4" x14ac:dyDescent="0.35">
      <c r="A10067" s="18">
        <v>37132</v>
      </c>
      <c r="B10067" s="18">
        <v>37464.659293143421</v>
      </c>
      <c r="C10067" s="4">
        <v>4.5435428619384766E-2</v>
      </c>
      <c r="D10067" s="4">
        <v>2517.2387052131271</v>
      </c>
    </row>
    <row r="10068" spans="1:4" x14ac:dyDescent="0.35">
      <c r="A10068" s="18">
        <v>37966</v>
      </c>
      <c r="B10068" s="18">
        <v>38378.85594403484</v>
      </c>
      <c r="C10068" s="4">
        <v>0.43941318988800049</v>
      </c>
      <c r="D10068" s="4">
        <v>2935.8558302268216</v>
      </c>
    </row>
    <row r="10069" spans="1:4" x14ac:dyDescent="0.35">
      <c r="A10069" s="18">
        <v>37061</v>
      </c>
      <c r="B10069" s="18">
        <v>37477.380016740644</v>
      </c>
      <c r="C10069" s="4">
        <v>0.49912905693054199</v>
      </c>
      <c r="D10069" s="4">
        <v>2980.3072755197554</v>
      </c>
    </row>
    <row r="10070" spans="1:4" x14ac:dyDescent="0.35">
      <c r="A10070" s="18">
        <v>37002</v>
      </c>
      <c r="B10070" s="18">
        <v>37213.026058717463</v>
      </c>
      <c r="C10070" s="4">
        <v>0.16181600093841553</v>
      </c>
      <c r="D10070" s="4">
        <v>2700.7852154412035</v>
      </c>
    </row>
    <row r="10071" spans="1:4" x14ac:dyDescent="0.35">
      <c r="A10071" s="18">
        <v>37113</v>
      </c>
      <c r="B10071" s="18">
        <v>38031.66832289195</v>
      </c>
      <c r="C10071" s="4">
        <v>0.75319576263427734</v>
      </c>
      <c r="D10071" s="4">
        <v>3192.1759582552354</v>
      </c>
    </row>
    <row r="10072" spans="1:4" x14ac:dyDescent="0.35">
      <c r="A10072" s="18">
        <v>38341</v>
      </c>
      <c r="B10072" s="18">
        <v>39161.471256930919</v>
      </c>
      <c r="C10072" s="4">
        <v>0.22038900852203369</v>
      </c>
      <c r="D10072" s="4">
        <v>2759.795860203209</v>
      </c>
    </row>
    <row r="10073" spans="1:4" x14ac:dyDescent="0.35">
      <c r="A10073" s="18">
        <v>36921</v>
      </c>
      <c r="B10073" s="18">
        <v>37164.279286776968</v>
      </c>
      <c r="C10073" s="4">
        <v>0.22810673713684082</v>
      </c>
      <c r="D10073" s="4">
        <v>2766.9208234553953</v>
      </c>
    </row>
    <row r="10074" spans="1:4" x14ac:dyDescent="0.35">
      <c r="A10074" s="18">
        <v>37933</v>
      </c>
      <c r="B10074" s="18">
        <v>38151.543454522274</v>
      </c>
      <c r="C10074" s="4">
        <v>2.437293529510498E-2</v>
      </c>
      <c r="D10074" s="4">
        <v>2447.7370547542364</v>
      </c>
    </row>
    <row r="10075" spans="1:4" x14ac:dyDescent="0.35">
      <c r="A10075" s="18">
        <v>37250</v>
      </c>
      <c r="B10075" s="18">
        <v>37317.1300686549</v>
      </c>
      <c r="C10075" s="4">
        <v>0.23202848434448242</v>
      </c>
      <c r="D10075" s="4">
        <v>2770.4961943939848</v>
      </c>
    </row>
    <row r="10076" spans="1:4" x14ac:dyDescent="0.35">
      <c r="A10076" s="18">
        <v>38650</v>
      </c>
      <c r="B10076" s="18">
        <v>39026.739575459746</v>
      </c>
      <c r="C10076" s="4">
        <v>0.97226631641387939</v>
      </c>
      <c r="D10076" s="4">
        <v>3610.2045578315833</v>
      </c>
    </row>
    <row r="10077" spans="1:4" x14ac:dyDescent="0.35">
      <c r="A10077" s="18">
        <v>37342</v>
      </c>
      <c r="B10077" s="18">
        <v>37925.503611766464</v>
      </c>
      <c r="C10077" s="4">
        <v>0.97644782066345215</v>
      </c>
      <c r="D10077" s="4">
        <v>3635.6240988639611</v>
      </c>
    </row>
    <row r="10078" spans="1:4" x14ac:dyDescent="0.35">
      <c r="A10078" s="18">
        <v>37292</v>
      </c>
      <c r="B10078" s="18">
        <v>37530.634306858337</v>
      </c>
      <c r="C10078" s="4">
        <v>0.59245049953460693</v>
      </c>
      <c r="D10078" s="4">
        <v>3051.4901163402556</v>
      </c>
    </row>
    <row r="10079" spans="1:4" x14ac:dyDescent="0.35">
      <c r="A10079" s="18">
        <v>37170</v>
      </c>
      <c r="B10079" s="18">
        <v>38113.14496284131</v>
      </c>
      <c r="C10079" s="4">
        <v>0.841796875</v>
      </c>
      <c r="D10079" s="4">
        <v>3295.0842894881816</v>
      </c>
    </row>
    <row r="10080" spans="1:4" x14ac:dyDescent="0.35">
      <c r="A10080" s="18">
        <v>38400</v>
      </c>
      <c r="B10080" s="18">
        <v>38556.271366394139</v>
      </c>
      <c r="C10080" s="4">
        <v>0.9338146448135376</v>
      </c>
      <c r="D10080" s="4">
        <v>3465.0483449780554</v>
      </c>
    </row>
    <row r="10081" spans="1:4" x14ac:dyDescent="0.35">
      <c r="A10081" s="18">
        <v>37723</v>
      </c>
      <c r="B10081" s="18">
        <v>37957.254484350335</v>
      </c>
      <c r="C10081" s="4">
        <v>0.89307808876037598</v>
      </c>
      <c r="D10081" s="4">
        <v>3375.5262468491828</v>
      </c>
    </row>
    <row r="10082" spans="1:4" x14ac:dyDescent="0.35">
      <c r="A10082" s="18">
        <v>38645</v>
      </c>
      <c r="B10082" s="18">
        <v>38958.494577048172</v>
      </c>
      <c r="C10082" s="4">
        <v>0.20638072490692139</v>
      </c>
      <c r="D10082" s="4">
        <v>2746.5356269374697</v>
      </c>
    </row>
    <row r="10083" spans="1:4" x14ac:dyDescent="0.35">
      <c r="A10083" s="18">
        <v>38515</v>
      </c>
      <c r="B10083" s="18">
        <v>39090.923334550658</v>
      </c>
      <c r="C10083" s="4">
        <v>0.64548921585083008</v>
      </c>
      <c r="D10083" s="4">
        <v>3094.3001835464693</v>
      </c>
    </row>
    <row r="10084" spans="1:4" x14ac:dyDescent="0.35">
      <c r="A10084" s="18">
        <v>38473</v>
      </c>
      <c r="B10084" s="18">
        <v>38590.355271660723</v>
      </c>
      <c r="C10084" s="4">
        <v>0.6719285249710083</v>
      </c>
      <c r="D10084" s="4">
        <v>3116.6826650032249</v>
      </c>
    </row>
    <row r="10085" spans="1:4" x14ac:dyDescent="0.35">
      <c r="A10085" s="18">
        <v>37258</v>
      </c>
      <c r="B10085" s="18">
        <v>37373.644480833042</v>
      </c>
      <c r="C10085" s="4">
        <v>8.0048322677612305E-2</v>
      </c>
      <c r="D10085" s="4">
        <v>2590.2905780271367</v>
      </c>
    </row>
    <row r="10086" spans="1:4" x14ac:dyDescent="0.35">
      <c r="A10086" s="18">
        <v>37743</v>
      </c>
      <c r="B10086" s="18">
        <v>38718.082572509171</v>
      </c>
      <c r="C10086" s="4">
        <v>0.78462064266204834</v>
      </c>
      <c r="D10086" s="4">
        <v>3225.3262902329261</v>
      </c>
    </row>
    <row r="10087" spans="1:4" x14ac:dyDescent="0.35">
      <c r="A10087" s="18">
        <v>38207</v>
      </c>
      <c r="B10087" s="18">
        <v>38449.300230434361</v>
      </c>
      <c r="C10087" s="4">
        <v>0.90921878814697266</v>
      </c>
      <c r="D10087" s="4">
        <v>3407.0291610830591</v>
      </c>
    </row>
    <row r="10088" spans="1:4" x14ac:dyDescent="0.35">
      <c r="A10088" s="18">
        <v>36953</v>
      </c>
      <c r="B10088" s="18">
        <v>37000.621473730505</v>
      </c>
      <c r="C10088" s="4">
        <v>0.5816274881362915</v>
      </c>
      <c r="D10088" s="4">
        <v>3043.0204631038405</v>
      </c>
    </row>
    <row r="10089" spans="1:4" x14ac:dyDescent="0.35">
      <c r="A10089" s="18">
        <v>37979</v>
      </c>
      <c r="B10089" s="18">
        <v>38210.178723424244</v>
      </c>
      <c r="C10089" s="4">
        <v>9.2534303665161133E-2</v>
      </c>
      <c r="D10089" s="4">
        <v>2610.9491064419622</v>
      </c>
    </row>
    <row r="10090" spans="1:4" x14ac:dyDescent="0.35">
      <c r="A10090" s="18">
        <v>37253</v>
      </c>
      <c r="B10090" s="18">
        <v>37463.775420938451</v>
      </c>
      <c r="C10090" s="4">
        <v>0.32375228404998779</v>
      </c>
      <c r="D10090" s="4">
        <v>2847.7282134254515</v>
      </c>
    </row>
    <row r="10091" spans="1:4" x14ac:dyDescent="0.35">
      <c r="A10091" s="18">
        <v>37039</v>
      </c>
      <c r="B10091" s="18">
        <v>37276.530713341148</v>
      </c>
      <c r="C10091" s="4">
        <v>0.60222387313842773</v>
      </c>
      <c r="D10091" s="4">
        <v>3059.2062190779534</v>
      </c>
    </row>
    <row r="10092" spans="1:4" x14ac:dyDescent="0.35">
      <c r="A10092" s="18">
        <v>38419</v>
      </c>
      <c r="B10092" s="18">
        <v>38693.63574903956</v>
      </c>
      <c r="C10092" s="4">
        <v>0.38605606555938721</v>
      </c>
      <c r="D10092" s="4">
        <v>2895.8636645801685</v>
      </c>
    </row>
    <row r="10093" spans="1:4" x14ac:dyDescent="0.35">
      <c r="A10093" s="18">
        <v>38186</v>
      </c>
      <c r="B10093" s="18">
        <v>38408.43066034979</v>
      </c>
      <c r="C10093" s="4">
        <v>0.43883681297302246</v>
      </c>
      <c r="D10093" s="4">
        <v>2935.4266939427002</v>
      </c>
    </row>
    <row r="10094" spans="1:4" x14ac:dyDescent="0.35">
      <c r="A10094" s="18">
        <v>36995</v>
      </c>
      <c r="B10094" s="18">
        <v>38106.344182227891</v>
      </c>
      <c r="C10094" s="4">
        <v>0.39848268032073975</v>
      </c>
      <c r="D10094" s="4">
        <v>2905.2431133159926</v>
      </c>
    </row>
    <row r="10095" spans="1:4" x14ac:dyDescent="0.35">
      <c r="A10095" s="18">
        <v>38556</v>
      </c>
      <c r="B10095" s="18">
        <v>38854.72839347936</v>
      </c>
      <c r="C10095" s="4">
        <v>0.89686775207519531</v>
      </c>
      <c r="D10095" s="4">
        <v>3382.5677764774823</v>
      </c>
    </row>
    <row r="10096" spans="1:4" x14ac:dyDescent="0.35">
      <c r="A10096" s="18">
        <v>38359</v>
      </c>
      <c r="B10096" s="18">
        <v>38589.550735767334</v>
      </c>
      <c r="C10096" s="4">
        <v>0.63648378849029541</v>
      </c>
      <c r="D10096" s="4">
        <v>3086.8535344747911</v>
      </c>
    </row>
    <row r="10097" spans="1:4" x14ac:dyDescent="0.35">
      <c r="A10097" s="18">
        <v>37756</v>
      </c>
      <c r="B10097" s="18">
        <v>39631.588885181081</v>
      </c>
      <c r="C10097" s="4">
        <v>8.0381631851196289E-2</v>
      </c>
      <c r="D10097" s="4">
        <v>2590.8702087843094</v>
      </c>
    </row>
    <row r="10098" spans="1:4" x14ac:dyDescent="0.35">
      <c r="A10098" s="18">
        <v>37086</v>
      </c>
      <c r="B10098" s="18">
        <v>37190.859281977588</v>
      </c>
      <c r="C10098" s="4">
        <v>0.6616438627243042</v>
      </c>
      <c r="D10098" s="4">
        <v>3107.8777287668631</v>
      </c>
    </row>
    <row r="10099" spans="1:4" x14ac:dyDescent="0.35">
      <c r="A10099" s="18">
        <v>38500</v>
      </c>
      <c r="B10099" s="18">
        <v>38544.726752406401</v>
      </c>
      <c r="C10099" s="4">
        <v>0.14100223779678345</v>
      </c>
      <c r="D10099" s="4">
        <v>2676.906898044957</v>
      </c>
    </row>
    <row r="10100" spans="1:4" x14ac:dyDescent="0.35">
      <c r="A10100" s="18">
        <v>37864</v>
      </c>
      <c r="B10100" s="18">
        <v>38478.138936523348</v>
      </c>
      <c r="C10100" s="4">
        <v>0.79524201154708862</v>
      </c>
      <c r="D10100" s="4">
        <v>3237.2340975687243</v>
      </c>
    </row>
    <row r="10101" spans="1:4" x14ac:dyDescent="0.35">
      <c r="A10101" s="18">
        <v>38600</v>
      </c>
      <c r="B10101" s="18">
        <v>38630.450999445777</v>
      </c>
      <c r="C10101" s="4">
        <v>0.41313630342483521</v>
      </c>
      <c r="D10101" s="4">
        <v>2916.2433532154155</v>
      </c>
    </row>
    <row r="10102" spans="1:4" x14ac:dyDescent="0.35">
      <c r="A10102" s="18">
        <v>37753</v>
      </c>
      <c r="B10102" s="18">
        <v>38072.717650346851</v>
      </c>
      <c r="C10102" s="4">
        <v>4.1811883449554443E-2</v>
      </c>
      <c r="D10102" s="4">
        <v>2507.3867570850302</v>
      </c>
    </row>
    <row r="10103" spans="1:4" x14ac:dyDescent="0.35">
      <c r="A10103" s="18">
        <v>37256</v>
      </c>
      <c r="B10103" s="18">
        <v>38932.16194837635</v>
      </c>
      <c r="C10103" s="4">
        <v>0.80853468179702759</v>
      </c>
      <c r="D10103" s="4">
        <v>3252.7332528394895</v>
      </c>
    </row>
    <row r="10104" spans="1:4" x14ac:dyDescent="0.35">
      <c r="A10104" s="18">
        <v>36988</v>
      </c>
      <c r="B10104" s="18">
        <v>38346.842875449533</v>
      </c>
      <c r="C10104" s="4">
        <v>0.18682307004928589</v>
      </c>
      <c r="D10104" s="4">
        <v>2727.2077557475741</v>
      </c>
    </row>
    <row r="10105" spans="1:4" x14ac:dyDescent="0.35">
      <c r="A10105" s="18">
        <v>38609</v>
      </c>
      <c r="B10105" s="18">
        <v>38937.222053064273</v>
      </c>
      <c r="C10105" s="4">
        <v>0.3914673924446106</v>
      </c>
      <c r="D10105" s="4">
        <v>2899.9545578813954</v>
      </c>
    </row>
    <row r="10106" spans="1:4" x14ac:dyDescent="0.35">
      <c r="A10106" s="18">
        <v>38367</v>
      </c>
      <c r="B10106" s="18">
        <v>38818.724952018005</v>
      </c>
      <c r="C10106" s="4">
        <v>0.93370574712753296</v>
      </c>
      <c r="D10106" s="4">
        <v>3464.7550879962664</v>
      </c>
    </row>
    <row r="10107" spans="1:4" x14ac:dyDescent="0.35">
      <c r="A10107" s="18">
        <v>38386</v>
      </c>
      <c r="B10107" s="18">
        <v>39511.917401720857</v>
      </c>
      <c r="C10107" s="4">
        <v>0.61780601739883423</v>
      </c>
      <c r="D10107" s="4">
        <v>3071.6567837234538</v>
      </c>
    </row>
    <row r="10108" spans="1:4" x14ac:dyDescent="0.35">
      <c r="A10108" s="18">
        <v>37421</v>
      </c>
      <c r="B10108" s="18">
        <v>37494.388021393104</v>
      </c>
      <c r="C10108" s="4">
        <v>0.51030415296554565</v>
      </c>
      <c r="D10108" s="4">
        <v>2988.6682187342199</v>
      </c>
    </row>
    <row r="10109" spans="1:4" x14ac:dyDescent="0.35">
      <c r="A10109" s="18">
        <v>38328</v>
      </c>
      <c r="B10109" s="18">
        <v>38921.466433539113</v>
      </c>
      <c r="C10109" s="4">
        <v>0.66314870119094849</v>
      </c>
      <c r="D10109" s="4">
        <v>3109.1578713296944</v>
      </c>
    </row>
    <row r="10110" spans="1:4" x14ac:dyDescent="0.35">
      <c r="A10110" s="18">
        <v>37781</v>
      </c>
      <c r="B10110" s="18">
        <v>38124.487888188356</v>
      </c>
      <c r="C10110" s="4">
        <v>0.62200158834457397</v>
      </c>
      <c r="D10110" s="4">
        <v>3075.0430876343848</v>
      </c>
    </row>
    <row r="10111" spans="1:4" x14ac:dyDescent="0.35">
      <c r="A10111" s="18">
        <v>37399</v>
      </c>
      <c r="B10111" s="18">
        <v>37542.552199947502</v>
      </c>
      <c r="C10111" s="4">
        <v>9.4515085220336914E-4</v>
      </c>
      <c r="D10111" s="4">
        <v>2184.8561759314257</v>
      </c>
    </row>
    <row r="10112" spans="1:4" x14ac:dyDescent="0.35">
      <c r="A10112" s="18">
        <v>37095</v>
      </c>
      <c r="B10112" s="18">
        <v>37336.764141320222</v>
      </c>
      <c r="C10112" s="4">
        <v>0.65484541654586792</v>
      </c>
      <c r="D10112" s="4">
        <v>3102.1278359560492</v>
      </c>
    </row>
    <row r="10113" spans="1:4" x14ac:dyDescent="0.35">
      <c r="A10113" s="18">
        <v>38377</v>
      </c>
      <c r="B10113" s="18">
        <v>38698.180174832014</v>
      </c>
      <c r="C10113" s="4">
        <v>0.23062163591384888</v>
      </c>
      <c r="D10113" s="4">
        <v>2769.2169869743384</v>
      </c>
    </row>
    <row r="10114" spans="1:4" x14ac:dyDescent="0.35">
      <c r="A10114" s="18">
        <v>37688</v>
      </c>
      <c r="B10114" s="18">
        <v>38195.023317018051</v>
      </c>
      <c r="C10114" s="4">
        <v>0.12867206335067749</v>
      </c>
      <c r="D10114" s="4">
        <v>2661.7282823579703</v>
      </c>
    </row>
    <row r="10115" spans="1:4" x14ac:dyDescent="0.35">
      <c r="A10115" s="18">
        <v>36894</v>
      </c>
      <c r="B10115" s="18">
        <v>37107.726756823024</v>
      </c>
      <c r="C10115" s="4">
        <v>0.15570598840713501</v>
      </c>
      <c r="D10115" s="4">
        <v>2693.976484355414</v>
      </c>
    </row>
    <row r="10116" spans="1:4" x14ac:dyDescent="0.35">
      <c r="A10116" s="18">
        <v>38224</v>
      </c>
      <c r="B10116" s="18">
        <v>38932.721495827558</v>
      </c>
      <c r="C10116" s="4">
        <v>0.40023201704025269</v>
      </c>
      <c r="D10116" s="4">
        <v>2906.5594464673618</v>
      </c>
    </row>
    <row r="10117" spans="1:4" x14ac:dyDescent="0.35">
      <c r="A10117" s="18">
        <v>38104</v>
      </c>
      <c r="B10117" s="18">
        <v>41056.119962719255</v>
      </c>
      <c r="C10117" s="4">
        <v>0.11195260286331177</v>
      </c>
      <c r="D10117" s="4">
        <v>2639.5905014123505</v>
      </c>
    </row>
    <row r="10118" spans="1:4" x14ac:dyDescent="0.35">
      <c r="A10118" s="18">
        <v>38086</v>
      </c>
      <c r="B10118" s="18">
        <v>38424.646969734851</v>
      </c>
      <c r="C10118" s="4">
        <v>0.61631482839584351</v>
      </c>
      <c r="D10118" s="4">
        <v>3070.4568299665052</v>
      </c>
    </row>
    <row r="10119" spans="1:4" x14ac:dyDescent="0.35">
      <c r="A10119" s="18">
        <v>37573</v>
      </c>
      <c r="B10119" s="18">
        <v>37760.456880113212</v>
      </c>
      <c r="C10119" s="4">
        <v>0.54546743631362915</v>
      </c>
      <c r="D10119" s="4">
        <v>3015.2010248011929</v>
      </c>
    </row>
    <row r="10120" spans="1:4" x14ac:dyDescent="0.35">
      <c r="A10120" s="18">
        <v>37772</v>
      </c>
      <c r="B10120" s="18">
        <v>37996.921905772469</v>
      </c>
      <c r="C10120" s="4">
        <v>0.91687411069869995</v>
      </c>
      <c r="D10120" s="4">
        <v>3423.5552853240197</v>
      </c>
    </row>
    <row r="10121" spans="1:4" x14ac:dyDescent="0.35">
      <c r="A10121" s="18">
        <v>36991</v>
      </c>
      <c r="B10121" s="18">
        <v>37114.541715328</v>
      </c>
      <c r="C10121" s="4">
        <v>0.84083300828933716</v>
      </c>
      <c r="D10121" s="4">
        <v>3293.7721452622968</v>
      </c>
    </row>
    <row r="10122" spans="1:4" x14ac:dyDescent="0.35">
      <c r="A10122" s="18">
        <v>37673</v>
      </c>
      <c r="B10122" s="18">
        <v>39715.108441991593</v>
      </c>
      <c r="C10122" s="4">
        <v>0.88815253973007202</v>
      </c>
      <c r="D10122" s="4">
        <v>3366.6590897165001</v>
      </c>
    </row>
    <row r="10123" spans="1:4" x14ac:dyDescent="0.35">
      <c r="A10123" s="18">
        <v>38175</v>
      </c>
      <c r="B10123" s="18">
        <v>38294.484908046827</v>
      </c>
      <c r="C10123" s="4">
        <v>0.39923340082168579</v>
      </c>
      <c r="D10123" s="4">
        <v>2905.8081254562394</v>
      </c>
    </row>
    <row r="10124" spans="1:4" x14ac:dyDescent="0.35">
      <c r="A10124" s="18">
        <v>37463</v>
      </c>
      <c r="B10124" s="18">
        <v>39018.800073179678</v>
      </c>
      <c r="C10124" s="4">
        <v>0.26580685377120972</v>
      </c>
      <c r="D10124" s="4">
        <v>2800.1983789584829</v>
      </c>
    </row>
    <row r="10125" spans="1:4" x14ac:dyDescent="0.35">
      <c r="A10125" s="18">
        <v>37386</v>
      </c>
      <c r="B10125" s="18">
        <v>37620.365440422422</v>
      </c>
      <c r="C10125" s="4">
        <v>0.96657925844192505</v>
      </c>
      <c r="D10125" s="4">
        <v>3580.5576679920214</v>
      </c>
    </row>
    <row r="10126" spans="1:4" x14ac:dyDescent="0.35">
      <c r="A10126" s="18">
        <v>38665</v>
      </c>
      <c r="B10126" s="18">
        <v>39625.450073227228</v>
      </c>
      <c r="C10126" s="4">
        <v>0.88803285360336304</v>
      </c>
      <c r="D10126" s="4">
        <v>3366.4474283700711</v>
      </c>
    </row>
    <row r="10127" spans="1:4" x14ac:dyDescent="0.35">
      <c r="A10127" s="18">
        <v>37589</v>
      </c>
      <c r="B10127" s="18">
        <v>38016.928417556715</v>
      </c>
      <c r="C10127" s="4">
        <v>0.21163278818130493</v>
      </c>
      <c r="D10127" s="4">
        <v>2751.5595318869068</v>
      </c>
    </row>
    <row r="10128" spans="1:4" x14ac:dyDescent="0.35">
      <c r="A10128" s="18">
        <v>37917</v>
      </c>
      <c r="B10128" s="18">
        <v>38265.906007762962</v>
      </c>
      <c r="C10128" s="4">
        <v>0.89869040250778198</v>
      </c>
      <c r="D10128" s="4">
        <v>3386.0268038991589</v>
      </c>
    </row>
    <row r="10129" spans="1:4" x14ac:dyDescent="0.35">
      <c r="A10129" s="18">
        <v>37676</v>
      </c>
      <c r="B10129" s="18">
        <v>38305.412368719473</v>
      </c>
      <c r="C10129" s="4">
        <v>0.55413275957107544</v>
      </c>
      <c r="D10129" s="4">
        <v>3021.8091277534149</v>
      </c>
    </row>
    <row r="10130" spans="1:4" x14ac:dyDescent="0.35">
      <c r="A10130" s="18">
        <v>37633</v>
      </c>
      <c r="B10130" s="18">
        <v>37962.646493369364</v>
      </c>
      <c r="C10130" s="4">
        <v>0.20042842626571655</v>
      </c>
      <c r="D10130" s="4">
        <v>2740.7607543903928</v>
      </c>
    </row>
    <row r="10131" spans="1:4" x14ac:dyDescent="0.35">
      <c r="A10131" s="18">
        <v>37887</v>
      </c>
      <c r="B10131" s="18">
        <v>38127.871344248888</v>
      </c>
      <c r="C10131" s="4">
        <v>0.24291950464248657</v>
      </c>
      <c r="D10131" s="4">
        <v>2780.2768464670221</v>
      </c>
    </row>
    <row r="10132" spans="1:4" x14ac:dyDescent="0.35">
      <c r="A10132" s="18">
        <v>38326</v>
      </c>
      <c r="B10132" s="18">
        <v>39281.473805539892</v>
      </c>
      <c r="C10132" s="4">
        <v>0.15780991315841675</v>
      </c>
      <c r="D10132" s="4">
        <v>2696.3385281697902</v>
      </c>
    </row>
    <row r="10133" spans="1:4" x14ac:dyDescent="0.35">
      <c r="A10133" s="18">
        <v>37747</v>
      </c>
      <c r="B10133" s="18">
        <v>38389.250324759858</v>
      </c>
      <c r="C10133" s="4">
        <v>0.68405991792678833</v>
      </c>
      <c r="D10133" s="4">
        <v>3127.246607652387</v>
      </c>
    </row>
    <row r="10134" spans="1:4" x14ac:dyDescent="0.35">
      <c r="A10134" s="18">
        <v>38277</v>
      </c>
      <c r="B10134" s="18">
        <v>38401.414469514348</v>
      </c>
      <c r="C10134" s="4">
        <v>0.55043691396713257</v>
      </c>
      <c r="D10134" s="4">
        <v>3018.9867129826998</v>
      </c>
    </row>
    <row r="10135" spans="1:4" x14ac:dyDescent="0.35">
      <c r="A10135" s="18">
        <v>37273</v>
      </c>
      <c r="B10135" s="18">
        <v>38074.537361210969</v>
      </c>
      <c r="C10135" s="4">
        <v>1.8972456455230713E-2</v>
      </c>
      <c r="D10135" s="4">
        <v>2422.2570984693634</v>
      </c>
    </row>
    <row r="10136" spans="1:4" x14ac:dyDescent="0.35">
      <c r="A10136" s="18">
        <v>38185</v>
      </c>
      <c r="B10136" s="18">
        <v>39071.596742173744</v>
      </c>
      <c r="C10136" s="4">
        <v>0.77607554197311401</v>
      </c>
      <c r="D10136" s="4">
        <v>3216.0224423503419</v>
      </c>
    </row>
    <row r="10137" spans="1:4" x14ac:dyDescent="0.35">
      <c r="A10137" s="18">
        <v>37247</v>
      </c>
      <c r="B10137" s="18">
        <v>37789.458594058109</v>
      </c>
      <c r="C10137" s="4">
        <v>0.95255213975906372</v>
      </c>
      <c r="D10137" s="4">
        <v>3522.8019172111135</v>
      </c>
    </row>
    <row r="10138" spans="1:4" x14ac:dyDescent="0.35">
      <c r="A10138" s="18">
        <v>36954</v>
      </c>
      <c r="B10138" s="18">
        <v>37330.139464416592</v>
      </c>
      <c r="C10138" s="4">
        <v>0.30378097295761108</v>
      </c>
      <c r="D10138" s="4">
        <v>2831.7334456302774</v>
      </c>
    </row>
    <row r="10139" spans="1:4" x14ac:dyDescent="0.35">
      <c r="A10139" s="18">
        <v>37921</v>
      </c>
      <c r="B10139" s="18">
        <v>38110.922407493876</v>
      </c>
      <c r="C10139" s="4">
        <v>0.83129554986953735</v>
      </c>
      <c r="D10139" s="4">
        <v>3281.0860154472025</v>
      </c>
    </row>
    <row r="10140" spans="1:4" x14ac:dyDescent="0.35">
      <c r="A10140" s="18">
        <v>37183</v>
      </c>
      <c r="B10140" s="18">
        <v>37274.604039676291</v>
      </c>
      <c r="C10140" s="4">
        <v>0.37702244520187378</v>
      </c>
      <c r="D10140" s="4">
        <v>2889.0094323379572</v>
      </c>
    </row>
    <row r="10141" spans="1:4" x14ac:dyDescent="0.35">
      <c r="A10141" s="18">
        <v>37556</v>
      </c>
      <c r="B10141" s="18">
        <v>37698.251387366188</v>
      </c>
      <c r="C10141" s="4">
        <v>0.97142583131790161</v>
      </c>
      <c r="D10141" s="4">
        <v>3605.5062006126418</v>
      </c>
    </row>
    <row r="10142" spans="1:4" x14ac:dyDescent="0.35">
      <c r="A10142" s="18">
        <v>38094</v>
      </c>
      <c r="B10142" s="18">
        <v>38305.690176743294</v>
      </c>
      <c r="C10142" s="4">
        <v>0.9668082594871521</v>
      </c>
      <c r="D10142" s="4">
        <v>3581.6631614135958</v>
      </c>
    </row>
    <row r="10143" spans="1:4" x14ac:dyDescent="0.35">
      <c r="A10143" s="18">
        <v>38247</v>
      </c>
      <c r="B10143" s="18">
        <v>39066.595696361132</v>
      </c>
      <c r="C10143" s="4">
        <v>0.23701769113540649</v>
      </c>
      <c r="D10143" s="4">
        <v>2775.0030659688555</v>
      </c>
    </row>
    <row r="10144" spans="1:4" x14ac:dyDescent="0.35">
      <c r="A10144" s="18">
        <v>37588</v>
      </c>
      <c r="B10144" s="18">
        <v>37894.761742102906</v>
      </c>
      <c r="C10144" s="4">
        <v>0.97481077909469604</v>
      </c>
      <c r="D10144" s="4">
        <v>3625.2323516509978</v>
      </c>
    </row>
    <row r="10145" spans="1:4" x14ac:dyDescent="0.35">
      <c r="A10145" s="18">
        <v>38359</v>
      </c>
      <c r="B10145" s="18">
        <v>38988.720454315</v>
      </c>
      <c r="C10145" s="4">
        <v>0.868122398853302</v>
      </c>
      <c r="D10145" s="4">
        <v>3333.42620167429</v>
      </c>
    </row>
    <row r="10146" spans="1:4" x14ac:dyDescent="0.35">
      <c r="A10146" s="18">
        <v>37803</v>
      </c>
      <c r="B10146" s="18">
        <v>38246.208004369575</v>
      </c>
      <c r="C10146" s="4">
        <v>0.68649142980575562</v>
      </c>
      <c r="D10146" s="4">
        <v>3129.3886707914576</v>
      </c>
    </row>
    <row r="10147" spans="1:4" x14ac:dyDescent="0.35">
      <c r="A10147" s="18">
        <v>37941</v>
      </c>
      <c r="B10147" s="18">
        <v>38216.37049189314</v>
      </c>
      <c r="C10147" s="4">
        <v>0.55889278650283813</v>
      </c>
      <c r="D10147" s="4">
        <v>3025.4534574476024</v>
      </c>
    </row>
    <row r="10148" spans="1:4" x14ac:dyDescent="0.35">
      <c r="A10148" s="18">
        <v>38500</v>
      </c>
      <c r="B10148" s="18">
        <v>38820.498652384376</v>
      </c>
      <c r="C10148" s="4">
        <v>0.47422569990158081</v>
      </c>
      <c r="D10148" s="4">
        <v>2961.7477821576717</v>
      </c>
    </row>
    <row r="10149" spans="1:4" x14ac:dyDescent="0.35">
      <c r="A10149" s="18">
        <v>37660</v>
      </c>
      <c r="B10149" s="18">
        <v>37745.719794108198</v>
      </c>
      <c r="C10149" s="4">
        <v>0.78570824861526489</v>
      </c>
      <c r="D10149" s="4">
        <v>3226.5275972167237</v>
      </c>
    </row>
    <row r="10150" spans="1:4" x14ac:dyDescent="0.35">
      <c r="A10150" s="18">
        <v>37192</v>
      </c>
      <c r="B10150" s="18">
        <v>37503.485759125724</v>
      </c>
      <c r="C10150" s="4">
        <v>0.75042814016342163</v>
      </c>
      <c r="D10150" s="4">
        <v>3189.3862088533069</v>
      </c>
    </row>
    <row r="10151" spans="1:4" x14ac:dyDescent="0.35">
      <c r="A10151" s="18">
        <v>37447</v>
      </c>
      <c r="B10151" s="18">
        <v>38171.270058337061</v>
      </c>
      <c r="C10151" s="4">
        <v>0.38529974222183228</v>
      </c>
      <c r="D10151" s="4">
        <v>2895.2910391170672</v>
      </c>
    </row>
    <row r="10152" spans="1:4" x14ac:dyDescent="0.35">
      <c r="A10152" s="18">
        <v>37773</v>
      </c>
      <c r="B10152" s="18">
        <v>38906.997358554108</v>
      </c>
      <c r="C10152" s="4">
        <v>0.17067736387252808</v>
      </c>
      <c r="D10152" s="4">
        <v>2710.3981173746065</v>
      </c>
    </row>
    <row r="10153" spans="1:4" x14ac:dyDescent="0.35">
      <c r="A10153" s="18">
        <v>37102</v>
      </c>
      <c r="B10153" s="18">
        <v>38095.234422006804</v>
      </c>
      <c r="C10153" s="4">
        <v>0.38287478685379028</v>
      </c>
      <c r="D10153" s="4">
        <v>2893.4535876561918</v>
      </c>
    </row>
    <row r="10154" spans="1:4" x14ac:dyDescent="0.35">
      <c r="A10154" s="18">
        <v>37255</v>
      </c>
      <c r="B10154" s="18">
        <v>37539.869512295569</v>
      </c>
      <c r="C10154" s="4">
        <v>8.6841046810150146E-2</v>
      </c>
      <c r="D10154" s="4">
        <v>2601.7856321598374</v>
      </c>
    </row>
    <row r="10155" spans="1:4" x14ac:dyDescent="0.35">
      <c r="A10155" s="18">
        <v>37378</v>
      </c>
      <c r="B10155" s="18">
        <v>37779.194083093389</v>
      </c>
      <c r="C10155" s="4">
        <v>7.0242464542388916E-2</v>
      </c>
      <c r="D10155" s="4">
        <v>2572.4170948266565</v>
      </c>
    </row>
    <row r="10156" spans="1:4" x14ac:dyDescent="0.35">
      <c r="A10156" s="18">
        <v>38228</v>
      </c>
      <c r="B10156" s="18">
        <v>38317.624421599234</v>
      </c>
      <c r="C10156" s="4">
        <v>0.25020092725753784</v>
      </c>
      <c r="D10156" s="4">
        <v>2786.7024008576759</v>
      </c>
    </row>
    <row r="10157" spans="1:4" x14ac:dyDescent="0.35">
      <c r="A10157" s="18">
        <v>37074</v>
      </c>
      <c r="B10157" s="18">
        <v>37101.243087812676</v>
      </c>
      <c r="C10157" s="4">
        <v>0.33393841981887817</v>
      </c>
      <c r="D10157" s="4">
        <v>2855.7609702325149</v>
      </c>
    </row>
    <row r="10158" spans="1:4" x14ac:dyDescent="0.35">
      <c r="A10158" s="18">
        <v>38200</v>
      </c>
      <c r="B10158" s="18">
        <v>43664.943148393373</v>
      </c>
      <c r="C10158" s="4">
        <v>0.76457780599594116</v>
      </c>
      <c r="D10158" s="4">
        <v>3203.8567122154031</v>
      </c>
    </row>
    <row r="10159" spans="1:4" x14ac:dyDescent="0.35">
      <c r="A10159" s="18">
        <v>38158</v>
      </c>
      <c r="B10159" s="18">
        <v>38259.431082536845</v>
      </c>
      <c r="C10159" s="4">
        <v>0.23334985971450806</v>
      </c>
      <c r="D10159" s="4">
        <v>2771.6942919784879</v>
      </c>
    </row>
    <row r="10160" spans="1:4" x14ac:dyDescent="0.35">
      <c r="A10160" s="18">
        <v>38495</v>
      </c>
      <c r="B10160" s="18">
        <v>39169.394203035532</v>
      </c>
      <c r="C10160" s="4">
        <v>0.28945654630661011</v>
      </c>
      <c r="D10160" s="4">
        <v>2820.0296970875161</v>
      </c>
    </row>
    <row r="10161" spans="1:4" x14ac:dyDescent="0.35">
      <c r="A10161" s="18">
        <v>37869</v>
      </c>
      <c r="B10161" s="18">
        <v>38048.192667668089</v>
      </c>
      <c r="C10161" s="4">
        <v>0.82884055376052856</v>
      </c>
      <c r="D10161" s="4">
        <v>3277.903565497938</v>
      </c>
    </row>
    <row r="10162" spans="1:4" x14ac:dyDescent="0.35">
      <c r="A10162" s="18">
        <v>38645</v>
      </c>
      <c r="B10162" s="18">
        <v>38705.993857137124</v>
      </c>
      <c r="C10162" s="4">
        <v>0.49311107397079468</v>
      </c>
      <c r="D10162" s="4">
        <v>2975.8146621116771</v>
      </c>
    </row>
    <row r="10163" spans="1:4" x14ac:dyDescent="0.35">
      <c r="A10163" s="18">
        <v>37203</v>
      </c>
      <c r="B10163" s="18">
        <v>37903.141161775318</v>
      </c>
      <c r="C10163" s="4">
        <v>0.2598758339881897</v>
      </c>
      <c r="D10163" s="4">
        <v>2795.1112137596797</v>
      </c>
    </row>
    <row r="10164" spans="1:4" x14ac:dyDescent="0.35">
      <c r="A10164" s="18">
        <v>38430</v>
      </c>
      <c r="B10164" s="18">
        <v>38584.395693654857</v>
      </c>
      <c r="C10164" s="4">
        <v>0.75572937726974487</v>
      </c>
      <c r="D10164" s="4">
        <v>3194.7467043891238</v>
      </c>
    </row>
    <row r="10165" spans="1:4" x14ac:dyDescent="0.35">
      <c r="A10165" s="18">
        <v>37344</v>
      </c>
      <c r="B10165" s="18">
        <v>38074.432977834636</v>
      </c>
      <c r="C10165" s="4">
        <v>7.3147594928741455E-2</v>
      </c>
      <c r="D10165" s="4">
        <v>2577.8879638029084</v>
      </c>
    </row>
    <row r="10166" spans="1:4" x14ac:dyDescent="0.35">
      <c r="A10166" s="18">
        <v>38418</v>
      </c>
      <c r="B10166" s="18">
        <v>38734.917950678369</v>
      </c>
      <c r="C10166" s="4">
        <v>0.12253850698471069</v>
      </c>
      <c r="D10166" s="4">
        <v>2653.8348414195953</v>
      </c>
    </row>
    <row r="10167" spans="1:4" x14ac:dyDescent="0.35">
      <c r="A10167" s="18">
        <v>37783</v>
      </c>
      <c r="B10167" s="18">
        <v>38100.228727829075</v>
      </c>
      <c r="C10167" s="4">
        <v>0.80069929361343384</v>
      </c>
      <c r="D10167" s="4">
        <v>3243.5126353057053</v>
      </c>
    </row>
    <row r="10168" spans="1:4" x14ac:dyDescent="0.35">
      <c r="A10168" s="18">
        <v>38546</v>
      </c>
      <c r="B10168" s="18">
        <v>38605.943790723948</v>
      </c>
      <c r="C10168" s="4">
        <v>0.50692957639694214</v>
      </c>
      <c r="D10168" s="4">
        <v>2986.1406333650343</v>
      </c>
    </row>
    <row r="10169" spans="1:4" x14ac:dyDescent="0.35">
      <c r="A10169" s="18">
        <v>37607</v>
      </c>
      <c r="B10169" s="18">
        <v>37898.884577462653</v>
      </c>
      <c r="C10169" s="4">
        <v>0.78805094957351685</v>
      </c>
      <c r="D10169" s="4">
        <v>3229.1288567760753</v>
      </c>
    </row>
    <row r="10170" spans="1:4" x14ac:dyDescent="0.35">
      <c r="A10170" s="18">
        <v>37590</v>
      </c>
      <c r="B10170" s="18">
        <v>38089.561803906203</v>
      </c>
      <c r="C10170" s="4">
        <v>0.14358276128768921</v>
      </c>
      <c r="D10170" s="4">
        <v>2679.9782895191092</v>
      </c>
    </row>
    <row r="10171" spans="1:4" x14ac:dyDescent="0.35">
      <c r="A10171" s="18">
        <v>38489</v>
      </c>
      <c r="B10171" s="18">
        <v>38678.991663499874</v>
      </c>
      <c r="C10171" s="4">
        <v>0.27232414484024048</v>
      </c>
      <c r="D10171" s="4">
        <v>2805.7330154703841</v>
      </c>
    </row>
    <row r="10172" spans="1:4" x14ac:dyDescent="0.35">
      <c r="A10172" s="18">
        <v>38482</v>
      </c>
      <c r="B10172" s="18">
        <v>38771.775820431008</v>
      </c>
      <c r="C10172" s="4">
        <v>0.2915922999382019</v>
      </c>
      <c r="D10172" s="4">
        <v>2821.7882755729038</v>
      </c>
    </row>
    <row r="10173" spans="1:4" x14ac:dyDescent="0.35">
      <c r="A10173" s="18">
        <v>38366</v>
      </c>
      <c r="B10173" s="18">
        <v>38729.064742782568</v>
      </c>
      <c r="C10173" s="4">
        <v>0.71036702394485474</v>
      </c>
      <c r="D10173" s="4">
        <v>3150.9073104623558</v>
      </c>
    </row>
    <row r="10174" spans="1:4" x14ac:dyDescent="0.35">
      <c r="A10174" s="18">
        <v>37640</v>
      </c>
      <c r="B10174" s="18">
        <v>38605.119814415149</v>
      </c>
      <c r="C10174" s="4">
        <v>0.18759149312973022</v>
      </c>
      <c r="D10174" s="4">
        <v>2727.9872118110575</v>
      </c>
    </row>
    <row r="10175" spans="1:4" x14ac:dyDescent="0.35">
      <c r="A10175" s="18">
        <v>36966</v>
      </c>
      <c r="B10175" s="18">
        <v>37125.29725474165</v>
      </c>
      <c r="C10175" s="4">
        <v>0.86105877161026001</v>
      </c>
      <c r="D10175" s="4">
        <v>3322.6198121315551</v>
      </c>
    </row>
    <row r="10176" spans="1:4" x14ac:dyDescent="0.35">
      <c r="A10176" s="18">
        <v>38367</v>
      </c>
      <c r="B10176" s="18">
        <v>38648.529552660322</v>
      </c>
      <c r="C10176" s="4">
        <v>6.0907065868377686E-2</v>
      </c>
      <c r="D10176" s="4">
        <v>2553.6516388558298</v>
      </c>
    </row>
    <row r="10177" spans="1:4" x14ac:dyDescent="0.35">
      <c r="A10177" s="18">
        <v>37905</v>
      </c>
      <c r="B10177" s="18">
        <v>37956.468650908399</v>
      </c>
      <c r="C10177" s="4">
        <v>0.87052804231643677</v>
      </c>
      <c r="D10177" s="4">
        <v>3337.2055593176424</v>
      </c>
    </row>
    <row r="10178" spans="1:4" x14ac:dyDescent="0.35">
      <c r="A10178" s="18">
        <v>38597</v>
      </c>
      <c r="B10178" s="18">
        <v>38940.42882723314</v>
      </c>
      <c r="C10178" s="4">
        <v>0.75599378347396851</v>
      </c>
      <c r="D10178" s="4">
        <v>3195.0159302440643</v>
      </c>
    </row>
    <row r="10179" spans="1:4" x14ac:dyDescent="0.35">
      <c r="A10179" s="18">
        <v>37092</v>
      </c>
      <c r="B10179" s="18">
        <v>37346.676570134783</v>
      </c>
      <c r="C10179" s="4">
        <v>0.61507803201675415</v>
      </c>
      <c r="D10179" s="4">
        <v>3069.4629919577064</v>
      </c>
    </row>
    <row r="10180" spans="1:4" x14ac:dyDescent="0.35">
      <c r="A10180" s="18">
        <v>38537</v>
      </c>
      <c r="B10180" s="18">
        <v>40024.02576173257</v>
      </c>
      <c r="C10180" s="4">
        <v>0.85586947202682495</v>
      </c>
      <c r="D10180" s="4">
        <v>3314.938702787259</v>
      </c>
    </row>
    <row r="10181" spans="1:4" x14ac:dyDescent="0.35">
      <c r="A10181" s="18">
        <v>37896</v>
      </c>
      <c r="B10181" s="18">
        <v>38135.778555456527</v>
      </c>
      <c r="C10181" s="4">
        <v>0.10429126024246216</v>
      </c>
      <c r="D10181" s="4">
        <v>2628.7210931869181</v>
      </c>
    </row>
    <row r="10182" spans="1:4" x14ac:dyDescent="0.35">
      <c r="A10182" s="18">
        <v>37424</v>
      </c>
      <c r="B10182" s="18">
        <v>37711.583567077229</v>
      </c>
      <c r="C10182" s="4">
        <v>0.57177680730819702</v>
      </c>
      <c r="D10182" s="4">
        <v>3035.3741055630126</v>
      </c>
    </row>
    <row r="10183" spans="1:4" x14ac:dyDescent="0.35">
      <c r="A10183" s="18">
        <v>37083</v>
      </c>
      <c r="B10183" s="18">
        <v>37549.505881692567</v>
      </c>
      <c r="C10183" s="4">
        <v>0.36435180902481079</v>
      </c>
      <c r="D10183" s="4">
        <v>2879.3358751237374</v>
      </c>
    </row>
    <row r="10184" spans="1:4" x14ac:dyDescent="0.35">
      <c r="A10184" s="18">
        <v>38676</v>
      </c>
      <c r="B10184" s="18">
        <v>39506.254962006744</v>
      </c>
      <c r="C10184" s="4">
        <v>0.26437252759933472</v>
      </c>
      <c r="D10184" s="4">
        <v>2798.9726383227917</v>
      </c>
    </row>
    <row r="10185" spans="1:4" x14ac:dyDescent="0.35">
      <c r="A10185" s="18">
        <v>37848</v>
      </c>
      <c r="B10185" s="18">
        <v>38105.280038635945</v>
      </c>
      <c r="C10185" s="4">
        <v>0.76617032289505005</v>
      </c>
      <c r="D10185" s="4">
        <v>3205.5189332429786</v>
      </c>
    </row>
    <row r="10186" spans="1:4" x14ac:dyDescent="0.35">
      <c r="A10186" s="18">
        <v>38462</v>
      </c>
      <c r="B10186" s="18">
        <v>39083.184018033979</v>
      </c>
      <c r="C10186" s="4">
        <v>0.39685243368148804</v>
      </c>
      <c r="D10186" s="4">
        <v>2904.0155481127563</v>
      </c>
    </row>
    <row r="10187" spans="1:4" x14ac:dyDescent="0.35">
      <c r="A10187" s="18">
        <v>36968</v>
      </c>
      <c r="B10187" s="18">
        <v>37401.38481911712</v>
      </c>
      <c r="C10187" s="4">
        <v>0.60350900888442993</v>
      </c>
      <c r="D10187" s="4">
        <v>3060.2259531385057</v>
      </c>
    </row>
    <row r="10188" spans="1:4" x14ac:dyDescent="0.35">
      <c r="A10188" s="18">
        <v>37638</v>
      </c>
      <c r="B10188" s="18">
        <v>37745.133817531532</v>
      </c>
      <c r="C10188" s="4">
        <v>0.73807638883590698</v>
      </c>
      <c r="D10188" s="4">
        <v>3177.1588304068596</v>
      </c>
    </row>
    <row r="10189" spans="1:4" x14ac:dyDescent="0.35">
      <c r="A10189" s="18">
        <v>37165</v>
      </c>
      <c r="B10189" s="18">
        <v>37373.72946867095</v>
      </c>
      <c r="C10189" s="4">
        <v>0.22062224149703979</v>
      </c>
      <c r="D10189" s="4">
        <v>2760.0129719659039</v>
      </c>
    </row>
    <row r="10190" spans="1:4" x14ac:dyDescent="0.35">
      <c r="A10190" s="18">
        <v>38531</v>
      </c>
      <c r="B10190" s="18">
        <v>38941.245255546703</v>
      </c>
      <c r="C10190" s="4">
        <v>0.56480056047439575</v>
      </c>
      <c r="D10190" s="4">
        <v>3029.991777025657</v>
      </c>
    </row>
    <row r="10191" spans="1:4" x14ac:dyDescent="0.35">
      <c r="A10191" s="18">
        <v>37681</v>
      </c>
      <c r="B10191" s="18">
        <v>38457.133581920076</v>
      </c>
      <c r="C10191" s="4">
        <v>0.31596988439559937</v>
      </c>
      <c r="D10191" s="4">
        <v>2841.5363700918538</v>
      </c>
    </row>
    <row r="10192" spans="1:4" x14ac:dyDescent="0.35">
      <c r="A10192" s="18">
        <v>37043</v>
      </c>
      <c r="B10192" s="18">
        <v>37076.710556361861</v>
      </c>
      <c r="C10192" s="4">
        <v>0.45857387781143188</v>
      </c>
      <c r="D10192" s="4">
        <v>2950.1086496521925</v>
      </c>
    </row>
    <row r="10193" spans="1:4" x14ac:dyDescent="0.35">
      <c r="A10193" s="18">
        <v>37492</v>
      </c>
      <c r="B10193" s="18">
        <v>39173.444409354401</v>
      </c>
      <c r="C10193" s="4">
        <v>0.68073052167892456</v>
      </c>
      <c r="D10193" s="4">
        <v>3124.3272407424301</v>
      </c>
    </row>
    <row r="10194" spans="1:4" x14ac:dyDescent="0.35">
      <c r="A10194" s="18">
        <v>37223</v>
      </c>
      <c r="B10194" s="18">
        <v>38008.356142631019</v>
      </c>
      <c r="C10194" s="4">
        <v>0.62862664461135864</v>
      </c>
      <c r="D10194" s="4">
        <v>3080.4218071364276</v>
      </c>
    </row>
    <row r="10195" spans="1:4" x14ac:dyDescent="0.35">
      <c r="A10195" s="18">
        <v>37954</v>
      </c>
      <c r="B10195" s="18">
        <v>40721.689821189051</v>
      </c>
      <c r="C10195" s="4">
        <v>0.19606870412826538</v>
      </c>
      <c r="D10195" s="4">
        <v>2736.4732645682211</v>
      </c>
    </row>
    <row r="10196" spans="1:4" x14ac:dyDescent="0.35">
      <c r="A10196" s="18">
        <v>38376</v>
      </c>
      <c r="B10196" s="18">
        <v>38867.74708525544</v>
      </c>
      <c r="C10196" s="4">
        <v>0.13043981790542603</v>
      </c>
      <c r="D10196" s="4">
        <v>2663.9587613482554</v>
      </c>
    </row>
    <row r="10197" spans="1:4" x14ac:dyDescent="0.35">
      <c r="A10197" s="18">
        <v>38639</v>
      </c>
      <c r="B10197" s="18">
        <v>39006.908494675059</v>
      </c>
      <c r="C10197" s="4">
        <v>0.24229234457015991</v>
      </c>
      <c r="D10197" s="4">
        <v>2779.7192870195536</v>
      </c>
    </row>
    <row r="10198" spans="1:4" x14ac:dyDescent="0.35">
      <c r="A10198" s="18">
        <v>37607</v>
      </c>
      <c r="B10198" s="18">
        <v>37768.581056712232</v>
      </c>
      <c r="C10198" s="4">
        <v>0.20465570688247681</v>
      </c>
      <c r="D10198" s="4">
        <v>2744.8711145223547</v>
      </c>
    </row>
    <row r="10199" spans="1:4" x14ac:dyDescent="0.35">
      <c r="A10199" s="18">
        <v>37788</v>
      </c>
      <c r="B10199" s="18">
        <v>38691.601954649675</v>
      </c>
      <c r="C10199" s="4">
        <v>7.8084170818328857E-2</v>
      </c>
      <c r="D10199" s="4">
        <v>2586.8399655592598</v>
      </c>
    </row>
    <row r="10200" spans="1:4" x14ac:dyDescent="0.35">
      <c r="A10200" s="18">
        <v>37123</v>
      </c>
      <c r="B10200" s="18">
        <v>38022.657044169013</v>
      </c>
      <c r="C10200" s="4">
        <v>0.34836417436599731</v>
      </c>
      <c r="D10200" s="4">
        <v>2867.0128185520166</v>
      </c>
    </row>
    <row r="10201" spans="1:4" x14ac:dyDescent="0.35">
      <c r="A10201" s="18">
        <v>36900</v>
      </c>
      <c r="B10201" s="18">
        <v>37850.513729349645</v>
      </c>
      <c r="C10201" s="4">
        <v>0.96569865942001343</v>
      </c>
      <c r="D10201" s="4">
        <v>3576.3669549679175</v>
      </c>
    </row>
    <row r="10202" spans="1:4" x14ac:dyDescent="0.35">
      <c r="A10202" s="18">
        <v>38466</v>
      </c>
      <c r="B10202" s="18">
        <v>38962.028432813764</v>
      </c>
      <c r="C10202" s="4">
        <v>0.68503910303115845</v>
      </c>
      <c r="D10202" s="4">
        <v>3128.1082030249927</v>
      </c>
    </row>
    <row r="10203" spans="1:4" x14ac:dyDescent="0.35">
      <c r="A10203" s="18">
        <v>38054</v>
      </c>
      <c r="B10203" s="18">
        <v>38601.160825450228</v>
      </c>
      <c r="C10203" s="4">
        <v>0.12907379865646362</v>
      </c>
      <c r="D10203" s="4">
        <v>2662.236866481644</v>
      </c>
    </row>
    <row r="10204" spans="1:4" x14ac:dyDescent="0.35">
      <c r="A10204" s="18">
        <v>38594</v>
      </c>
      <c r="B10204" s="18">
        <v>38812.349891787097</v>
      </c>
      <c r="C10204" s="4">
        <v>0.35512238740921021</v>
      </c>
      <c r="D10204" s="4">
        <v>2872.2393421443476</v>
      </c>
    </row>
    <row r="10205" spans="1:4" x14ac:dyDescent="0.35">
      <c r="A10205" s="18">
        <v>37275</v>
      </c>
      <c r="B10205" s="18">
        <v>37944.317548259758</v>
      </c>
      <c r="C10205" s="4">
        <v>0.95718663930892944</v>
      </c>
      <c r="D10205" s="4">
        <v>3540.039691006707</v>
      </c>
    </row>
    <row r="10206" spans="1:4" x14ac:dyDescent="0.35">
      <c r="A10206" s="18">
        <v>38609</v>
      </c>
      <c r="B10206" s="18">
        <v>38667.849705246219</v>
      </c>
      <c r="C10206" s="4">
        <v>0.98440748453140259</v>
      </c>
      <c r="D10206" s="4">
        <v>3697.7150963857021</v>
      </c>
    </row>
    <row r="10207" spans="1:4" x14ac:dyDescent="0.35">
      <c r="A10207" s="18">
        <v>37446</v>
      </c>
      <c r="B10207" s="18">
        <v>40771.569535860501</v>
      </c>
      <c r="C10207" s="4">
        <v>0.20717829465866089</v>
      </c>
      <c r="D10207" s="4">
        <v>2747.3027724101034</v>
      </c>
    </row>
    <row r="10208" spans="1:4" x14ac:dyDescent="0.35">
      <c r="A10208" s="18">
        <v>38044</v>
      </c>
      <c r="B10208" s="18">
        <v>38773.549322814164</v>
      </c>
      <c r="C10208" s="4">
        <v>0.5121644139289856</v>
      </c>
      <c r="D10208" s="4">
        <v>2990.0627088763285</v>
      </c>
    </row>
    <row r="10209" spans="1:4" x14ac:dyDescent="0.35">
      <c r="A10209" s="18">
        <v>37273</v>
      </c>
      <c r="B10209" s="18">
        <v>37498.844306870094</v>
      </c>
      <c r="C10209" s="4">
        <v>0.45747894048690796</v>
      </c>
      <c r="D10209" s="4">
        <v>2949.2945640689059</v>
      </c>
    </row>
    <row r="10210" spans="1:4" x14ac:dyDescent="0.35">
      <c r="A10210" s="18">
        <v>37989</v>
      </c>
      <c r="B10210" s="18">
        <v>38108.974824407262</v>
      </c>
      <c r="C10210" s="4">
        <v>0.26926475763320923</v>
      </c>
      <c r="D10210" s="4">
        <v>2803.1419255425485</v>
      </c>
    </row>
    <row r="10211" spans="1:4" x14ac:dyDescent="0.35">
      <c r="A10211" s="18">
        <v>38415</v>
      </c>
      <c r="B10211" s="18">
        <v>38978.504096478151</v>
      </c>
      <c r="C10211" s="4">
        <v>0.81093281507492065</v>
      </c>
      <c r="D10211" s="4">
        <v>3255.6066066828598</v>
      </c>
    </row>
    <row r="10212" spans="1:4" x14ac:dyDescent="0.35">
      <c r="A10212" s="18">
        <v>37732</v>
      </c>
      <c r="B10212" s="18">
        <v>37854.56542765419</v>
      </c>
      <c r="C10212" s="4">
        <v>0.30630666017532349</v>
      </c>
      <c r="D10212" s="4">
        <v>2833.7758815390325</v>
      </c>
    </row>
    <row r="10213" spans="1:4" x14ac:dyDescent="0.35">
      <c r="A10213" s="18">
        <v>37666</v>
      </c>
      <c r="B10213" s="18">
        <v>38197.491594664345</v>
      </c>
      <c r="C10213" s="4">
        <v>0.84792321920394897</v>
      </c>
      <c r="D10213" s="4">
        <v>3303.5624595101722</v>
      </c>
    </row>
    <row r="10214" spans="1:4" x14ac:dyDescent="0.35">
      <c r="A10214" s="18">
        <v>37111</v>
      </c>
      <c r="B10214" s="18">
        <v>37345.967294640352</v>
      </c>
      <c r="C10214" s="4">
        <v>0.97173982858657837</v>
      </c>
      <c r="D10214" s="4">
        <v>3607.2471169489859</v>
      </c>
    </row>
    <row r="10215" spans="1:4" x14ac:dyDescent="0.35">
      <c r="A10215" s="18">
        <v>37023</v>
      </c>
      <c r="B10215" s="18">
        <v>37095.975003385603</v>
      </c>
      <c r="C10215" s="4">
        <v>0.82949751615524292</v>
      </c>
      <c r="D10215" s="4">
        <v>3278.7520121079556</v>
      </c>
    </row>
    <row r="10216" spans="1:4" x14ac:dyDescent="0.35">
      <c r="A10216" s="18">
        <v>37672</v>
      </c>
      <c r="B10216" s="18">
        <v>37872.129417882345</v>
      </c>
      <c r="C10216" s="4">
        <v>0.73999053239822388</v>
      </c>
      <c r="D10216" s="4">
        <v>3179.0307119799736</v>
      </c>
    </row>
    <row r="10217" spans="1:4" x14ac:dyDescent="0.35">
      <c r="A10217" s="18">
        <v>37867</v>
      </c>
      <c r="B10217" s="18">
        <v>38024.29823058944</v>
      </c>
      <c r="C10217" s="4">
        <v>0.15049213171005249</v>
      </c>
      <c r="D10217" s="4">
        <v>2688.0397840978658</v>
      </c>
    </row>
    <row r="10218" spans="1:4" x14ac:dyDescent="0.35">
      <c r="A10218" s="18">
        <v>38622</v>
      </c>
      <c r="B10218" s="18">
        <v>38721.015853926569</v>
      </c>
      <c r="C10218" s="4">
        <v>0.28958660364151001</v>
      </c>
      <c r="D10218" s="4">
        <v>2820.1369282942542</v>
      </c>
    </row>
    <row r="10219" spans="1:4" x14ac:dyDescent="0.35">
      <c r="A10219" s="18">
        <v>38506</v>
      </c>
      <c r="B10219" s="18">
        <v>40870.660878252194</v>
      </c>
      <c r="C10219" s="4">
        <v>4.2657554149627686E-2</v>
      </c>
      <c r="D10219" s="4">
        <v>2509.7424445560982</v>
      </c>
    </row>
    <row r="10220" spans="1:4" x14ac:dyDescent="0.35">
      <c r="A10220" s="18">
        <v>37051</v>
      </c>
      <c r="B10220" s="18">
        <v>37300.619736866363</v>
      </c>
      <c r="C10220" s="4">
        <v>0.83128243684768677</v>
      </c>
      <c r="D10220" s="4">
        <v>3281.068929916687</v>
      </c>
    </row>
    <row r="10221" spans="1:4" x14ac:dyDescent="0.35">
      <c r="A10221" s="18">
        <v>37147</v>
      </c>
      <c r="B10221" s="18">
        <v>37434.714629158152</v>
      </c>
      <c r="C10221" s="4">
        <v>0.52778333425521851</v>
      </c>
      <c r="D10221" s="4">
        <v>3001.8075060057236</v>
      </c>
    </row>
    <row r="10222" spans="1:4" x14ac:dyDescent="0.35">
      <c r="A10222" s="18">
        <v>37107</v>
      </c>
      <c r="B10222" s="18">
        <v>37359.782662528058</v>
      </c>
      <c r="C10222" s="4">
        <v>0.68618398904800415</v>
      </c>
      <c r="D10222" s="4">
        <v>3129.1173550121102</v>
      </c>
    </row>
    <row r="10223" spans="1:4" x14ac:dyDescent="0.35">
      <c r="A10223" s="18">
        <v>37787</v>
      </c>
      <c r="B10223" s="18">
        <v>38136.928807694152</v>
      </c>
      <c r="C10223" s="4">
        <v>0.62082308530807495</v>
      </c>
      <c r="D10223" s="4">
        <v>3074.0903704401585</v>
      </c>
    </row>
    <row r="10224" spans="1:4" x14ac:dyDescent="0.35">
      <c r="A10224" s="18">
        <v>38037</v>
      </c>
      <c r="B10224" s="18">
        <v>38288.135791997316</v>
      </c>
      <c r="C10224" s="4">
        <v>0.11387377977371216</v>
      </c>
      <c r="D10224" s="4">
        <v>2642.2387850819205</v>
      </c>
    </row>
    <row r="10225" spans="1:4" x14ac:dyDescent="0.35">
      <c r="A10225" s="18">
        <v>37735</v>
      </c>
      <c r="B10225" s="18">
        <v>37892.512998328682</v>
      </c>
      <c r="C10225" s="4">
        <v>0.78301948308944702</v>
      </c>
      <c r="D10225" s="4">
        <v>3223.5649354259122</v>
      </c>
    </row>
    <row r="10226" spans="1:4" x14ac:dyDescent="0.35">
      <c r="A10226" s="18">
        <v>37015</v>
      </c>
      <c r="B10226" s="18">
        <v>37216.805612134282</v>
      </c>
      <c r="C10226" s="4">
        <v>0.39053589105606079</v>
      </c>
      <c r="D10226" s="4">
        <v>2899.2510991549707</v>
      </c>
    </row>
    <row r="10227" spans="1:4" x14ac:dyDescent="0.35">
      <c r="A10227" s="18">
        <v>37255</v>
      </c>
      <c r="B10227" s="18">
        <v>37629.038871146557</v>
      </c>
      <c r="C10227" s="4">
        <v>0.62502926588058472</v>
      </c>
      <c r="D10227" s="4">
        <v>3077.4962956926761</v>
      </c>
    </row>
    <row r="10228" spans="1:4" x14ac:dyDescent="0.35">
      <c r="A10228" s="18">
        <v>37205</v>
      </c>
      <c r="B10228" s="18">
        <v>37671.083710603518</v>
      </c>
      <c r="C10228" s="4">
        <v>0.13708096742630005</v>
      </c>
      <c r="D10228" s="4">
        <v>2672.172726024211</v>
      </c>
    </row>
    <row r="10229" spans="1:4" x14ac:dyDescent="0.35">
      <c r="A10229" s="18">
        <v>37922</v>
      </c>
      <c r="B10229" s="18">
        <v>38199.557908211122</v>
      </c>
      <c r="C10229" s="4">
        <v>0.86004823446273804</v>
      </c>
      <c r="D10229" s="4">
        <v>3321.1075562484698</v>
      </c>
    </row>
    <row r="10230" spans="1:4" x14ac:dyDescent="0.35">
      <c r="A10230" s="18">
        <v>37832</v>
      </c>
      <c r="B10230" s="18">
        <v>38186.977713550317</v>
      </c>
      <c r="C10230" s="4">
        <v>0.89727121591567993</v>
      </c>
      <c r="D10230" s="4">
        <v>3383.3293126747722</v>
      </c>
    </row>
    <row r="10231" spans="1:4" x14ac:dyDescent="0.35">
      <c r="A10231" s="18">
        <v>37568</v>
      </c>
      <c r="B10231" s="18">
        <v>37640.324176092683</v>
      </c>
      <c r="C10231" s="4">
        <v>0.50693625211715698</v>
      </c>
      <c r="D10231" s="4">
        <v>2986.1456309969576</v>
      </c>
    </row>
    <row r="10232" spans="1:4" x14ac:dyDescent="0.35">
      <c r="A10232" s="18">
        <v>38108</v>
      </c>
      <c r="B10232" s="18">
        <v>38278.855386910007</v>
      </c>
      <c r="C10232" s="4">
        <v>0.96584540605545044</v>
      </c>
      <c r="D10232" s="4">
        <v>3577.0587826780761</v>
      </c>
    </row>
    <row r="10233" spans="1:4" x14ac:dyDescent="0.35">
      <c r="A10233" s="18">
        <v>37583</v>
      </c>
      <c r="B10233" s="18">
        <v>37956.036318051541</v>
      </c>
      <c r="C10233" s="4">
        <v>0.28533637523651123</v>
      </c>
      <c r="D10233" s="4">
        <v>2816.6229243779094</v>
      </c>
    </row>
    <row r="10234" spans="1:4" x14ac:dyDescent="0.35">
      <c r="A10234" s="18">
        <v>36905</v>
      </c>
      <c r="B10234" s="18">
        <v>37352.719227865651</v>
      </c>
      <c r="C10234" s="4">
        <v>0.47132444381713867</v>
      </c>
      <c r="D10234" s="4">
        <v>2959.5896421879211</v>
      </c>
    </row>
    <row r="10235" spans="1:4" x14ac:dyDescent="0.35">
      <c r="A10235" s="18">
        <v>37513</v>
      </c>
      <c r="B10235" s="18">
        <v>37543.322909754563</v>
      </c>
      <c r="C10235" s="4">
        <v>0.14155495166778564</v>
      </c>
      <c r="D10235" s="4">
        <v>2677.5676342628067</v>
      </c>
    </row>
    <row r="10236" spans="1:4" x14ac:dyDescent="0.35">
      <c r="A10236" s="18">
        <v>37268</v>
      </c>
      <c r="B10236" s="18">
        <v>37800.132787080678</v>
      </c>
      <c r="C10236" s="4">
        <v>0.6406705379486084</v>
      </c>
      <c r="D10236" s="4">
        <v>3090.3053038588214</v>
      </c>
    </row>
    <row r="10237" spans="1:4" x14ac:dyDescent="0.35">
      <c r="A10237" s="18">
        <v>37815</v>
      </c>
      <c r="B10237" s="18">
        <v>38331.563480351011</v>
      </c>
      <c r="C10237" s="4">
        <v>0.83607995510101318</v>
      </c>
      <c r="D10237" s="4">
        <v>3287.3839339462352</v>
      </c>
    </row>
    <row r="10238" spans="1:4" x14ac:dyDescent="0.35">
      <c r="A10238" s="18">
        <v>37080</v>
      </c>
      <c r="B10238" s="18">
        <v>37671.533668797223</v>
      </c>
      <c r="C10238" s="4">
        <v>0.42508697509765625</v>
      </c>
      <c r="D10238" s="4">
        <v>2925.1772370994004</v>
      </c>
    </row>
    <row r="10239" spans="1:4" x14ac:dyDescent="0.35">
      <c r="A10239" s="18">
        <v>37004</v>
      </c>
      <c r="B10239" s="18">
        <v>38194.413403865394</v>
      </c>
      <c r="C10239" s="4">
        <v>0.69905054569244385</v>
      </c>
      <c r="D10239" s="4">
        <v>3140.5938127532067</v>
      </c>
    </row>
    <row r="10240" spans="1:4" x14ac:dyDescent="0.35">
      <c r="A10240" s="18">
        <v>36929</v>
      </c>
      <c r="B10240" s="18">
        <v>37704.842272828268</v>
      </c>
      <c r="C10240" s="4">
        <v>0.42082619667053223</v>
      </c>
      <c r="D10240" s="4">
        <v>2921.9952537413569</v>
      </c>
    </row>
    <row r="10241" spans="1:4" x14ac:dyDescent="0.35">
      <c r="A10241" s="18">
        <v>38440</v>
      </c>
      <c r="B10241" s="18">
        <v>38720.185332746405</v>
      </c>
      <c r="C10241" s="4">
        <v>0.72173869609832764</v>
      </c>
      <c r="D10241" s="4">
        <v>3161.4986260531759</v>
      </c>
    </row>
    <row r="10242" spans="1:4" x14ac:dyDescent="0.35">
      <c r="A10242" s="18">
        <v>37112</v>
      </c>
      <c r="B10242" s="18">
        <v>37155.871379409364</v>
      </c>
      <c r="C10242" s="4">
        <v>0.17433595657348633</v>
      </c>
      <c r="D10242" s="4">
        <v>2714.2831231198852</v>
      </c>
    </row>
    <row r="10243" spans="1:4" x14ac:dyDescent="0.35">
      <c r="A10243" s="18">
        <v>38641</v>
      </c>
      <c r="B10243" s="18">
        <v>38796.744138527363</v>
      </c>
      <c r="C10243" s="4">
        <v>0.44717419147491455</v>
      </c>
      <c r="D10243" s="4">
        <v>2941.6313841422898</v>
      </c>
    </row>
    <row r="10244" spans="1:4" x14ac:dyDescent="0.35">
      <c r="A10244" s="18">
        <v>36985</v>
      </c>
      <c r="B10244" s="18">
        <v>37755.984688179276</v>
      </c>
      <c r="C10244" s="4">
        <v>0.19788432121276855</v>
      </c>
      <c r="D10244" s="4">
        <v>2738.2649081540162</v>
      </c>
    </row>
    <row r="10245" spans="1:4" x14ac:dyDescent="0.35">
      <c r="A10245" s="18">
        <v>36946</v>
      </c>
      <c r="B10245" s="18">
        <v>37134.649692768478</v>
      </c>
      <c r="C10245" s="4">
        <v>0.11076962947845459</v>
      </c>
      <c r="D10245" s="4">
        <v>2637.9449503846636</v>
      </c>
    </row>
    <row r="10246" spans="1:4" x14ac:dyDescent="0.35">
      <c r="A10246" s="18">
        <v>38405</v>
      </c>
      <c r="B10246" s="18">
        <v>38737.164602088567</v>
      </c>
      <c r="C10246" s="4">
        <v>0.23518466949462891</v>
      </c>
      <c r="D10246" s="4">
        <v>2773.3525541816739</v>
      </c>
    </row>
    <row r="10247" spans="1:4" x14ac:dyDescent="0.35">
      <c r="A10247" s="18">
        <v>38619</v>
      </c>
      <c r="B10247" s="18">
        <v>40640.792798467795</v>
      </c>
      <c r="C10247" s="4">
        <v>3.0945420265197754E-2</v>
      </c>
      <c r="D10247" s="4">
        <v>2473.2597673610862</v>
      </c>
    </row>
    <row r="10248" spans="1:4" x14ac:dyDescent="0.35">
      <c r="A10248" s="18">
        <v>38359</v>
      </c>
      <c r="B10248" s="18">
        <v>38522.064326285719</v>
      </c>
      <c r="C10248" s="4">
        <v>0.77702069282531738</v>
      </c>
      <c r="D10248" s="4">
        <v>3217.0400897084237</v>
      </c>
    </row>
    <row r="10249" spans="1:4" x14ac:dyDescent="0.35">
      <c r="A10249" s="18">
        <v>38516</v>
      </c>
      <c r="B10249" s="18">
        <v>38718.494098397801</v>
      </c>
      <c r="C10249" s="4">
        <v>0.24975478649139404</v>
      </c>
      <c r="D10249" s="4">
        <v>2786.3111722377253</v>
      </c>
    </row>
    <row r="10250" spans="1:4" x14ac:dyDescent="0.35">
      <c r="A10250" s="18">
        <v>36983</v>
      </c>
      <c r="B10250" s="18">
        <v>38802.774759062209</v>
      </c>
      <c r="C10250" s="4">
        <v>0.82687139511108398</v>
      </c>
      <c r="D10250" s="4">
        <v>3275.3741601195597</v>
      </c>
    </row>
    <row r="10251" spans="1:4" x14ac:dyDescent="0.35">
      <c r="A10251" s="18">
        <v>37249</v>
      </c>
      <c r="B10251" s="18">
        <v>38667.94957232038</v>
      </c>
      <c r="C10251" s="4">
        <v>0.42350876331329346</v>
      </c>
      <c r="D10251" s="4">
        <v>2923.9989949362775</v>
      </c>
    </row>
    <row r="10252" spans="1:4" x14ac:dyDescent="0.35">
      <c r="A10252" s="18">
        <v>37101</v>
      </c>
      <c r="B10252" s="18">
        <v>37684.130617970557</v>
      </c>
      <c r="C10252" s="4">
        <v>0.91653609275817871</v>
      </c>
      <c r="D10252" s="4">
        <v>3422.8002942952394</v>
      </c>
    </row>
    <row r="10253" spans="1:4" x14ac:dyDescent="0.35">
      <c r="A10253" s="18">
        <v>37037</v>
      </c>
      <c r="B10253" s="18">
        <v>37663.968586281961</v>
      </c>
      <c r="C10253" s="4">
        <v>0.963401198387146</v>
      </c>
      <c r="D10253" s="4">
        <v>3565.8568802385421</v>
      </c>
    </row>
    <row r="10254" spans="1:4" x14ac:dyDescent="0.35">
      <c r="A10254" s="18">
        <v>38452</v>
      </c>
      <c r="B10254" s="18">
        <v>39006.63810179985</v>
      </c>
      <c r="C10254" s="4">
        <v>0.6515311598777771</v>
      </c>
      <c r="D10254" s="4">
        <v>3099.3440106240801</v>
      </c>
    </row>
    <row r="10255" spans="1:4" x14ac:dyDescent="0.35">
      <c r="A10255" s="18">
        <v>37773</v>
      </c>
      <c r="B10255" s="18">
        <v>37984.297469147874</v>
      </c>
      <c r="C10255" s="4">
        <v>0.66585034132003784</v>
      </c>
      <c r="D10255" s="4">
        <v>3111.4630423106228</v>
      </c>
    </row>
    <row r="10256" spans="1:4" x14ac:dyDescent="0.35">
      <c r="A10256" s="18">
        <v>37803</v>
      </c>
      <c r="B10256" s="18">
        <v>38041.69157890934</v>
      </c>
      <c r="C10256" s="4">
        <v>0.32478314638137817</v>
      </c>
      <c r="D10256" s="4">
        <v>2848.5447286545032</v>
      </c>
    </row>
    <row r="10257" spans="1:4" x14ac:dyDescent="0.35">
      <c r="A10257" s="18">
        <v>37081</v>
      </c>
      <c r="B10257" s="18">
        <v>37553.922348786589</v>
      </c>
      <c r="C10257" s="4">
        <v>0.93218034505844116</v>
      </c>
      <c r="D10257" s="4">
        <v>3460.6884714152989</v>
      </c>
    </row>
    <row r="10258" spans="1:4" x14ac:dyDescent="0.35">
      <c r="A10258" s="18">
        <v>37442</v>
      </c>
      <c r="B10258" s="18">
        <v>37603.915092898707</v>
      </c>
      <c r="C10258" s="4">
        <v>0.99177271127700806</v>
      </c>
      <c r="D10258" s="4">
        <v>3789.0376737297706</v>
      </c>
    </row>
    <row r="10259" spans="1:4" x14ac:dyDescent="0.35">
      <c r="A10259" s="18">
        <v>38020</v>
      </c>
      <c r="B10259" s="18">
        <v>38117.190358267391</v>
      </c>
      <c r="C10259" s="4">
        <v>0.36526221036911011</v>
      </c>
      <c r="D10259" s="4">
        <v>2880.0334802665475</v>
      </c>
    </row>
    <row r="10260" spans="1:4" x14ac:dyDescent="0.35">
      <c r="A10260" s="18">
        <v>37034</v>
      </c>
      <c r="B10260" s="18">
        <v>37548.414852057234</v>
      </c>
      <c r="C10260" s="4">
        <v>0.76109153032302856</v>
      </c>
      <c r="D10260" s="4">
        <v>3200.2423191384742</v>
      </c>
    </row>
    <row r="10261" spans="1:4" x14ac:dyDescent="0.35">
      <c r="A10261" s="18">
        <v>38181</v>
      </c>
      <c r="B10261" s="18">
        <v>39224.492245479771</v>
      </c>
      <c r="C10261" s="4">
        <v>0.13336986303329468</v>
      </c>
      <c r="D10261" s="4">
        <v>2667.6142315249162</v>
      </c>
    </row>
    <row r="10262" spans="1:4" x14ac:dyDescent="0.35">
      <c r="A10262" s="18">
        <v>37877</v>
      </c>
      <c r="B10262" s="18">
        <v>38185.117738824069</v>
      </c>
      <c r="C10262" s="4">
        <v>0.2722049355506897</v>
      </c>
      <c r="D10262" s="4">
        <v>2805.6322812127655</v>
      </c>
    </row>
    <row r="10263" spans="1:4" x14ac:dyDescent="0.35">
      <c r="A10263" s="18">
        <v>38571</v>
      </c>
      <c r="B10263" s="18">
        <v>39388.8704448231</v>
      </c>
      <c r="C10263" s="4">
        <v>0.11669129133224487</v>
      </c>
      <c r="D10263" s="4">
        <v>2646.0703704530933</v>
      </c>
    </row>
    <row r="10264" spans="1:4" x14ac:dyDescent="0.35">
      <c r="A10264" s="18">
        <v>38678</v>
      </c>
      <c r="B10264" s="18">
        <v>38886.073531521411</v>
      </c>
      <c r="C10264" s="4">
        <v>0.57180482149124146</v>
      </c>
      <c r="D10264" s="4">
        <v>3035.3957721520533</v>
      </c>
    </row>
    <row r="10265" spans="1:4" x14ac:dyDescent="0.35">
      <c r="A10265" s="18">
        <v>38035</v>
      </c>
      <c r="B10265" s="18">
        <v>38476.811088312876</v>
      </c>
      <c r="C10265" s="4">
        <v>0.86045354604721069</v>
      </c>
      <c r="D10265" s="4">
        <v>3321.7131222566586</v>
      </c>
    </row>
    <row r="10266" spans="1:4" x14ac:dyDescent="0.35">
      <c r="A10266" s="18">
        <v>37606</v>
      </c>
      <c r="B10266" s="18">
        <v>38828.088911816318</v>
      </c>
      <c r="C10266" s="4">
        <v>0.69193464517593384</v>
      </c>
      <c r="D10266" s="4">
        <v>3134.2154397460445</v>
      </c>
    </row>
    <row r="10267" spans="1:4" x14ac:dyDescent="0.35">
      <c r="A10267" s="18">
        <v>38211</v>
      </c>
      <c r="B10267" s="18">
        <v>52842.867807851901</v>
      </c>
      <c r="C10267" s="4">
        <v>0.77804774045944214</v>
      </c>
      <c r="D10267" s="4">
        <v>3218.1490716376388</v>
      </c>
    </row>
    <row r="10268" spans="1:4" x14ac:dyDescent="0.35">
      <c r="A10268" s="18">
        <v>38502</v>
      </c>
      <c r="B10268" s="18">
        <v>38677.053842296693</v>
      </c>
      <c r="C10268" s="4">
        <v>0.47811442613601685</v>
      </c>
      <c r="D10268" s="4">
        <v>2964.6413580827975</v>
      </c>
    </row>
    <row r="10269" spans="1:4" x14ac:dyDescent="0.35">
      <c r="A10269" s="18">
        <v>37361</v>
      </c>
      <c r="B10269" s="18">
        <v>37510.125461967473</v>
      </c>
      <c r="C10269" s="4">
        <v>0.60415405035018921</v>
      </c>
      <c r="D10269" s="4">
        <v>3060.7382468239803</v>
      </c>
    </row>
    <row r="10270" spans="1:4" x14ac:dyDescent="0.35">
      <c r="A10270" s="18">
        <v>37832</v>
      </c>
      <c r="B10270" s="18">
        <v>38191.966004889662</v>
      </c>
      <c r="C10270" s="4">
        <v>0.66746574640274048</v>
      </c>
      <c r="D10270" s="4">
        <v>3112.8457010950096</v>
      </c>
    </row>
    <row r="10271" spans="1:4" x14ac:dyDescent="0.35">
      <c r="A10271" s="18">
        <v>38467</v>
      </c>
      <c r="B10271" s="18">
        <v>39637.113408550562</v>
      </c>
      <c r="C10271" s="4">
        <v>9.7866714000701904E-2</v>
      </c>
      <c r="D10271" s="4">
        <v>2619.1881597641136</v>
      </c>
    </row>
    <row r="10272" spans="1:4" x14ac:dyDescent="0.35">
      <c r="A10272" s="18">
        <v>37108</v>
      </c>
      <c r="B10272" s="18">
        <v>37752.563680082516</v>
      </c>
      <c r="C10272" s="4">
        <v>0.21683675050735474</v>
      </c>
      <c r="D10272" s="4">
        <v>2756.4748093664048</v>
      </c>
    </row>
    <row r="10273" spans="1:4" x14ac:dyDescent="0.35">
      <c r="A10273" s="18">
        <v>38119</v>
      </c>
      <c r="B10273" s="18">
        <v>40200.514699633684</v>
      </c>
      <c r="C10273" s="4">
        <v>0.99581903219223022</v>
      </c>
      <c r="D10273" s="4">
        <v>3880.4620936157185</v>
      </c>
    </row>
    <row r="10274" spans="1:4" x14ac:dyDescent="0.35">
      <c r="A10274" s="18">
        <v>38153</v>
      </c>
      <c r="B10274" s="18">
        <v>38178.461626287273</v>
      </c>
      <c r="C10274" s="4">
        <v>0.88092714548110962</v>
      </c>
      <c r="D10274" s="4">
        <v>3354.1827444265341</v>
      </c>
    </row>
    <row r="10275" spans="1:4" x14ac:dyDescent="0.35">
      <c r="A10275" s="18">
        <v>38600</v>
      </c>
      <c r="B10275" s="18">
        <v>41002.83880026015</v>
      </c>
      <c r="C10275" s="4">
        <v>0.21530836820602417</v>
      </c>
      <c r="D10275" s="4">
        <v>2755.0374849002947</v>
      </c>
    </row>
    <row r="10276" spans="1:4" x14ac:dyDescent="0.35">
      <c r="A10276" s="18">
        <v>38118</v>
      </c>
      <c r="B10276" s="18">
        <v>39066.93255239119</v>
      </c>
      <c r="C10276" s="4">
        <v>4.0413200855255127E-2</v>
      </c>
      <c r="D10276" s="4">
        <v>2503.4095220546928</v>
      </c>
    </row>
    <row r="10277" spans="1:4" x14ac:dyDescent="0.35">
      <c r="A10277" s="18">
        <v>37098</v>
      </c>
      <c r="B10277" s="18">
        <v>37509.006649925679</v>
      </c>
      <c r="C10277" s="4">
        <v>0.30742114782333374</v>
      </c>
      <c r="D10277" s="4">
        <v>2834.6752240081728</v>
      </c>
    </row>
    <row r="10278" spans="1:4" x14ac:dyDescent="0.35">
      <c r="A10278" s="18">
        <v>38671</v>
      </c>
      <c r="B10278" s="18">
        <v>40888.52633936565</v>
      </c>
      <c r="C10278" s="4">
        <v>0.78007274866104126</v>
      </c>
      <c r="D10278" s="4">
        <v>3220.3453786363934</v>
      </c>
    </row>
    <row r="10279" spans="1:4" x14ac:dyDescent="0.35">
      <c r="A10279" s="18">
        <v>37577</v>
      </c>
      <c r="B10279" s="18">
        <v>37816.916147989505</v>
      </c>
      <c r="C10279" s="4">
        <v>0.16015785932540894</v>
      </c>
      <c r="D10279" s="4">
        <v>2698.9526523901186</v>
      </c>
    </row>
    <row r="10280" spans="1:4" x14ac:dyDescent="0.35">
      <c r="A10280" s="18">
        <v>37436</v>
      </c>
      <c r="B10280" s="18">
        <v>41851.8803138652</v>
      </c>
      <c r="C10280" s="4">
        <v>0.21691018342971802</v>
      </c>
      <c r="D10280" s="4">
        <v>2756.5437382778114</v>
      </c>
    </row>
    <row r="10281" spans="1:4" x14ac:dyDescent="0.35">
      <c r="A10281" s="18">
        <v>38308</v>
      </c>
      <c r="B10281" s="18">
        <v>39081.940126909685</v>
      </c>
      <c r="C10281" s="4">
        <v>0.95155805349349976</v>
      </c>
      <c r="D10281" s="4">
        <v>3519.2922836712005</v>
      </c>
    </row>
    <row r="10282" spans="1:4" x14ac:dyDescent="0.35">
      <c r="A10282" s="18">
        <v>38199</v>
      </c>
      <c r="B10282" s="18">
        <v>38753.443455100605</v>
      </c>
      <c r="C10282" s="4">
        <v>7.82814621925354E-2</v>
      </c>
      <c r="D10282" s="4">
        <v>2587.1893082267052</v>
      </c>
    </row>
    <row r="10283" spans="1:4" x14ac:dyDescent="0.35">
      <c r="A10283" s="18">
        <v>38029</v>
      </c>
      <c r="B10283" s="18">
        <v>38342.391978359134</v>
      </c>
      <c r="C10283" s="4">
        <v>0.3528253436088562</v>
      </c>
      <c r="D10283" s="4">
        <v>2870.4658875593973</v>
      </c>
    </row>
    <row r="10284" spans="1:4" x14ac:dyDescent="0.35">
      <c r="A10284" s="18">
        <v>38445</v>
      </c>
      <c r="B10284" s="18">
        <v>38695.681335389701</v>
      </c>
      <c r="C10284" s="4">
        <v>0.53001910448074341</v>
      </c>
      <c r="D10284" s="4">
        <v>3003.4946967138944</v>
      </c>
    </row>
    <row r="10285" spans="1:4" x14ac:dyDescent="0.35">
      <c r="A10285" s="18">
        <v>38540</v>
      </c>
      <c r="B10285" s="18">
        <v>39174.671865170931</v>
      </c>
      <c r="C10285" s="4">
        <v>0.98145240545272827</v>
      </c>
      <c r="D10285" s="4">
        <v>3671.9255925413422</v>
      </c>
    </row>
    <row r="10286" spans="1:4" x14ac:dyDescent="0.35">
      <c r="A10286" s="18">
        <v>37570</v>
      </c>
      <c r="B10286" s="18">
        <v>37932.612235730878</v>
      </c>
      <c r="C10286" s="4">
        <v>0.25455719232559204</v>
      </c>
      <c r="D10286" s="4">
        <v>2790.5061353019041</v>
      </c>
    </row>
    <row r="10287" spans="1:4" x14ac:dyDescent="0.35">
      <c r="A10287" s="18">
        <v>38237</v>
      </c>
      <c r="B10287" s="18">
        <v>38454.995936155457</v>
      </c>
      <c r="C10287" s="4">
        <v>0.10434597730636597</v>
      </c>
      <c r="D10287" s="4">
        <v>2628.8005703983117</v>
      </c>
    </row>
    <row r="10288" spans="1:4" x14ac:dyDescent="0.35">
      <c r="A10288" s="18">
        <v>37672</v>
      </c>
      <c r="B10288" s="18">
        <v>38147.525770447457</v>
      </c>
      <c r="C10288" s="4">
        <v>0.7790563702583313</v>
      </c>
      <c r="D10288" s="4">
        <v>3219.2413954473082</v>
      </c>
    </row>
    <row r="10289" spans="1:4" x14ac:dyDescent="0.35">
      <c r="A10289" s="18">
        <v>38324</v>
      </c>
      <c r="B10289" s="18">
        <v>38665.73069011722</v>
      </c>
      <c r="C10289" s="4">
        <v>0.59095185995101929</v>
      </c>
      <c r="D10289" s="4">
        <v>3050.312793400637</v>
      </c>
    </row>
    <row r="10290" spans="1:4" x14ac:dyDescent="0.35">
      <c r="A10290" s="18">
        <v>37188</v>
      </c>
      <c r="B10290" s="18">
        <v>37447.896340175881</v>
      </c>
      <c r="C10290" s="4">
        <v>5.3528845310211182E-2</v>
      </c>
      <c r="D10290" s="4">
        <v>2537.2700184049927</v>
      </c>
    </row>
    <row r="10291" spans="1:4" x14ac:dyDescent="0.35">
      <c r="A10291" s="18">
        <v>37705</v>
      </c>
      <c r="B10291" s="18">
        <v>37859.097243780503</v>
      </c>
      <c r="C10291" s="4">
        <v>0.11637991666793823</v>
      </c>
      <c r="D10291" s="4">
        <v>2645.6499072611136</v>
      </c>
    </row>
    <row r="10292" spans="1:4" x14ac:dyDescent="0.35">
      <c r="A10292" s="18">
        <v>38059</v>
      </c>
      <c r="B10292" s="18">
        <v>38163.549058185294</v>
      </c>
      <c r="C10292" s="4">
        <v>0.27896338701248169</v>
      </c>
      <c r="D10292" s="4">
        <v>2811.3150090881695</v>
      </c>
    </row>
    <row r="10293" spans="1:4" x14ac:dyDescent="0.35">
      <c r="A10293" s="18">
        <v>38238</v>
      </c>
      <c r="B10293" s="18">
        <v>38764.310053118134</v>
      </c>
      <c r="C10293" s="4">
        <v>0.6145290732383728</v>
      </c>
      <c r="D10293" s="4">
        <v>3069.0222766307147</v>
      </c>
    </row>
    <row r="10294" spans="1:4" x14ac:dyDescent="0.35">
      <c r="A10294" s="18">
        <v>38547</v>
      </c>
      <c r="B10294" s="18">
        <v>38741.451685487184</v>
      </c>
      <c r="C10294" s="4">
        <v>0.98545032739639282</v>
      </c>
      <c r="D10294" s="4">
        <v>3707.8734815911967</v>
      </c>
    </row>
    <row r="10295" spans="1:4" x14ac:dyDescent="0.35">
      <c r="A10295" s="18">
        <v>37487</v>
      </c>
      <c r="B10295" s="18">
        <v>37579.304712116063</v>
      </c>
      <c r="C10295" s="4">
        <v>0.981212317943573</v>
      </c>
      <c r="D10295" s="4">
        <v>3669.9954534275157</v>
      </c>
    </row>
    <row r="10296" spans="1:4" x14ac:dyDescent="0.35">
      <c r="A10296" s="18">
        <v>38362</v>
      </c>
      <c r="B10296" s="18">
        <v>38748.024411788458</v>
      </c>
      <c r="C10296" s="4">
        <v>0.36030656099319458</v>
      </c>
      <c r="D10296" s="4">
        <v>2876.2310447110258</v>
      </c>
    </row>
    <row r="10297" spans="1:4" x14ac:dyDescent="0.35">
      <c r="A10297" s="18">
        <v>38533</v>
      </c>
      <c r="B10297" s="18">
        <v>39161.518295712471</v>
      </c>
      <c r="C10297" s="4">
        <v>2.7281701564788818E-2</v>
      </c>
      <c r="D10297" s="4">
        <v>2459.6302889323547</v>
      </c>
    </row>
    <row r="10298" spans="1:4" x14ac:dyDescent="0.35">
      <c r="A10298" s="18">
        <v>36974</v>
      </c>
      <c r="B10298" s="18">
        <v>37727.878409671663</v>
      </c>
      <c r="C10298" s="4">
        <v>0.82620054483413696</v>
      </c>
      <c r="D10298" s="4">
        <v>3274.5170792347699</v>
      </c>
    </row>
    <row r="10299" spans="1:4" x14ac:dyDescent="0.35">
      <c r="A10299" s="18">
        <v>37853</v>
      </c>
      <c r="B10299" s="18">
        <v>37964.369455419466</v>
      </c>
      <c r="C10299" s="4">
        <v>0.68175333738327026</v>
      </c>
      <c r="D10299" s="4">
        <v>3125.2224284701779</v>
      </c>
    </row>
    <row r="10300" spans="1:4" x14ac:dyDescent="0.35">
      <c r="A10300" s="18">
        <v>37791</v>
      </c>
      <c r="B10300" s="18">
        <v>38128.764675821651</v>
      </c>
      <c r="C10300" s="4">
        <v>0.86927729845046997</v>
      </c>
      <c r="D10300" s="4">
        <v>3335.2340569369808</v>
      </c>
    </row>
    <row r="10301" spans="1:4" x14ac:dyDescent="0.35">
      <c r="A10301" s="18">
        <v>37372</v>
      </c>
      <c r="B10301" s="18">
        <v>37864.117575263073</v>
      </c>
      <c r="C10301" s="4">
        <v>0.44493240118026733</v>
      </c>
      <c r="D10301" s="4">
        <v>2939.9635775128086</v>
      </c>
    </row>
    <row r="10302" spans="1:4" x14ac:dyDescent="0.35">
      <c r="A10302" s="18">
        <v>38402</v>
      </c>
      <c r="B10302" s="18">
        <v>38759.402067235242</v>
      </c>
      <c r="C10302" s="4">
        <v>0.1172834038734436</v>
      </c>
      <c r="D10302" s="4">
        <v>2646.8679208863941</v>
      </c>
    </row>
    <row r="10303" spans="1:4" x14ac:dyDescent="0.35">
      <c r="A10303" s="18">
        <v>38492</v>
      </c>
      <c r="B10303" s="18">
        <v>38641.972457428703</v>
      </c>
      <c r="C10303" s="4">
        <v>9.1538131237030029E-2</v>
      </c>
      <c r="D10303" s="4">
        <v>2609.3742652069918</v>
      </c>
    </row>
    <row r="10304" spans="1:4" x14ac:dyDescent="0.35">
      <c r="A10304" s="18">
        <v>38644</v>
      </c>
      <c r="B10304" s="18">
        <v>39583.507108652841</v>
      </c>
      <c r="C10304" s="4">
        <v>0.66769200563430786</v>
      </c>
      <c r="D10304" s="4">
        <v>3113.0396220598986</v>
      </c>
    </row>
    <row r="10305" spans="1:4" x14ac:dyDescent="0.35">
      <c r="A10305" s="18">
        <v>38262</v>
      </c>
      <c r="B10305" s="18">
        <v>38481.215926656732</v>
      </c>
      <c r="C10305" s="4">
        <v>0.62382882833480835</v>
      </c>
      <c r="D10305" s="4">
        <v>3076.5226567926588</v>
      </c>
    </row>
    <row r="10306" spans="1:4" x14ac:dyDescent="0.35">
      <c r="A10306" s="18">
        <v>37495</v>
      </c>
      <c r="B10306" s="18">
        <v>38163.581333073562</v>
      </c>
      <c r="C10306" s="4">
        <v>0.66582781076431274</v>
      </c>
      <c r="D10306" s="4">
        <v>3111.4437809412539</v>
      </c>
    </row>
    <row r="10307" spans="1:4" x14ac:dyDescent="0.35">
      <c r="A10307" s="18">
        <v>37646</v>
      </c>
      <c r="B10307" s="18">
        <v>37909.268276049836</v>
      </c>
      <c r="C10307" s="4">
        <v>0.47472685575485229</v>
      </c>
      <c r="D10307" s="4">
        <v>2962.1206270763496</v>
      </c>
    </row>
    <row r="10308" spans="1:4" x14ac:dyDescent="0.35">
      <c r="A10308" s="18">
        <v>38020</v>
      </c>
      <c r="B10308" s="18">
        <v>38201.737029891534</v>
      </c>
      <c r="C10308" s="4">
        <v>0.13299208879470825</v>
      </c>
      <c r="D10308" s="4">
        <v>2667.1457761459051</v>
      </c>
    </row>
    <row r="10309" spans="1:4" x14ac:dyDescent="0.35">
      <c r="A10309" s="18">
        <v>37766</v>
      </c>
      <c r="B10309" s="18">
        <v>37894.417140193356</v>
      </c>
      <c r="C10309" s="4">
        <v>0.96094363927841187</v>
      </c>
      <c r="D10309" s="4">
        <v>3555.2273933520501</v>
      </c>
    </row>
    <row r="10310" spans="1:4" x14ac:dyDescent="0.35">
      <c r="A10310" s="18">
        <v>37995</v>
      </c>
      <c r="B10310" s="18">
        <v>38697.057623903063</v>
      </c>
      <c r="C10310" s="4">
        <v>4.4587671756744385E-2</v>
      </c>
      <c r="D10310" s="4">
        <v>2514.9887504115291</v>
      </c>
    </row>
    <row r="10311" spans="1:4" x14ac:dyDescent="0.35">
      <c r="A10311" s="18">
        <v>37652</v>
      </c>
      <c r="B10311" s="18">
        <v>37988.718581925794</v>
      </c>
      <c r="C10311" s="4">
        <v>0.98610466718673706</v>
      </c>
      <c r="D10311" s="4">
        <v>3714.5873729313807</v>
      </c>
    </row>
    <row r="10312" spans="1:4" x14ac:dyDescent="0.35">
      <c r="A10312" s="18">
        <v>37662</v>
      </c>
      <c r="B10312" s="18">
        <v>38573.286684185347</v>
      </c>
      <c r="C10312" s="4">
        <v>0.65824395418167114</v>
      </c>
      <c r="D10312" s="4">
        <v>3104.9954455223328</v>
      </c>
    </row>
    <row r="10313" spans="1:4" x14ac:dyDescent="0.35">
      <c r="A10313" s="18">
        <v>37136</v>
      </c>
      <c r="B10313" s="18">
        <v>37435.062615393836</v>
      </c>
      <c r="C10313" s="4">
        <v>0.99387449026107788</v>
      </c>
      <c r="D10313" s="4">
        <v>3829.4750845704043</v>
      </c>
    </row>
    <row r="10314" spans="1:4" x14ac:dyDescent="0.35">
      <c r="A10314" s="18">
        <v>37965</v>
      </c>
      <c r="B10314" s="18">
        <v>38264.855698094099</v>
      </c>
      <c r="C10314" s="4">
        <v>9.1941893100738525E-2</v>
      </c>
      <c r="D10314" s="4">
        <v>2610.0139766842112</v>
      </c>
    </row>
    <row r="10315" spans="1:4" x14ac:dyDescent="0.35">
      <c r="A10315" s="18">
        <v>37503</v>
      </c>
      <c r="B10315" s="18">
        <v>37824.271277026048</v>
      </c>
      <c r="C10315" s="4">
        <v>0.17108172178268433</v>
      </c>
      <c r="D10315" s="4">
        <v>2710.8298213276203</v>
      </c>
    </row>
    <row r="10316" spans="1:4" x14ac:dyDescent="0.35">
      <c r="A10316" s="18">
        <v>38247</v>
      </c>
      <c r="B10316" s="18">
        <v>38499.164375433444</v>
      </c>
      <c r="C10316" s="4">
        <v>0.15213900804519653</v>
      </c>
      <c r="D10316" s="4">
        <v>2689.9281003390211</v>
      </c>
    </row>
    <row r="10317" spans="1:4" x14ac:dyDescent="0.35">
      <c r="A10317" s="18">
        <v>38619</v>
      </c>
      <c r="B10317" s="18">
        <v>44075.500122438811</v>
      </c>
      <c r="C10317" s="4">
        <v>0.9008440375328064</v>
      </c>
      <c r="D10317" s="4">
        <v>3390.1775861794035</v>
      </c>
    </row>
    <row r="10318" spans="1:4" x14ac:dyDescent="0.35">
      <c r="A10318" s="18">
        <v>37059</v>
      </c>
      <c r="B10318" s="18">
        <v>37837.391557158306</v>
      </c>
      <c r="C10318" s="4">
        <v>0.41189438104629517</v>
      </c>
      <c r="D10318" s="4">
        <v>2915.3132045160569</v>
      </c>
    </row>
    <row r="10319" spans="1:4" x14ac:dyDescent="0.35">
      <c r="A10319" s="18">
        <v>38136</v>
      </c>
      <c r="B10319" s="18">
        <v>38199.915525571399</v>
      </c>
      <c r="C10319" s="4">
        <v>0.46569317579269409</v>
      </c>
      <c r="D10319" s="4">
        <v>2955.4019020061287</v>
      </c>
    </row>
    <row r="10320" spans="1:4" x14ac:dyDescent="0.35">
      <c r="A10320" s="18">
        <v>37011</v>
      </c>
      <c r="B10320" s="18">
        <v>37123.370506287538</v>
      </c>
      <c r="C10320" s="4">
        <v>0.53899365663528442</v>
      </c>
      <c r="D10320" s="4">
        <v>3010.2845126054804</v>
      </c>
    </row>
    <row r="10321" spans="1:4" x14ac:dyDescent="0.35">
      <c r="A10321" s="18">
        <v>38661</v>
      </c>
      <c r="B10321" s="18">
        <v>38968.583149097016</v>
      </c>
      <c r="C10321" s="4">
        <v>6.9993734359741211E-4</v>
      </c>
      <c r="D10321" s="4">
        <v>2165.7723294389975</v>
      </c>
    </row>
    <row r="10322" spans="1:4" x14ac:dyDescent="0.35">
      <c r="A10322" s="18">
        <v>38702</v>
      </c>
      <c r="B10322" s="18">
        <v>38909.270998477048</v>
      </c>
      <c r="C10322" s="4">
        <v>0.87407404184341431</v>
      </c>
      <c r="D10322" s="4">
        <v>3342.8742915390144</v>
      </c>
    </row>
    <row r="10323" spans="1:4" x14ac:dyDescent="0.35">
      <c r="A10323" s="18">
        <v>38163</v>
      </c>
      <c r="B10323" s="18">
        <v>38237.041049079722</v>
      </c>
      <c r="C10323" s="4">
        <v>0.69659918546676636</v>
      </c>
      <c r="D10323" s="4">
        <v>3138.3875447386495</v>
      </c>
    </row>
    <row r="10324" spans="1:4" x14ac:dyDescent="0.35">
      <c r="A10324" s="18">
        <v>37778</v>
      </c>
      <c r="B10324" s="18">
        <v>37865.881643153072</v>
      </c>
      <c r="C10324" s="4">
        <v>0.25874930620193481</v>
      </c>
      <c r="D10324" s="4">
        <v>2794.1393058228732</v>
      </c>
    </row>
    <row r="10325" spans="1:4" x14ac:dyDescent="0.35">
      <c r="A10325" s="18">
        <v>37898</v>
      </c>
      <c r="B10325" s="18">
        <v>37991.849561595671</v>
      </c>
      <c r="C10325" s="4">
        <v>0.25291484594345093</v>
      </c>
      <c r="D10325" s="4">
        <v>2789.0755464946465</v>
      </c>
    </row>
    <row r="10326" spans="1:4" x14ac:dyDescent="0.35">
      <c r="A10326" s="18">
        <v>37840</v>
      </c>
      <c r="B10326" s="18">
        <v>38332.90522623877</v>
      </c>
      <c r="C10326" s="4">
        <v>0.11373478174209595</v>
      </c>
      <c r="D10326" s="4">
        <v>2642.0481662770353</v>
      </c>
    </row>
    <row r="10327" spans="1:4" x14ac:dyDescent="0.35">
      <c r="A10327" s="18">
        <v>38590</v>
      </c>
      <c r="B10327" s="18">
        <v>38702.413893172554</v>
      </c>
      <c r="C10327" s="4">
        <v>0.58108490705490112</v>
      </c>
      <c r="D10327" s="4">
        <v>3042.5978067578199</v>
      </c>
    </row>
  </sheetData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2:Q19"/>
  <sheetViews>
    <sheetView zoomScaleNormal="100" workbookViewId="0">
      <selection activeCell="A12" sqref="A12:F17"/>
    </sheetView>
  </sheetViews>
  <sheetFormatPr defaultRowHeight="14.5" x14ac:dyDescent="0.35"/>
  <cols>
    <col min="14" max="14" width="9.26953125" customWidth="1"/>
    <col min="16" max="16" width="9.453125" customWidth="1"/>
  </cols>
  <sheetData>
    <row r="2" spans="1:17" x14ac:dyDescent="0.35">
      <c r="A2" s="19" t="s">
        <v>10</v>
      </c>
      <c r="L2" s="19" t="s">
        <v>80</v>
      </c>
    </row>
    <row r="3" spans="1:17" x14ac:dyDescent="0.35">
      <c r="B3" s="19">
        <v>1</v>
      </c>
      <c r="C3" s="19">
        <v>2</v>
      </c>
      <c r="D3" s="19">
        <v>3</v>
      </c>
      <c r="E3" s="19">
        <v>4</v>
      </c>
      <c r="F3" s="19">
        <v>5</v>
      </c>
      <c r="H3" s="19" t="s">
        <v>17</v>
      </c>
      <c r="M3" s="19">
        <v>1</v>
      </c>
      <c r="N3" s="19">
        <v>2</v>
      </c>
      <c r="O3" s="19">
        <v>3</v>
      </c>
      <c r="P3" s="19">
        <v>4</v>
      </c>
      <c r="Q3" s="19">
        <v>5</v>
      </c>
    </row>
    <row r="4" spans="1:17" x14ac:dyDescent="0.35">
      <c r="A4" s="19" t="s">
        <v>12</v>
      </c>
      <c r="B4">
        <v>1650302.1372566484</v>
      </c>
      <c r="C4">
        <v>2435750.6192627065</v>
      </c>
      <c r="D4">
        <v>875830.48490109656</v>
      </c>
      <c r="E4">
        <v>417449.20644517709</v>
      </c>
      <c r="F4">
        <v>178099.17230186748</v>
      </c>
      <c r="L4" s="19" t="s">
        <v>12</v>
      </c>
      <c r="M4">
        <v>1650302.1372566484</v>
      </c>
      <c r="N4">
        <v>2435750.6192627065</v>
      </c>
      <c r="O4">
        <v>875830.48490109656</v>
      </c>
      <c r="P4">
        <v>417449.20644517709</v>
      </c>
      <c r="Q4">
        <v>178099.17230186748</v>
      </c>
    </row>
    <row r="5" spans="1:17" x14ac:dyDescent="0.35">
      <c r="A5" s="19" t="s">
        <v>13</v>
      </c>
      <c r="B5">
        <v>1623277.6480816489</v>
      </c>
      <c r="C5">
        <v>2523246.5635792189</v>
      </c>
      <c r="D5">
        <v>912021.71230555431</v>
      </c>
      <c r="E5">
        <v>359375.55853466387</v>
      </c>
      <c r="F5" s="20">
        <v>179376.77973645274</v>
      </c>
      <c r="H5">
        <v>3974249.7153812107</v>
      </c>
      <c r="L5" s="19" t="s">
        <v>13</v>
      </c>
      <c r="M5">
        <v>1623277.6480816489</v>
      </c>
      <c r="N5">
        <v>2523246.5635792189</v>
      </c>
      <c r="O5">
        <v>912021.71230555431</v>
      </c>
      <c r="P5">
        <v>359375.55853466387</v>
      </c>
      <c r="Q5" s="20">
        <v>195407.66755648135</v>
      </c>
    </row>
    <row r="6" spans="1:17" x14ac:dyDescent="0.35">
      <c r="A6" s="19" t="s">
        <v>14</v>
      </c>
      <c r="B6">
        <v>1735831.484534007</v>
      </c>
      <c r="C6">
        <v>2757960.725369148</v>
      </c>
      <c r="D6">
        <v>948491.82304553792</v>
      </c>
      <c r="E6" s="20">
        <v>421908.17828965466</v>
      </c>
      <c r="F6" s="20">
        <v>194151.93040448707</v>
      </c>
      <c r="H6">
        <v>1466554.7743942975</v>
      </c>
      <c r="L6" s="19" t="s">
        <v>14</v>
      </c>
      <c r="M6">
        <v>1735831.484534007</v>
      </c>
      <c r="N6">
        <v>2757960.725369148</v>
      </c>
      <c r="O6">
        <v>948491.82304553792</v>
      </c>
      <c r="P6" s="20">
        <v>335465.79818109219</v>
      </c>
      <c r="Q6" s="20">
        <v>248577.89130048145</v>
      </c>
    </row>
    <row r="7" spans="1:17" x14ac:dyDescent="0.35">
      <c r="A7" s="19" t="s">
        <v>15</v>
      </c>
      <c r="B7">
        <v>1696849.8643367968</v>
      </c>
      <c r="C7">
        <v>2681896.2242366532</v>
      </c>
      <c r="D7" s="20">
        <v>941490.49960808177</v>
      </c>
      <c r="E7" s="20">
        <v>412446.55982673168</v>
      </c>
      <c r="F7" s="20">
        <v>189797.92262778431</v>
      </c>
      <c r="H7">
        <v>566526.11176202167</v>
      </c>
      <c r="L7" s="19" t="s">
        <v>15</v>
      </c>
      <c r="M7">
        <v>1696849.8643367968</v>
      </c>
      <c r="N7">
        <v>2693331.0639447803</v>
      </c>
      <c r="O7" s="20">
        <v>952686.96179622156</v>
      </c>
      <c r="P7" s="20">
        <v>340085.56656272581</v>
      </c>
      <c r="Q7" s="20">
        <v>212737.16134050622</v>
      </c>
    </row>
    <row r="8" spans="1:17" x14ac:dyDescent="0.35">
      <c r="A8" s="19" t="s">
        <v>64</v>
      </c>
      <c r="B8">
        <v>1568067.1260382966</v>
      </c>
      <c r="C8" s="20">
        <v>2431474.2577470215</v>
      </c>
      <c r="D8" s="20">
        <v>859956.28416307876</v>
      </c>
      <c r="E8" s="20">
        <v>376728.18913423736</v>
      </c>
      <c r="F8" s="20">
        <v>173361.19307927694</v>
      </c>
      <c r="H8">
        <v>173361.19307927694</v>
      </c>
      <c r="L8" s="19" t="s">
        <v>64</v>
      </c>
      <c r="M8">
        <v>1574517.814386555</v>
      </c>
      <c r="N8" s="20">
        <v>2574123.4935590192</v>
      </c>
      <c r="O8" s="20">
        <v>831646.92907451931</v>
      </c>
      <c r="P8" s="20">
        <v>345929.2074398633</v>
      </c>
      <c r="Q8" s="20">
        <v>173195.02527396512</v>
      </c>
    </row>
    <row r="10" spans="1:17" x14ac:dyDescent="0.35">
      <c r="G10" s="21" t="s">
        <v>19</v>
      </c>
      <c r="H10" s="21">
        <v>6180691.7946168073</v>
      </c>
      <c r="P10" s="21" t="s">
        <v>19</v>
      </c>
      <c r="Q10" s="21">
        <v>6209855.7020848757</v>
      </c>
    </row>
    <row r="11" spans="1:17" x14ac:dyDescent="0.35">
      <c r="A11" s="19" t="s">
        <v>11</v>
      </c>
    </row>
    <row r="12" spans="1:17" x14ac:dyDescent="0.35">
      <c r="B12" s="19">
        <v>1</v>
      </c>
      <c r="C12" s="19">
        <v>2</v>
      </c>
      <c r="D12" s="19">
        <v>3</v>
      </c>
      <c r="E12" s="19">
        <v>4</v>
      </c>
      <c r="F12" s="19">
        <v>5</v>
      </c>
      <c r="H12" s="19" t="s">
        <v>18</v>
      </c>
    </row>
    <row r="13" spans="1:17" x14ac:dyDescent="0.35">
      <c r="A13" s="19" t="s">
        <v>12</v>
      </c>
      <c r="B13">
        <v>1650302.1372566484</v>
      </c>
      <c r="C13">
        <v>4086052.7565193549</v>
      </c>
      <c r="D13">
        <v>4961883.2414204516</v>
      </c>
      <c r="E13">
        <v>5379332.4478656286</v>
      </c>
      <c r="F13">
        <v>5557431.6201674957</v>
      </c>
      <c r="H13">
        <v>0</v>
      </c>
    </row>
    <row r="14" spans="1:17" x14ac:dyDescent="0.35">
      <c r="A14" s="19" t="s">
        <v>13</v>
      </c>
      <c r="B14">
        <v>1623277.6480816489</v>
      </c>
      <c r="C14">
        <v>4146524.2116608676</v>
      </c>
      <c r="D14">
        <v>5058545.9239664217</v>
      </c>
      <c r="E14">
        <v>5417921.4825010858</v>
      </c>
      <c r="F14" s="20">
        <v>5597298.2622375386</v>
      </c>
      <c r="H14">
        <v>179376.77973645274</v>
      </c>
    </row>
    <row r="15" spans="1:17" x14ac:dyDescent="0.35">
      <c r="A15" s="19" t="s">
        <v>14</v>
      </c>
      <c r="B15">
        <v>1735831.484534007</v>
      </c>
      <c r="C15">
        <v>4493792.2099031545</v>
      </c>
      <c r="D15">
        <v>5442284.0329486923</v>
      </c>
      <c r="E15" s="20">
        <v>5864192.211238347</v>
      </c>
      <c r="F15" s="20">
        <v>6058344.1416428341</v>
      </c>
      <c r="H15">
        <v>616060.10869414173</v>
      </c>
    </row>
    <row r="16" spans="1:17" x14ac:dyDescent="0.35">
      <c r="A16" s="19" t="s">
        <v>15</v>
      </c>
      <c r="B16">
        <v>1696849.8643367968</v>
      </c>
      <c r="C16">
        <v>4378746.0885734502</v>
      </c>
      <c r="D16" s="20">
        <v>5320236.588181532</v>
      </c>
      <c r="E16" s="20">
        <v>5732683.1480082637</v>
      </c>
      <c r="F16" s="20">
        <v>5922481.070636048</v>
      </c>
      <c r="H16">
        <v>1543734.9820625978</v>
      </c>
    </row>
    <row r="17" spans="1:8" x14ac:dyDescent="0.35">
      <c r="A17" s="19" t="s">
        <v>64</v>
      </c>
      <c r="B17">
        <v>1568067.1260382966</v>
      </c>
      <c r="C17" s="20">
        <v>3999541.3837853181</v>
      </c>
      <c r="D17" s="20">
        <v>4859497.6679483969</v>
      </c>
      <c r="E17" s="20">
        <v>5236225.8570826342</v>
      </c>
      <c r="F17" s="20">
        <v>5409587.0501619112</v>
      </c>
      <c r="H17">
        <v>3841519.9241236146</v>
      </c>
    </row>
    <row r="19" spans="1:8" x14ac:dyDescent="0.35">
      <c r="A19" s="19" t="s">
        <v>16</v>
      </c>
      <c r="C19" s="19">
        <v>2.5506187314124191</v>
      </c>
      <c r="D19" s="19">
        <v>1.2150137232357334</v>
      </c>
      <c r="E19" s="19">
        <v>1.0775241012294354</v>
      </c>
      <c r="F19" s="19">
        <v>1.033108043428796</v>
      </c>
      <c r="G19" s="21" t="s">
        <v>19</v>
      </c>
      <c r="H19" s="21">
        <v>6180691.7946168073</v>
      </c>
    </row>
  </sheetData>
  <pageMargins left="0.7" right="0.7" top="0.75" bottom="0.75" header="0.3" footer="0.3"/>
  <pageSetup orientation="portrait" horizontalDpi="429496729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2:AA29"/>
  <sheetViews>
    <sheetView workbookViewId="0">
      <selection activeCell="A17" sqref="A17:K27"/>
    </sheetView>
  </sheetViews>
  <sheetFormatPr defaultRowHeight="14.5" x14ac:dyDescent="0.35"/>
  <cols>
    <col min="2" max="2" width="9.36328125" bestFit="1" customWidth="1"/>
    <col min="3" max="3" width="10.36328125" bestFit="1" customWidth="1"/>
    <col min="4" max="8" width="9.36328125" bestFit="1" customWidth="1"/>
    <col min="9" max="11" width="8.81640625" bestFit="1" customWidth="1"/>
    <col min="13" max="13" width="10.36328125" bestFit="1" customWidth="1"/>
  </cols>
  <sheetData>
    <row r="2" spans="1:27" x14ac:dyDescent="0.35">
      <c r="A2" s="31" t="s">
        <v>10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Q2" s="19" t="s">
        <v>80</v>
      </c>
    </row>
    <row r="3" spans="1:27" x14ac:dyDescent="0.35">
      <c r="A3" s="2"/>
      <c r="B3" s="31">
        <v>1</v>
      </c>
      <c r="C3" s="31">
        <v>2</v>
      </c>
      <c r="D3" s="31">
        <v>3</v>
      </c>
      <c r="E3" s="31">
        <v>4</v>
      </c>
      <c r="F3" s="31">
        <v>5</v>
      </c>
      <c r="G3" s="31">
        <v>6</v>
      </c>
      <c r="H3" s="31">
        <v>7</v>
      </c>
      <c r="I3" s="31">
        <v>8</v>
      </c>
      <c r="J3" s="31">
        <v>9</v>
      </c>
      <c r="K3" s="31">
        <v>10</v>
      </c>
      <c r="L3" s="2"/>
      <c r="M3" s="31" t="s">
        <v>17</v>
      </c>
      <c r="R3" s="19">
        <v>1</v>
      </c>
      <c r="S3" s="19">
        <v>2</v>
      </c>
      <c r="T3" s="19">
        <v>3</v>
      </c>
      <c r="U3" s="19">
        <v>4</v>
      </c>
      <c r="V3" s="19">
        <v>5</v>
      </c>
      <c r="W3" s="19">
        <v>6</v>
      </c>
      <c r="X3" s="19">
        <v>7</v>
      </c>
      <c r="Y3" s="19">
        <v>8</v>
      </c>
      <c r="Z3" s="19">
        <v>9</v>
      </c>
      <c r="AA3" s="19">
        <v>10</v>
      </c>
    </row>
    <row r="4" spans="1:27" x14ac:dyDescent="0.35">
      <c r="A4" s="31" t="s">
        <v>12</v>
      </c>
      <c r="B4" s="2">
        <v>344567.4143828025</v>
      </c>
      <c r="C4" s="2">
        <v>949598.33536311204</v>
      </c>
      <c r="D4" s="2">
        <v>540043.67314428103</v>
      </c>
      <c r="E4" s="2">
        <v>366688.84592170967</v>
      </c>
      <c r="F4" s="2">
        <v>217839.39062092963</v>
      </c>
      <c r="G4" s="2">
        <v>141296.27658149562</v>
      </c>
      <c r="H4" s="2">
        <v>107606.06477092367</v>
      </c>
      <c r="I4" s="2">
        <v>71027.870184710642</v>
      </c>
      <c r="J4" s="2">
        <v>41579.959132811826</v>
      </c>
      <c r="K4" s="2">
        <v>26569.882940752144</v>
      </c>
      <c r="L4" s="2"/>
      <c r="M4" s="2"/>
      <c r="Q4" s="19" t="s">
        <v>12</v>
      </c>
      <c r="R4">
        <v>344567.4143828025</v>
      </c>
      <c r="S4">
        <v>949598.33536311204</v>
      </c>
      <c r="T4">
        <v>540043.67314428103</v>
      </c>
      <c r="U4">
        <v>366688.84592170967</v>
      </c>
      <c r="V4">
        <v>217839.39062092963</v>
      </c>
      <c r="W4">
        <v>141296.27658149562</v>
      </c>
      <c r="X4">
        <v>107606.06477092367</v>
      </c>
      <c r="Y4">
        <v>71027.870184710642</v>
      </c>
      <c r="Z4">
        <v>41579.959132811826</v>
      </c>
      <c r="AA4">
        <v>26569.882940752144</v>
      </c>
    </row>
    <row r="5" spans="1:27" x14ac:dyDescent="0.35">
      <c r="A5" s="31" t="s">
        <v>20</v>
      </c>
      <c r="B5" s="2">
        <v>356136.38751073478</v>
      </c>
      <c r="C5" s="2">
        <v>911580.49878927844</v>
      </c>
      <c r="D5" s="2">
        <v>617437.60140743793</v>
      </c>
      <c r="E5" s="2">
        <v>324876.9376851155</v>
      </c>
      <c r="F5" s="2">
        <v>191817.88001355546</v>
      </c>
      <c r="G5" s="2">
        <v>139103.44383677852</v>
      </c>
      <c r="H5" s="2">
        <v>99711.827652764041</v>
      </c>
      <c r="I5" s="2">
        <v>57571.55106770905</v>
      </c>
      <c r="J5" s="2">
        <v>52377.779160594415</v>
      </c>
      <c r="K5" s="32">
        <v>26286.681617439725</v>
      </c>
      <c r="L5" s="2"/>
      <c r="M5" s="2">
        <v>2384340.2829139642</v>
      </c>
      <c r="Q5" s="19" t="s">
        <v>20</v>
      </c>
      <c r="R5">
        <v>356136.38751073478</v>
      </c>
      <c r="S5">
        <v>911580.49878927844</v>
      </c>
      <c r="T5">
        <v>617437.60140743793</v>
      </c>
      <c r="U5">
        <v>324876.9376851155</v>
      </c>
      <c r="V5">
        <v>191817.88001355546</v>
      </c>
      <c r="W5">
        <v>139103.44383677852</v>
      </c>
      <c r="X5">
        <v>99711.827652764041</v>
      </c>
      <c r="Y5">
        <v>57571.55106770905</v>
      </c>
      <c r="Z5">
        <v>52377.779160594415</v>
      </c>
      <c r="AA5" s="20">
        <v>0</v>
      </c>
    </row>
    <row r="6" spans="1:27" x14ac:dyDescent="0.35">
      <c r="A6" s="31" t="s">
        <v>13</v>
      </c>
      <c r="B6" s="2">
        <v>305865.29750506039</v>
      </c>
      <c r="C6" s="2">
        <v>968740.284044876</v>
      </c>
      <c r="D6" s="2">
        <v>559984.99469776149</v>
      </c>
      <c r="E6" s="2">
        <v>332317.65964539908</v>
      </c>
      <c r="F6" s="2">
        <v>196136.45065286153</v>
      </c>
      <c r="G6" s="2">
        <v>156122.98494198386</v>
      </c>
      <c r="H6" s="2">
        <v>100844.93174899026</v>
      </c>
      <c r="I6" s="2">
        <v>57825.116104538931</v>
      </c>
      <c r="J6" s="32">
        <v>46276.994347419124</v>
      </c>
      <c r="K6" s="32">
        <v>26033.437838244252</v>
      </c>
      <c r="L6" s="2"/>
      <c r="M6" s="2">
        <v>1472129.4336368241</v>
      </c>
      <c r="Q6" s="19" t="s">
        <v>13</v>
      </c>
      <c r="R6">
        <v>305865.29750506039</v>
      </c>
      <c r="S6">
        <v>968740.284044876</v>
      </c>
      <c r="T6">
        <v>559984.99469776149</v>
      </c>
      <c r="U6">
        <v>332317.65964539908</v>
      </c>
      <c r="V6">
        <v>196136.45065286153</v>
      </c>
      <c r="W6">
        <v>156122.98494198386</v>
      </c>
      <c r="X6">
        <v>100844.93174899026</v>
      </c>
      <c r="Y6">
        <v>57825.116104538931</v>
      </c>
      <c r="Z6" s="20">
        <v>53525.11352397572</v>
      </c>
      <c r="AA6" s="20">
        <v>36224.485331886804</v>
      </c>
    </row>
    <row r="7" spans="1:27" x14ac:dyDescent="0.35">
      <c r="A7" s="31" t="s">
        <v>21</v>
      </c>
      <c r="B7" s="2">
        <v>348672.06653171196</v>
      </c>
      <c r="C7" s="2">
        <v>954095.68423637573</v>
      </c>
      <c r="D7" s="2">
        <v>676848.22499968333</v>
      </c>
      <c r="E7" s="2">
        <v>330756.82745362719</v>
      </c>
      <c r="F7" s="2">
        <v>229005.44925708161</v>
      </c>
      <c r="G7" s="2">
        <v>120716.45383952399</v>
      </c>
      <c r="H7" s="2">
        <v>79989.056841610814</v>
      </c>
      <c r="I7" s="32">
        <v>64429.668517274316</v>
      </c>
      <c r="J7" s="32">
        <v>48466.137917008717</v>
      </c>
      <c r="K7" s="32">
        <v>27264.955438761972</v>
      </c>
      <c r="L7" s="2"/>
      <c r="M7" s="2">
        <v>880063.41193840373</v>
      </c>
      <c r="Q7" s="19" t="s">
        <v>21</v>
      </c>
      <c r="R7">
        <v>348672.06653171196</v>
      </c>
      <c r="S7">
        <v>954095.68423637573</v>
      </c>
      <c r="T7">
        <v>676848.22499968333</v>
      </c>
      <c r="U7">
        <v>330756.82745362719</v>
      </c>
      <c r="V7">
        <v>229005.44925708161</v>
      </c>
      <c r="W7">
        <v>120716.45383952399</v>
      </c>
      <c r="X7">
        <v>79989.056841610814</v>
      </c>
      <c r="Y7" s="20">
        <v>58215.182229689875</v>
      </c>
      <c r="Z7" s="20">
        <v>47442.886470928977</v>
      </c>
      <c r="AA7" s="20">
        <v>0</v>
      </c>
    </row>
    <row r="8" spans="1:27" x14ac:dyDescent="0.35">
      <c r="A8" s="31" t="s">
        <v>14</v>
      </c>
      <c r="B8" s="2">
        <v>316942.5918278243</v>
      </c>
      <c r="C8" s="2">
        <v>1055157.9691653328</v>
      </c>
      <c r="D8" s="2">
        <v>701473.43335310067</v>
      </c>
      <c r="E8" s="2">
        <v>338032.87420485594</v>
      </c>
      <c r="F8" s="2">
        <v>224194.17832078948</v>
      </c>
      <c r="G8" s="2">
        <v>103908.33995446208</v>
      </c>
      <c r="H8" s="32">
        <v>103443.34513742756</v>
      </c>
      <c r="I8" s="32">
        <v>66853.20738267526</v>
      </c>
      <c r="J8" s="32">
        <v>50289.204395555891</v>
      </c>
      <c r="K8" s="32">
        <v>28290.53388251178</v>
      </c>
      <c r="L8" s="2"/>
      <c r="M8" s="2">
        <v>559312.75645546336</v>
      </c>
      <c r="Q8" s="19" t="s">
        <v>14</v>
      </c>
      <c r="R8">
        <v>316942.5918278243</v>
      </c>
      <c r="S8">
        <v>1055157.9691653328</v>
      </c>
      <c r="T8">
        <v>701473.43335310067</v>
      </c>
      <c r="U8">
        <v>338032.87420485594</v>
      </c>
      <c r="V8">
        <v>224194.17832078948</v>
      </c>
      <c r="W8">
        <v>103908.33995446208</v>
      </c>
      <c r="X8" s="20">
        <v>84384.812984461416</v>
      </c>
      <c r="Y8" s="20">
        <v>64201.256769363958</v>
      </c>
      <c r="Z8" s="20">
        <v>40913.090244661282</v>
      </c>
      <c r="AA8" s="20">
        <v>65044.00366226914</v>
      </c>
    </row>
    <row r="9" spans="1:27" x14ac:dyDescent="0.35">
      <c r="A9" s="31" t="s">
        <v>22</v>
      </c>
      <c r="B9" s="2">
        <v>363730.92354085017</v>
      </c>
      <c r="C9" s="2">
        <v>974768.88328043185</v>
      </c>
      <c r="D9" s="2">
        <v>743685.53453075897</v>
      </c>
      <c r="E9" s="2">
        <v>379531.51993481454</v>
      </c>
      <c r="F9" s="2">
        <v>240857.78483547183</v>
      </c>
      <c r="G9" s="32">
        <v>144577.0532200858</v>
      </c>
      <c r="H9" s="32">
        <v>107500.04993590107</v>
      </c>
      <c r="I9" s="32">
        <v>69474.96837486187</v>
      </c>
      <c r="J9" s="32">
        <v>52261.380145594012</v>
      </c>
      <c r="K9" s="32">
        <v>29399.994760832284</v>
      </c>
      <c r="L9" s="2"/>
      <c r="M9" s="2">
        <v>354001.90035953815</v>
      </c>
      <c r="Q9" s="19" t="s">
        <v>22</v>
      </c>
      <c r="R9">
        <v>363730.92354085017</v>
      </c>
      <c r="S9">
        <v>974768.88328043185</v>
      </c>
      <c r="T9">
        <v>743685.53453075897</v>
      </c>
      <c r="U9">
        <v>379531.51993481454</v>
      </c>
      <c r="V9">
        <v>240857.78483547183</v>
      </c>
      <c r="W9" s="20">
        <v>76101.616514785957</v>
      </c>
      <c r="X9" s="20">
        <v>110778.11191248089</v>
      </c>
      <c r="Y9" s="20">
        <v>59426.993327491036</v>
      </c>
      <c r="Z9" s="20">
        <v>83193.804066059965</v>
      </c>
      <c r="AA9" s="20">
        <v>0</v>
      </c>
    </row>
    <row r="10" spans="1:27" x14ac:dyDescent="0.35">
      <c r="A10" s="31" t="s">
        <v>15</v>
      </c>
      <c r="B10" s="2">
        <v>356946.05334945238</v>
      </c>
      <c r="C10" s="2">
        <v>985383.91508442117</v>
      </c>
      <c r="D10" s="2">
        <v>666708.0432348788</v>
      </c>
      <c r="E10" s="2">
        <v>320222.33373381186</v>
      </c>
      <c r="F10" s="32">
        <v>220011.19924245821</v>
      </c>
      <c r="G10" s="32">
        <v>136375.94369924814</v>
      </c>
      <c r="H10" s="32">
        <v>101402.12731689587</v>
      </c>
      <c r="I10" s="32">
        <v>65534.012241722085</v>
      </c>
      <c r="J10" s="32">
        <v>49296.861968344077</v>
      </c>
      <c r="K10" s="32">
        <v>27732.28490248695</v>
      </c>
      <c r="L10" s="2"/>
      <c r="M10" s="2">
        <v>223437.25596907316</v>
      </c>
      <c r="Q10" s="19" t="s">
        <v>15</v>
      </c>
      <c r="R10">
        <v>356946.05334945238</v>
      </c>
      <c r="S10">
        <v>985383.91508442117</v>
      </c>
      <c r="T10">
        <v>666708.0432348788</v>
      </c>
      <c r="U10">
        <v>323194.60925774963</v>
      </c>
      <c r="V10" s="20">
        <v>212744.80696273033</v>
      </c>
      <c r="W10" s="20">
        <v>169622.47235988834</v>
      </c>
      <c r="X10" s="20">
        <v>97890.486055790447</v>
      </c>
      <c r="Y10" s="20">
        <v>66532.926116833303</v>
      </c>
      <c r="Z10" s="20">
        <v>43653.650279552232</v>
      </c>
      <c r="AA10" s="20">
        <v>40992.042997104872</v>
      </c>
    </row>
    <row r="11" spans="1:27" x14ac:dyDescent="0.35">
      <c r="A11" s="31" t="s">
        <v>23</v>
      </c>
      <c r="B11" s="2">
        <v>354519.89590292308</v>
      </c>
      <c r="C11" s="2">
        <v>1006259.5508353859</v>
      </c>
      <c r="D11" s="2">
        <v>688706.29643256916</v>
      </c>
      <c r="E11" s="32">
        <v>357943.74141371134</v>
      </c>
      <c r="F11" s="32">
        <v>227394.69593450148</v>
      </c>
      <c r="G11" s="32">
        <v>140952.67130513722</v>
      </c>
      <c r="H11" s="32">
        <v>104805.14622769877</v>
      </c>
      <c r="I11" s="32">
        <v>67733.310115053784</v>
      </c>
      <c r="J11" s="32">
        <v>50951.246920222417</v>
      </c>
      <c r="K11" s="32">
        <v>28662.970406431239</v>
      </c>
      <c r="L11" s="2"/>
      <c r="M11" s="2">
        <v>128962.49942228664</v>
      </c>
      <c r="Q11" s="19" t="s">
        <v>23</v>
      </c>
      <c r="R11">
        <v>354519.89590292308</v>
      </c>
      <c r="S11">
        <v>1006259.5508353859</v>
      </c>
      <c r="T11">
        <v>697168.8606167594</v>
      </c>
      <c r="U11" s="20">
        <v>378428.56931048003</v>
      </c>
      <c r="V11" s="20">
        <v>191891.11316312276</v>
      </c>
      <c r="W11" s="20">
        <v>131855.68497771019</v>
      </c>
      <c r="X11" s="20">
        <v>43806.469412391933</v>
      </c>
      <c r="Y11" s="20">
        <v>63147.037436759842</v>
      </c>
      <c r="Z11" s="20">
        <v>64944.430627089307</v>
      </c>
      <c r="AA11" s="20">
        <v>0</v>
      </c>
    </row>
    <row r="12" spans="1:27" x14ac:dyDescent="0.35">
      <c r="A12" s="31" t="s">
        <v>64</v>
      </c>
      <c r="B12" s="2">
        <v>337126.49552808108</v>
      </c>
      <c r="C12" s="2">
        <v>954302.41839546966</v>
      </c>
      <c r="D12" s="32">
        <v>635729.18456361769</v>
      </c>
      <c r="E12" s="32">
        <v>336579.15521821566</v>
      </c>
      <c r="F12" s="32">
        <v>213822.18992418936</v>
      </c>
      <c r="G12" s="32">
        <v>132539.62996045453</v>
      </c>
      <c r="H12" s="32">
        <v>98549.642020613421</v>
      </c>
      <c r="I12" s="32">
        <v>63690.51239342289</v>
      </c>
      <c r="J12" s="32">
        <v>47910.120115502272</v>
      </c>
      <c r="K12" s="32">
        <v>26952.163843789138</v>
      </c>
      <c r="L12" s="2"/>
      <c r="M12" s="2">
        <v>66361.218330455013</v>
      </c>
      <c r="Q12" s="19" t="s">
        <v>64</v>
      </c>
      <c r="R12">
        <v>337126.49552808108</v>
      </c>
      <c r="S12">
        <v>957512.88401700486</v>
      </c>
      <c r="T12" s="20">
        <v>592436.64974391903</v>
      </c>
      <c r="U12" s="20">
        <v>362918.67815401708</v>
      </c>
      <c r="V12" s="20">
        <v>196931.65054749945</v>
      </c>
      <c r="W12" s="20">
        <v>128063.32954964093</v>
      </c>
      <c r="X12" s="20">
        <v>90624.460057502904</v>
      </c>
      <c r="Y12" s="20">
        <v>46994.34357632506</v>
      </c>
      <c r="Z12" s="20">
        <v>40092.900098392638</v>
      </c>
      <c r="AA12" s="20">
        <v>24343.776309477806</v>
      </c>
    </row>
    <row r="13" spans="1:27" x14ac:dyDescent="0.35">
      <c r="A13" s="31" t="s">
        <v>65</v>
      </c>
      <c r="B13" s="2">
        <v>276638.2121147461</v>
      </c>
      <c r="C13" s="32">
        <v>785642.41485453059</v>
      </c>
      <c r="D13" s="32">
        <v>522926.80571102956</v>
      </c>
      <c r="E13" s="32">
        <v>276857.29518300155</v>
      </c>
      <c r="F13" s="32">
        <v>175882.05399748217</v>
      </c>
      <c r="G13" s="32">
        <v>109022.09149469458</v>
      </c>
      <c r="H13" s="32">
        <v>81063.211752940901</v>
      </c>
      <c r="I13" s="32">
        <v>52389.408900353126</v>
      </c>
      <c r="J13" s="32">
        <v>39409.054486665875</v>
      </c>
      <c r="K13" s="32">
        <v>22169.831569880713</v>
      </c>
      <c r="L13" s="2"/>
      <c r="M13" s="2">
        <v>22169.831569880713</v>
      </c>
      <c r="Q13" s="19" t="s">
        <v>65</v>
      </c>
      <c r="R13">
        <v>279878.4348414691</v>
      </c>
      <c r="S13" s="20">
        <v>990576.7066680087</v>
      </c>
      <c r="T13" s="20">
        <v>628191.45899307402</v>
      </c>
      <c r="U13" s="20">
        <v>290715.99029248394</v>
      </c>
      <c r="V13" s="20">
        <v>215935.95868489539</v>
      </c>
      <c r="W13" s="20">
        <v>124446.2371461092</v>
      </c>
      <c r="X13" s="20">
        <v>83864.166659926239</v>
      </c>
      <c r="Y13" s="20">
        <v>68880.744306966793</v>
      </c>
      <c r="Z13" s="20">
        <v>39877.604559127903</v>
      </c>
      <c r="AA13" s="20">
        <v>0</v>
      </c>
    </row>
    <row r="14" spans="1:27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27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33" t="s">
        <v>19</v>
      </c>
      <c r="M15" s="33">
        <v>6090778.5905958898</v>
      </c>
      <c r="Z15" s="21" t="s">
        <v>19</v>
      </c>
      <c r="AA15" s="21">
        <v>6209855.7020848747</v>
      </c>
    </row>
    <row r="16" spans="1:27" x14ac:dyDescent="0.35">
      <c r="A16" s="19" t="s">
        <v>11</v>
      </c>
    </row>
    <row r="17" spans="1:13" x14ac:dyDescent="0.35">
      <c r="B17" s="19">
        <v>1</v>
      </c>
      <c r="C17" s="19">
        <v>2</v>
      </c>
      <c r="D17" s="19">
        <v>3</v>
      </c>
      <c r="E17" s="19">
        <v>4</v>
      </c>
      <c r="F17" s="19">
        <v>5</v>
      </c>
      <c r="G17" s="19">
        <v>6</v>
      </c>
      <c r="H17" s="19">
        <v>7</v>
      </c>
      <c r="I17" s="19">
        <v>8</v>
      </c>
      <c r="J17" s="19">
        <v>9</v>
      </c>
      <c r="K17" s="19">
        <v>10</v>
      </c>
      <c r="M17" s="19" t="s">
        <v>18</v>
      </c>
    </row>
    <row r="18" spans="1:13" x14ac:dyDescent="0.35">
      <c r="A18" s="19" t="s">
        <v>12</v>
      </c>
      <c r="B18">
        <v>344567.4143828025</v>
      </c>
      <c r="C18">
        <v>1294165.7497459145</v>
      </c>
      <c r="D18">
        <v>1834209.4228901956</v>
      </c>
      <c r="E18">
        <v>2200898.2688119053</v>
      </c>
      <c r="F18">
        <v>2418737.6594328349</v>
      </c>
      <c r="G18">
        <v>2560033.9360143305</v>
      </c>
      <c r="H18">
        <v>2667640.0007852539</v>
      </c>
      <c r="I18">
        <v>2738667.8709699647</v>
      </c>
      <c r="J18">
        <v>2780247.8301027766</v>
      </c>
      <c r="K18">
        <v>2806817.7130435286</v>
      </c>
      <c r="M18">
        <v>0</v>
      </c>
    </row>
    <row r="19" spans="1:13" x14ac:dyDescent="0.35">
      <c r="A19" s="19" t="s">
        <v>20</v>
      </c>
      <c r="B19">
        <v>356136.38751073478</v>
      </c>
      <c r="C19">
        <v>1267716.8863000132</v>
      </c>
      <c r="D19">
        <v>1885154.487707451</v>
      </c>
      <c r="E19">
        <v>2210031.4253925662</v>
      </c>
      <c r="F19">
        <v>2401849.3054061215</v>
      </c>
      <c r="G19">
        <v>2540952.7492428999</v>
      </c>
      <c r="H19">
        <v>2640664.576895664</v>
      </c>
      <c r="I19">
        <v>2698236.127963373</v>
      </c>
      <c r="J19">
        <v>2750613.9071239675</v>
      </c>
      <c r="K19" s="20">
        <v>2776900.5887414073</v>
      </c>
      <c r="M19">
        <v>26286.681617439725</v>
      </c>
    </row>
    <row r="20" spans="1:13" x14ac:dyDescent="0.35">
      <c r="A20" s="19" t="s">
        <v>13</v>
      </c>
      <c r="B20">
        <v>305865.29750506039</v>
      </c>
      <c r="C20">
        <v>1274605.5815499364</v>
      </c>
      <c r="D20">
        <v>1834590.5762476979</v>
      </c>
      <c r="E20">
        <v>2166908.2358930968</v>
      </c>
      <c r="F20">
        <v>2363044.6865459583</v>
      </c>
      <c r="G20">
        <v>2519167.6714879423</v>
      </c>
      <c r="H20">
        <v>2620012.6032369328</v>
      </c>
      <c r="I20">
        <v>2677837.7193414718</v>
      </c>
      <c r="J20" s="20">
        <v>2724114.7136888909</v>
      </c>
      <c r="K20" s="20">
        <v>2750148.1515271352</v>
      </c>
      <c r="M20">
        <v>72310.432185663376</v>
      </c>
    </row>
    <row r="21" spans="1:13" x14ac:dyDescent="0.35">
      <c r="A21" s="19" t="s">
        <v>21</v>
      </c>
      <c r="B21">
        <v>348672.06653171196</v>
      </c>
      <c r="C21">
        <v>1302767.7507680878</v>
      </c>
      <c r="D21">
        <v>1979615.9757677712</v>
      </c>
      <c r="E21">
        <v>2310372.8032213985</v>
      </c>
      <c r="F21">
        <v>2539378.2524784803</v>
      </c>
      <c r="G21">
        <v>2660094.7063180045</v>
      </c>
      <c r="H21">
        <v>2740083.7631596155</v>
      </c>
      <c r="I21" s="20">
        <v>2804513.4316768898</v>
      </c>
      <c r="J21" s="20">
        <v>2852979.5695938985</v>
      </c>
      <c r="K21" s="20">
        <v>2880244.5250326605</v>
      </c>
      <c r="M21">
        <v>140160.761873045</v>
      </c>
    </row>
    <row r="22" spans="1:13" x14ac:dyDescent="0.35">
      <c r="A22" s="19" t="s">
        <v>14</v>
      </c>
      <c r="B22">
        <v>316942.5918278243</v>
      </c>
      <c r="C22">
        <v>1372100.5609931571</v>
      </c>
      <c r="D22">
        <v>2073573.9943462578</v>
      </c>
      <c r="E22">
        <v>2411606.8685511136</v>
      </c>
      <c r="F22">
        <v>2635801.0468719034</v>
      </c>
      <c r="G22">
        <v>2739709.3868263653</v>
      </c>
      <c r="H22" s="20">
        <v>2843152.7319637928</v>
      </c>
      <c r="I22" s="20">
        <v>2910005.9393464681</v>
      </c>
      <c r="J22" s="20">
        <v>2960295.143742024</v>
      </c>
      <c r="K22" s="20">
        <v>2988585.6776245357</v>
      </c>
      <c r="M22">
        <v>248876.29079817049</v>
      </c>
    </row>
    <row r="23" spans="1:13" x14ac:dyDescent="0.35">
      <c r="A23" s="19" t="s">
        <v>22</v>
      </c>
      <c r="B23">
        <v>363730.92354085017</v>
      </c>
      <c r="C23">
        <v>1338499.806821282</v>
      </c>
      <c r="D23">
        <v>2082185.3413520409</v>
      </c>
      <c r="E23">
        <v>2461716.8612868553</v>
      </c>
      <c r="F23">
        <v>2702574.6461223271</v>
      </c>
      <c r="G23" s="20">
        <v>2847151.6993424129</v>
      </c>
      <c r="H23" s="20">
        <v>2954651.7492783139</v>
      </c>
      <c r="I23" s="20">
        <v>3024126.7176531758</v>
      </c>
      <c r="J23" s="20">
        <v>3076388.0977987698</v>
      </c>
      <c r="K23" s="20">
        <v>3105788.0925596021</v>
      </c>
      <c r="M23">
        <v>403213.44643727504</v>
      </c>
    </row>
    <row r="24" spans="1:13" x14ac:dyDescent="0.35">
      <c r="A24" s="19" t="s">
        <v>15</v>
      </c>
      <c r="B24">
        <v>356946.05334945238</v>
      </c>
      <c r="C24">
        <v>1342329.9684338735</v>
      </c>
      <c r="D24">
        <v>2009038.0116687524</v>
      </c>
      <c r="E24">
        <v>2329260.3454025644</v>
      </c>
      <c r="F24" s="20">
        <v>2549271.5446450226</v>
      </c>
      <c r="G24" s="20">
        <v>2685647.4883442707</v>
      </c>
      <c r="H24" s="20">
        <v>2787049.6156611666</v>
      </c>
      <c r="I24" s="20">
        <v>2852583.6279028887</v>
      </c>
      <c r="J24" s="20">
        <v>2901880.4898712328</v>
      </c>
      <c r="K24" s="20">
        <v>2929612.7747737197</v>
      </c>
      <c r="M24">
        <v>600352.42937115533</v>
      </c>
    </row>
    <row r="25" spans="1:13" x14ac:dyDescent="0.35">
      <c r="A25" s="19" t="s">
        <v>23</v>
      </c>
      <c r="B25">
        <v>354519.89590292308</v>
      </c>
      <c r="C25">
        <v>1360779.446738309</v>
      </c>
      <c r="D25">
        <v>2049485.7431708782</v>
      </c>
      <c r="E25" s="20">
        <v>2407429.4845845895</v>
      </c>
      <c r="F25" s="20">
        <v>2634824.180519091</v>
      </c>
      <c r="G25" s="20">
        <v>2775776.8518242282</v>
      </c>
      <c r="H25" s="20">
        <v>2880581.998051927</v>
      </c>
      <c r="I25" s="20">
        <v>2948315.3081669807</v>
      </c>
      <c r="J25" s="20">
        <v>2999266.5550872032</v>
      </c>
      <c r="K25" s="20">
        <v>3027929.5254936344</v>
      </c>
      <c r="M25">
        <v>978443.78232275625</v>
      </c>
    </row>
    <row r="26" spans="1:13" x14ac:dyDescent="0.35">
      <c r="A26" s="19" t="s">
        <v>64</v>
      </c>
      <c r="B26">
        <v>337126.49552808108</v>
      </c>
      <c r="C26">
        <v>1291428.9139235509</v>
      </c>
      <c r="D26" s="20">
        <v>1927158.0984871686</v>
      </c>
      <c r="E26" s="20">
        <v>2263737.2537053842</v>
      </c>
      <c r="F26" s="20">
        <v>2477559.4436295736</v>
      </c>
      <c r="G26" s="20">
        <v>2610099.0735900281</v>
      </c>
      <c r="H26" s="20">
        <v>2708648.7156106415</v>
      </c>
      <c r="I26" s="20">
        <v>2772339.2280040644</v>
      </c>
      <c r="J26" s="20">
        <v>2820249.3481195667</v>
      </c>
      <c r="K26" s="20">
        <v>2847201.5119633558</v>
      </c>
      <c r="M26">
        <v>1555772.598039805</v>
      </c>
    </row>
    <row r="27" spans="1:13" x14ac:dyDescent="0.35">
      <c r="A27" s="19" t="s">
        <v>65</v>
      </c>
      <c r="B27">
        <v>276638.2121147461</v>
      </c>
      <c r="C27" s="20">
        <v>1062280.6269692767</v>
      </c>
      <c r="D27" s="20">
        <v>1585207.4326803063</v>
      </c>
      <c r="E27" s="20">
        <v>1862064.7278633078</v>
      </c>
      <c r="F27" s="20">
        <v>2037946.78186079</v>
      </c>
      <c r="G27" s="20">
        <v>2146968.8733554846</v>
      </c>
      <c r="H27" s="20">
        <v>2228032.0851084255</v>
      </c>
      <c r="I27" s="20">
        <v>2280421.4940087786</v>
      </c>
      <c r="J27" s="20">
        <v>2319830.5484954445</v>
      </c>
      <c r="K27" s="20">
        <v>2342000.3800653252</v>
      </c>
      <c r="M27">
        <v>2065362.167950579</v>
      </c>
    </row>
    <row r="29" spans="1:13" x14ac:dyDescent="0.35">
      <c r="A29" s="19" t="s">
        <v>16</v>
      </c>
      <c r="C29" s="19">
        <v>3.8399634629241164</v>
      </c>
      <c r="D29" s="19">
        <v>1.4922680433351758</v>
      </c>
      <c r="E29" s="19">
        <v>1.1746505154312106</v>
      </c>
      <c r="F29" s="19">
        <v>1.0944553921062155</v>
      </c>
      <c r="G29" s="19">
        <v>1.0534960443840196</v>
      </c>
      <c r="H29" s="19">
        <v>1.0377570503042495</v>
      </c>
      <c r="I29" s="19">
        <v>1.0235137587337768</v>
      </c>
      <c r="J29" s="19">
        <v>1.017281478266278</v>
      </c>
      <c r="K29" s="19">
        <v>1.0095566598966719</v>
      </c>
      <c r="L29" s="21" t="s">
        <v>19</v>
      </c>
      <c r="M29" s="21">
        <v>6090778.5905958889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2:AU49"/>
  <sheetViews>
    <sheetView zoomScaleNormal="100" workbookViewId="0">
      <selection activeCell="F3" sqref="F3"/>
    </sheetView>
  </sheetViews>
  <sheetFormatPr defaultRowHeight="14.5" x14ac:dyDescent="0.35"/>
  <cols>
    <col min="23" max="23" width="15.81640625" customWidth="1"/>
  </cols>
  <sheetData>
    <row r="2" spans="1:47" x14ac:dyDescent="0.35">
      <c r="A2" s="19" t="s">
        <v>10</v>
      </c>
      <c r="AA2" s="19" t="s">
        <v>80</v>
      </c>
    </row>
    <row r="3" spans="1:47" ht="46.5" customHeight="1" x14ac:dyDescent="0.35">
      <c r="B3" s="19">
        <v>1</v>
      </c>
      <c r="C3" s="19">
        <v>2</v>
      </c>
      <c r="D3" s="19">
        <v>3</v>
      </c>
      <c r="E3" s="19">
        <v>4</v>
      </c>
      <c r="F3" s="19">
        <v>5</v>
      </c>
      <c r="G3" s="19">
        <v>6</v>
      </c>
      <c r="H3" s="19">
        <v>7</v>
      </c>
      <c r="I3" s="19">
        <v>8</v>
      </c>
      <c r="J3" s="19">
        <v>9</v>
      </c>
      <c r="K3" s="19">
        <v>10</v>
      </c>
      <c r="L3" s="19">
        <v>11</v>
      </c>
      <c r="M3" s="19">
        <v>12</v>
      </c>
      <c r="N3" s="19">
        <v>13</v>
      </c>
      <c r="O3" s="19">
        <v>14</v>
      </c>
      <c r="P3" s="19">
        <v>15</v>
      </c>
      <c r="Q3" s="19">
        <v>16</v>
      </c>
      <c r="R3" s="19">
        <v>17</v>
      </c>
      <c r="S3" s="19">
        <v>18</v>
      </c>
      <c r="T3" s="19">
        <v>19</v>
      </c>
      <c r="U3" s="19">
        <v>20</v>
      </c>
      <c r="W3" s="34" t="s">
        <v>17</v>
      </c>
      <c r="AB3" s="19">
        <v>1</v>
      </c>
      <c r="AC3" s="19">
        <v>2</v>
      </c>
      <c r="AD3" s="19">
        <v>3</v>
      </c>
      <c r="AE3" s="19">
        <v>4</v>
      </c>
      <c r="AF3" s="19">
        <v>5</v>
      </c>
      <c r="AG3" s="19">
        <v>6</v>
      </c>
      <c r="AH3" s="19">
        <v>7</v>
      </c>
      <c r="AI3" s="19">
        <v>8</v>
      </c>
      <c r="AJ3" s="19">
        <v>9</v>
      </c>
      <c r="AK3" s="19">
        <v>10</v>
      </c>
      <c r="AL3" s="19">
        <v>11</v>
      </c>
      <c r="AM3" s="19">
        <v>12</v>
      </c>
      <c r="AN3" s="19">
        <v>13</v>
      </c>
      <c r="AO3" s="19">
        <v>14</v>
      </c>
      <c r="AP3" s="19">
        <v>15</v>
      </c>
      <c r="AQ3" s="19">
        <v>16</v>
      </c>
      <c r="AR3" s="19">
        <v>17</v>
      </c>
      <c r="AS3" s="19">
        <v>18</v>
      </c>
      <c r="AT3" s="19">
        <v>19</v>
      </c>
      <c r="AU3" s="19">
        <v>20</v>
      </c>
    </row>
    <row r="4" spans="1:47" x14ac:dyDescent="0.35">
      <c r="A4" s="19" t="s">
        <v>12</v>
      </c>
      <c r="B4">
        <v>72216.502736550945</v>
      </c>
      <c r="C4">
        <v>240002.36203585935</v>
      </c>
      <c r="D4">
        <v>225424.56621473562</v>
      </c>
      <c r="E4">
        <v>197296.61135563051</v>
      </c>
      <c r="F4">
        <v>91700.815055774467</v>
      </c>
      <c r="G4">
        <v>93406.887780468649</v>
      </c>
      <c r="H4">
        <v>61814.641033442655</v>
      </c>
      <c r="I4">
        <v>57318.506050810691</v>
      </c>
      <c r="J4">
        <v>38627.206952745197</v>
      </c>
      <c r="K4">
        <v>50623.697331659139</v>
      </c>
      <c r="L4">
        <v>38380.925876879395</v>
      </c>
      <c r="M4">
        <v>31752.683856715776</v>
      </c>
      <c r="N4">
        <v>17165.42884954789</v>
      </c>
      <c r="O4">
        <v>27355.497612475174</v>
      </c>
      <c r="P4">
        <v>23186.862514411201</v>
      </c>
      <c r="Q4">
        <v>32772.636424136399</v>
      </c>
      <c r="R4">
        <v>6097.537059089178</v>
      </c>
      <c r="S4">
        <v>5692.0599418782949</v>
      </c>
      <c r="T4">
        <v>8208.2083428665192</v>
      </c>
      <c r="U4">
        <v>5899.3768671544694</v>
      </c>
      <c r="AA4" s="19" t="s">
        <v>12</v>
      </c>
      <c r="AB4">
        <v>72216.502736550945</v>
      </c>
      <c r="AC4">
        <v>240002.36203585935</v>
      </c>
      <c r="AD4">
        <v>225424.56621473562</v>
      </c>
      <c r="AE4">
        <v>197296.61135563051</v>
      </c>
      <c r="AF4">
        <v>91700.815055774467</v>
      </c>
      <c r="AG4">
        <v>93406.887780468649</v>
      </c>
      <c r="AH4">
        <v>61814.641033442655</v>
      </c>
      <c r="AI4">
        <v>57318.506050810691</v>
      </c>
      <c r="AJ4">
        <v>38627.206952745197</v>
      </c>
      <c r="AK4">
        <v>50623.697331659139</v>
      </c>
      <c r="AL4">
        <v>38380.925876879395</v>
      </c>
      <c r="AM4">
        <v>31752.683856715776</v>
      </c>
      <c r="AN4">
        <v>17165.42884954789</v>
      </c>
      <c r="AO4">
        <v>27355.497612475174</v>
      </c>
      <c r="AP4">
        <v>23186.862514411201</v>
      </c>
      <c r="AQ4">
        <v>32772.636424136399</v>
      </c>
      <c r="AR4">
        <v>6097.537059089178</v>
      </c>
      <c r="AS4">
        <v>5692.0599418782949</v>
      </c>
      <c r="AT4">
        <v>8208.2083428665192</v>
      </c>
      <c r="AU4">
        <v>5899.3768671544694</v>
      </c>
    </row>
    <row r="5" spans="1:47" x14ac:dyDescent="0.35">
      <c r="A5" s="19" t="s">
        <v>20</v>
      </c>
      <c r="B5">
        <v>32348.549610392238</v>
      </c>
      <c r="C5">
        <v>284896.45511264587</v>
      </c>
      <c r="D5">
        <v>241980.70268009973</v>
      </c>
      <c r="E5">
        <v>211133.74792785349</v>
      </c>
      <c r="F5">
        <v>143802.2223801846</v>
      </c>
      <c r="G5">
        <v>139877.35687402578</v>
      </c>
      <c r="H5">
        <v>107678.3419634304</v>
      </c>
      <c r="I5">
        <v>50470.761970967869</v>
      </c>
      <c r="J5">
        <v>78117.724365557413</v>
      </c>
      <c r="K5">
        <v>32578.575010157663</v>
      </c>
      <c r="L5">
        <v>38584.091837742773</v>
      </c>
      <c r="M5">
        <v>33760.946486212109</v>
      </c>
      <c r="N5">
        <v>29324.191822688525</v>
      </c>
      <c r="O5">
        <v>9472.5838467587946</v>
      </c>
      <c r="P5">
        <v>5595.7873994042429</v>
      </c>
      <c r="Q5">
        <v>17958.900223459808</v>
      </c>
      <c r="R5">
        <v>11831.46190838455</v>
      </c>
      <c r="S5">
        <v>9384.8197691233872</v>
      </c>
      <c r="T5">
        <v>3077.4779616077676</v>
      </c>
      <c r="U5" s="20">
        <v>6627.63313873671</v>
      </c>
      <c r="W5">
        <v>1243456.9381613019</v>
      </c>
      <c r="AA5" s="19" t="s">
        <v>20</v>
      </c>
      <c r="AB5">
        <v>32348.549610392238</v>
      </c>
      <c r="AC5">
        <v>284896.45511264587</v>
      </c>
      <c r="AD5">
        <v>241980.70268009973</v>
      </c>
      <c r="AE5">
        <v>211133.74792785349</v>
      </c>
      <c r="AF5">
        <v>143802.2223801846</v>
      </c>
      <c r="AG5">
        <v>139877.35687402578</v>
      </c>
      <c r="AH5">
        <v>107678.3419634304</v>
      </c>
      <c r="AI5">
        <v>50470.761970967869</v>
      </c>
      <c r="AJ5">
        <v>78117.724365557413</v>
      </c>
      <c r="AK5">
        <v>32578.575010157663</v>
      </c>
      <c r="AL5">
        <v>38584.091837742773</v>
      </c>
      <c r="AM5">
        <v>33760.946486212109</v>
      </c>
      <c r="AN5">
        <v>29324.191822688525</v>
      </c>
      <c r="AO5">
        <v>9472.5838467587946</v>
      </c>
      <c r="AP5">
        <v>5595.7873994042429</v>
      </c>
      <c r="AQ5">
        <v>17958.900223459808</v>
      </c>
      <c r="AR5">
        <v>11831.46190838455</v>
      </c>
      <c r="AS5">
        <v>9384.8197691233872</v>
      </c>
      <c r="AT5">
        <v>3077.4779616077676</v>
      </c>
      <c r="AU5" s="20">
        <v>0</v>
      </c>
    </row>
    <row r="6" spans="1:47" x14ac:dyDescent="0.35">
      <c r="A6" s="19" t="s">
        <v>24</v>
      </c>
      <c r="B6">
        <v>51492.839960737016</v>
      </c>
      <c r="C6">
        <v>264713.5768793021</v>
      </c>
      <c r="D6">
        <v>275505.14751901373</v>
      </c>
      <c r="E6">
        <v>162532.79736887547</v>
      </c>
      <c r="F6">
        <v>147026.06888253178</v>
      </c>
      <c r="G6">
        <v>118997.15292788313</v>
      </c>
      <c r="H6">
        <v>90764.214536504063</v>
      </c>
      <c r="I6">
        <v>76835.063496692237</v>
      </c>
      <c r="J6">
        <v>63745.902422111438</v>
      </c>
      <c r="K6">
        <v>23539.265955951563</v>
      </c>
      <c r="L6">
        <v>28218.000623242548</v>
      </c>
      <c r="M6">
        <v>32701.989906609102</v>
      </c>
      <c r="N6">
        <v>17226.764439174429</v>
      </c>
      <c r="O6">
        <v>20770.977095197486</v>
      </c>
      <c r="P6">
        <v>6687.7831020179128</v>
      </c>
      <c r="Q6">
        <v>8616.962223390874</v>
      </c>
      <c r="R6">
        <v>21586.872065564978</v>
      </c>
      <c r="S6">
        <v>8834.5910090803845</v>
      </c>
      <c r="T6" s="20">
        <v>5743.9003444355913</v>
      </c>
      <c r="U6" s="20">
        <v>6375.6775747931097</v>
      </c>
      <c r="W6">
        <v>996152.74398187129</v>
      </c>
      <c r="AA6" s="19" t="s">
        <v>24</v>
      </c>
      <c r="AB6">
        <v>51492.839960737016</v>
      </c>
      <c r="AC6">
        <v>264713.5768793021</v>
      </c>
      <c r="AD6">
        <v>275505.14751901373</v>
      </c>
      <c r="AE6">
        <v>162532.79736887547</v>
      </c>
      <c r="AF6">
        <v>147026.06888253178</v>
      </c>
      <c r="AG6">
        <v>118997.15292788313</v>
      </c>
      <c r="AH6">
        <v>90764.214536504063</v>
      </c>
      <c r="AI6">
        <v>76835.063496692237</v>
      </c>
      <c r="AJ6">
        <v>63745.902422111438</v>
      </c>
      <c r="AK6">
        <v>23539.265955951563</v>
      </c>
      <c r="AL6">
        <v>28218.000623242548</v>
      </c>
      <c r="AM6">
        <v>32701.989906609102</v>
      </c>
      <c r="AN6">
        <v>17226.764439174429</v>
      </c>
      <c r="AO6">
        <v>20770.977095197486</v>
      </c>
      <c r="AP6">
        <v>6687.7831020179128</v>
      </c>
      <c r="AQ6">
        <v>8616.962223390874</v>
      </c>
      <c r="AR6">
        <v>21586.872065564978</v>
      </c>
      <c r="AS6">
        <v>8834.5910090803845</v>
      </c>
      <c r="AT6" s="20">
        <v>0</v>
      </c>
      <c r="AU6" s="20">
        <v>0</v>
      </c>
    </row>
    <row r="7" spans="1:47" x14ac:dyDescent="0.35">
      <c r="A7" s="19" t="s">
        <v>25</v>
      </c>
      <c r="B7">
        <v>39929.970670695649</v>
      </c>
      <c r="C7">
        <v>226670.76047366351</v>
      </c>
      <c r="D7">
        <v>246871.7934277257</v>
      </c>
      <c r="E7">
        <v>218787.68961366199</v>
      </c>
      <c r="F7">
        <v>132626.68998336123</v>
      </c>
      <c r="G7">
        <v>100035.61455993724</v>
      </c>
      <c r="H7">
        <v>57242.045091982</v>
      </c>
      <c r="I7">
        <v>61632.006217430928</v>
      </c>
      <c r="J7">
        <v>42900.70541806156</v>
      </c>
      <c r="K7">
        <v>34331.366216356822</v>
      </c>
      <c r="L7">
        <v>43852.08709057005</v>
      </c>
      <c r="M7">
        <v>27648.679972197791</v>
      </c>
      <c r="N7">
        <v>34065.406146194342</v>
      </c>
      <c r="O7">
        <v>20686.155596642435</v>
      </c>
      <c r="P7">
        <v>21580.650145657819</v>
      </c>
      <c r="Q7">
        <v>21956.316085949053</v>
      </c>
      <c r="R7">
        <v>0</v>
      </c>
      <c r="S7" s="20">
        <v>7602.8392646068241</v>
      </c>
      <c r="T7" s="20">
        <v>5414.6903613761533</v>
      </c>
      <c r="U7" s="20">
        <v>6010.2574629306328</v>
      </c>
      <c r="W7">
        <v>772375.68957334559</v>
      </c>
      <c r="AA7" s="19" t="s">
        <v>25</v>
      </c>
      <c r="AB7">
        <v>39929.970670695649</v>
      </c>
      <c r="AC7">
        <v>226670.76047366351</v>
      </c>
      <c r="AD7">
        <v>246871.7934277257</v>
      </c>
      <c r="AE7">
        <v>218787.68961366199</v>
      </c>
      <c r="AF7">
        <v>132626.68998336123</v>
      </c>
      <c r="AG7">
        <v>100035.61455993724</v>
      </c>
      <c r="AH7">
        <v>57242.045091982</v>
      </c>
      <c r="AI7">
        <v>61632.006217430928</v>
      </c>
      <c r="AJ7">
        <v>42900.70541806156</v>
      </c>
      <c r="AK7">
        <v>34331.366216356822</v>
      </c>
      <c r="AL7">
        <v>43852.08709057005</v>
      </c>
      <c r="AM7">
        <v>27648.679972197791</v>
      </c>
      <c r="AN7">
        <v>34065.406146194342</v>
      </c>
      <c r="AO7">
        <v>20686.155596642435</v>
      </c>
      <c r="AP7">
        <v>21580.650145657819</v>
      </c>
      <c r="AQ7">
        <v>21956.316085949053</v>
      </c>
      <c r="AR7">
        <v>0</v>
      </c>
      <c r="AS7" s="20">
        <v>0</v>
      </c>
      <c r="AT7" s="20">
        <v>0</v>
      </c>
      <c r="AU7" s="20">
        <v>0</v>
      </c>
    </row>
    <row r="8" spans="1:47" x14ac:dyDescent="0.35">
      <c r="A8" s="19" t="s">
        <v>13</v>
      </c>
      <c r="B8">
        <v>53577.552493569412</v>
      </c>
      <c r="C8">
        <v>199381.39998241028</v>
      </c>
      <c r="D8">
        <v>242067.39298778353</v>
      </c>
      <c r="E8">
        <v>211382.87967589049</v>
      </c>
      <c r="F8">
        <v>155974.01493458397</v>
      </c>
      <c r="G8">
        <v>100306.40916840213</v>
      </c>
      <c r="H8">
        <v>86042.818148252889</v>
      </c>
      <c r="I8">
        <v>49726.411382151469</v>
      </c>
      <c r="J8">
        <v>69562.427960733781</v>
      </c>
      <c r="K8">
        <v>35389.188111405507</v>
      </c>
      <c r="L8">
        <v>41859.353395021157</v>
      </c>
      <c r="M8">
        <v>9515.057933775206</v>
      </c>
      <c r="N8">
        <v>32594.178932864714</v>
      </c>
      <c r="O8">
        <v>18038.027016975768</v>
      </c>
      <c r="P8">
        <v>0</v>
      </c>
      <c r="Q8">
        <v>11879.67350805028</v>
      </c>
      <c r="R8" s="20">
        <v>9504.4455271391198</v>
      </c>
      <c r="S8" s="20">
        <v>7579.8921988694929</v>
      </c>
      <c r="T8" s="20">
        <v>5398.3476173900999</v>
      </c>
      <c r="U8" s="20">
        <v>5992.1171645105351</v>
      </c>
      <c r="W8">
        <v>596948.38420555042</v>
      </c>
      <c r="AA8" s="19" t="s">
        <v>13</v>
      </c>
      <c r="AB8">
        <v>53577.552493569412</v>
      </c>
      <c r="AC8">
        <v>199381.39998241028</v>
      </c>
      <c r="AD8">
        <v>242067.39298778353</v>
      </c>
      <c r="AE8">
        <v>211382.87967589049</v>
      </c>
      <c r="AF8">
        <v>155974.01493458397</v>
      </c>
      <c r="AG8">
        <v>100306.40916840213</v>
      </c>
      <c r="AH8">
        <v>86042.818148252889</v>
      </c>
      <c r="AI8">
        <v>49726.411382151469</v>
      </c>
      <c r="AJ8">
        <v>69562.427960733781</v>
      </c>
      <c r="AK8">
        <v>35389.188111405507</v>
      </c>
      <c r="AL8">
        <v>41859.353395021157</v>
      </c>
      <c r="AM8">
        <v>9515.057933775206</v>
      </c>
      <c r="AN8">
        <v>32594.178932864714</v>
      </c>
      <c r="AO8">
        <v>18038.027016975768</v>
      </c>
      <c r="AP8">
        <v>0</v>
      </c>
      <c r="AQ8">
        <v>11879.67350805028</v>
      </c>
      <c r="AR8" s="20">
        <v>18442.02674036071</v>
      </c>
      <c r="AS8" s="20">
        <v>6025.8891381601552</v>
      </c>
      <c r="AT8" s="20">
        <v>12109.204743712533</v>
      </c>
      <c r="AU8" s="20">
        <v>2505.9612173840596</v>
      </c>
    </row>
    <row r="9" spans="1:47" x14ac:dyDescent="0.35">
      <c r="A9" s="19" t="s">
        <v>21</v>
      </c>
      <c r="B9">
        <v>52906.345029080658</v>
      </c>
      <c r="C9">
        <v>224504.07741776877</v>
      </c>
      <c r="D9">
        <v>290785.93396343279</v>
      </c>
      <c r="E9">
        <v>162116.89153875079</v>
      </c>
      <c r="F9">
        <v>141587.67905602467</v>
      </c>
      <c r="G9">
        <v>113123.64660725127</v>
      </c>
      <c r="H9">
        <v>83424.783507743356</v>
      </c>
      <c r="I9">
        <v>55790.651164121242</v>
      </c>
      <c r="J9">
        <v>35394.18341660111</v>
      </c>
      <c r="K9">
        <v>58702.857035437817</v>
      </c>
      <c r="L9">
        <v>46045.716577749714</v>
      </c>
      <c r="M9">
        <v>23337.77528797097</v>
      </c>
      <c r="N9">
        <v>26874.950511178824</v>
      </c>
      <c r="O9">
        <v>22348.025979529943</v>
      </c>
      <c r="P9">
        <v>23597.416616958704</v>
      </c>
      <c r="Q9" s="20">
        <v>18919.953249576502</v>
      </c>
      <c r="R9" s="20">
        <v>9952.9665599490982</v>
      </c>
      <c r="S9" s="20">
        <v>7937.59229488438</v>
      </c>
      <c r="T9" s="20">
        <v>5653.0991904202383</v>
      </c>
      <c r="U9" s="20">
        <v>6274.8891128236428</v>
      </c>
      <c r="W9">
        <v>462849.96972034068</v>
      </c>
      <c r="AA9" s="19" t="s">
        <v>21</v>
      </c>
      <c r="AB9">
        <v>52906.345029080658</v>
      </c>
      <c r="AC9">
        <v>224504.07741776877</v>
      </c>
      <c r="AD9">
        <v>290785.93396343279</v>
      </c>
      <c r="AE9">
        <v>162116.89153875079</v>
      </c>
      <c r="AF9">
        <v>141587.67905602467</v>
      </c>
      <c r="AG9">
        <v>113123.64660725127</v>
      </c>
      <c r="AH9">
        <v>83424.783507743356</v>
      </c>
      <c r="AI9">
        <v>55790.651164121242</v>
      </c>
      <c r="AJ9">
        <v>35394.18341660111</v>
      </c>
      <c r="AK9">
        <v>58702.857035437817</v>
      </c>
      <c r="AL9">
        <v>46045.716577749714</v>
      </c>
      <c r="AM9">
        <v>23337.77528797097</v>
      </c>
      <c r="AN9">
        <v>26874.950511178824</v>
      </c>
      <c r="AO9">
        <v>22348.025979529943</v>
      </c>
      <c r="AP9">
        <v>23597.416616958704</v>
      </c>
      <c r="AQ9" s="20">
        <v>10794.67873002876</v>
      </c>
      <c r="AR9" s="20">
        <v>18262.518915426081</v>
      </c>
      <c r="AS9" s="20">
        <v>21609.319370790206</v>
      </c>
      <c r="AT9" s="20">
        <v>0</v>
      </c>
      <c r="AU9" s="20">
        <v>0</v>
      </c>
    </row>
    <row r="10" spans="1:47" x14ac:dyDescent="0.35">
      <c r="A10" s="19" t="s">
        <v>26</v>
      </c>
      <c r="B10">
        <v>51965.245286935591</v>
      </c>
      <c r="C10">
        <v>255920.41212797229</v>
      </c>
      <c r="D10">
        <v>255689.0971134819</v>
      </c>
      <c r="E10">
        <v>177866.4497765658</v>
      </c>
      <c r="F10">
        <v>185525.17871801759</v>
      </c>
      <c r="G10">
        <v>146141.80168839547</v>
      </c>
      <c r="H10">
        <v>96290.990437257002</v>
      </c>
      <c r="I10">
        <v>61086.193353325885</v>
      </c>
      <c r="J10">
        <v>56734.227125060046</v>
      </c>
      <c r="K10">
        <v>55013.697776873232</v>
      </c>
      <c r="L10">
        <v>25745.460422698317</v>
      </c>
      <c r="M10">
        <v>28112.48657593986</v>
      </c>
      <c r="N10">
        <v>16979.61390147201</v>
      </c>
      <c r="O10">
        <v>3810.2439422370694</v>
      </c>
      <c r="P10" s="20">
        <v>14317.987178553594</v>
      </c>
      <c r="Q10" s="20">
        <v>19902.539582725614</v>
      </c>
      <c r="R10" s="20">
        <v>10469.86260018195</v>
      </c>
      <c r="S10" s="20">
        <v>8349.8221563526895</v>
      </c>
      <c r="T10" s="20">
        <v>5946.6864911483135</v>
      </c>
      <c r="U10" s="20">
        <v>6600.7683685994707</v>
      </c>
      <c r="W10">
        <v>366160.14427356079</v>
      </c>
      <c r="AA10" s="19" t="s">
        <v>26</v>
      </c>
      <c r="AB10">
        <v>51965.245286935591</v>
      </c>
      <c r="AC10">
        <v>255920.41212797229</v>
      </c>
      <c r="AD10">
        <v>255689.0971134819</v>
      </c>
      <c r="AE10">
        <v>177866.4497765658</v>
      </c>
      <c r="AF10">
        <v>185525.17871801759</v>
      </c>
      <c r="AG10">
        <v>146141.80168839547</v>
      </c>
      <c r="AH10">
        <v>96290.990437257002</v>
      </c>
      <c r="AI10">
        <v>61086.193353325885</v>
      </c>
      <c r="AJ10">
        <v>56734.227125060046</v>
      </c>
      <c r="AK10">
        <v>55013.697776873232</v>
      </c>
      <c r="AL10">
        <v>25745.460422698317</v>
      </c>
      <c r="AM10">
        <v>28112.48657593986</v>
      </c>
      <c r="AN10">
        <v>16979.61390147201</v>
      </c>
      <c r="AO10">
        <v>3810.2439422370694</v>
      </c>
      <c r="AP10" s="20">
        <v>8209.7547743336363</v>
      </c>
      <c r="AQ10" s="20">
        <v>17056.181522063642</v>
      </c>
      <c r="AR10" s="20">
        <v>17086.059739588276</v>
      </c>
      <c r="AS10" s="20">
        <v>9252.6998610776573</v>
      </c>
      <c r="AT10" s="20">
        <v>0</v>
      </c>
      <c r="AU10" s="20">
        <v>0</v>
      </c>
    </row>
    <row r="11" spans="1:47" x14ac:dyDescent="0.35">
      <c r="A11" s="19" t="s">
        <v>27</v>
      </c>
      <c r="B11">
        <v>40786.409116804221</v>
      </c>
      <c r="C11">
        <v>239442.88120377564</v>
      </c>
      <c r="D11">
        <v>281097.25614255242</v>
      </c>
      <c r="E11">
        <v>164861.60224446416</v>
      </c>
      <c r="F11">
        <v>180319.64234880701</v>
      </c>
      <c r="G11">
        <v>92932.694436860096</v>
      </c>
      <c r="H11">
        <v>80446.949226184268</v>
      </c>
      <c r="I11">
        <v>72582.495283772849</v>
      </c>
      <c r="J11">
        <v>44675.029071375466</v>
      </c>
      <c r="K11">
        <v>22928.22822819214</v>
      </c>
      <c r="L11">
        <v>43930.278612693626</v>
      </c>
      <c r="M11">
        <v>43398.123754557113</v>
      </c>
      <c r="N11">
        <v>15801.07524334462</v>
      </c>
      <c r="O11" s="20">
        <v>17473.202806526329</v>
      </c>
      <c r="P11" s="20">
        <v>13547.911612604512</v>
      </c>
      <c r="Q11" s="20">
        <v>18832.105642405339</v>
      </c>
      <c r="R11" s="20">
        <v>9906.7537450965028</v>
      </c>
      <c r="S11" s="20">
        <v>7900.73710393277</v>
      </c>
      <c r="T11" s="20">
        <v>5626.851174348034</v>
      </c>
      <c r="U11" s="20">
        <v>6245.7540517295711</v>
      </c>
      <c r="W11">
        <v>292595.56580534484</v>
      </c>
      <c r="AA11" s="19" t="s">
        <v>27</v>
      </c>
      <c r="AB11">
        <v>40786.409116804221</v>
      </c>
      <c r="AC11">
        <v>239442.88120377564</v>
      </c>
      <c r="AD11">
        <v>281097.25614255242</v>
      </c>
      <c r="AE11">
        <v>164861.60224446416</v>
      </c>
      <c r="AF11">
        <v>180319.64234880701</v>
      </c>
      <c r="AG11">
        <v>92932.694436860096</v>
      </c>
      <c r="AH11">
        <v>80446.949226184268</v>
      </c>
      <c r="AI11">
        <v>72582.495283772849</v>
      </c>
      <c r="AJ11">
        <v>44675.029071375466</v>
      </c>
      <c r="AK11">
        <v>22928.22822819214</v>
      </c>
      <c r="AL11">
        <v>43930.278612693626</v>
      </c>
      <c r="AM11">
        <v>43398.123754557113</v>
      </c>
      <c r="AN11">
        <v>15801.07524334462</v>
      </c>
      <c r="AO11" s="20">
        <v>11295.494797446019</v>
      </c>
      <c r="AP11" s="20">
        <v>21653.751135846574</v>
      </c>
      <c r="AQ11" s="20">
        <v>5911.8628840674173</v>
      </c>
      <c r="AR11" s="20">
        <v>15192.263986195641</v>
      </c>
      <c r="AS11" s="20">
        <v>0</v>
      </c>
      <c r="AT11" s="20">
        <v>0</v>
      </c>
      <c r="AU11" s="20">
        <v>0</v>
      </c>
    </row>
    <row r="12" spans="1:47" x14ac:dyDescent="0.35">
      <c r="A12" s="19" t="s">
        <v>14</v>
      </c>
      <c r="B12">
        <v>82091.309550349717</v>
      </c>
      <c r="C12">
        <v>191192.69419385705</v>
      </c>
      <c r="D12">
        <v>269384.44082478172</v>
      </c>
      <c r="E12">
        <v>251904.45533462739</v>
      </c>
      <c r="F12">
        <v>178683.20731756097</v>
      </c>
      <c r="G12">
        <v>115848.70482096153</v>
      </c>
      <c r="H12">
        <v>85517.551966180923</v>
      </c>
      <c r="I12">
        <v>65983.541145199328</v>
      </c>
      <c r="J12">
        <v>40522.091665696644</v>
      </c>
      <c r="K12">
        <v>49277.310796384059</v>
      </c>
      <c r="L12">
        <v>29052.543127981055</v>
      </c>
      <c r="M12">
        <v>15487.977871771605</v>
      </c>
      <c r="N12" s="20">
        <v>25103.119125646073</v>
      </c>
      <c r="O12" s="20">
        <v>18487.976068687625</v>
      </c>
      <c r="P12" s="20">
        <v>14334.719767630333</v>
      </c>
      <c r="Q12" s="20">
        <v>19925.798509575194</v>
      </c>
      <c r="R12" s="20">
        <v>10482.098112505861</v>
      </c>
      <c r="S12" s="20">
        <v>8359.580102163367</v>
      </c>
      <c r="T12" s="20">
        <v>5953.6360337189399</v>
      </c>
      <c r="U12" s="20">
        <v>6608.4822981711477</v>
      </c>
      <c r="W12">
        <v>234060.31141420605</v>
      </c>
      <c r="AA12" s="19" t="s">
        <v>14</v>
      </c>
      <c r="AB12">
        <v>82091.309550349717</v>
      </c>
      <c r="AC12">
        <v>191192.69419385705</v>
      </c>
      <c r="AD12">
        <v>269384.44082478172</v>
      </c>
      <c r="AE12">
        <v>251904.45533462739</v>
      </c>
      <c r="AF12">
        <v>178683.20731756097</v>
      </c>
      <c r="AG12">
        <v>115848.70482096153</v>
      </c>
      <c r="AH12">
        <v>85517.551966180923</v>
      </c>
      <c r="AI12">
        <v>65983.541145199328</v>
      </c>
      <c r="AJ12">
        <v>40522.091665696644</v>
      </c>
      <c r="AK12">
        <v>49277.310796384059</v>
      </c>
      <c r="AL12">
        <v>29052.543127981055</v>
      </c>
      <c r="AM12">
        <v>15487.977871771605</v>
      </c>
      <c r="AN12" s="20">
        <v>15158.588603820534</v>
      </c>
      <c r="AO12" s="20">
        <v>36074.303653039358</v>
      </c>
      <c r="AP12" s="20">
        <v>11278.827368785127</v>
      </c>
      <c r="AQ12" s="20">
        <v>14345.986807309557</v>
      </c>
      <c r="AR12" s="20">
        <v>9520.7242375943679</v>
      </c>
      <c r="AS12" s="20">
        <v>5458.0525536651248</v>
      </c>
      <c r="AT12" s="20">
        <v>5880.8462208758119</v>
      </c>
      <c r="AU12" s="20">
        <v>8875.8404174170246</v>
      </c>
    </row>
    <row r="13" spans="1:47" x14ac:dyDescent="0.35">
      <c r="A13" s="19" t="s">
        <v>22</v>
      </c>
      <c r="B13">
        <v>43658.588083617542</v>
      </c>
      <c r="C13">
        <v>297729.87840386922</v>
      </c>
      <c r="D13">
        <v>236139.1946020539</v>
      </c>
      <c r="E13">
        <v>231041.83538025501</v>
      </c>
      <c r="F13">
        <v>175899.68583432338</v>
      </c>
      <c r="G13">
        <v>107816.65640123731</v>
      </c>
      <c r="H13">
        <v>78715.124692238518</v>
      </c>
      <c r="I13">
        <v>82590.925356610736</v>
      </c>
      <c r="J13">
        <v>51803.850502098103</v>
      </c>
      <c r="K13">
        <v>39959.55777390705</v>
      </c>
      <c r="L13">
        <v>19408.261180802376</v>
      </c>
      <c r="M13" s="20">
        <v>29065.24275412201</v>
      </c>
      <c r="N13" s="20">
        <v>25447.875620394945</v>
      </c>
      <c r="O13" s="20">
        <v>18741.882756240666</v>
      </c>
      <c r="P13" s="20">
        <v>14531.587245156057</v>
      </c>
      <c r="Q13" s="20">
        <v>20199.451692466391</v>
      </c>
      <c r="R13" s="20">
        <v>10626.055179545889</v>
      </c>
      <c r="S13" s="20">
        <v>8474.3873306661844</v>
      </c>
      <c r="T13" s="20">
        <v>6035.4009602095466</v>
      </c>
      <c r="U13" s="20">
        <v>6699.2406290909275</v>
      </c>
      <c r="W13">
        <v>187777.47682295507</v>
      </c>
      <c r="AA13" s="19" t="s">
        <v>22</v>
      </c>
      <c r="AB13">
        <v>43658.588083617542</v>
      </c>
      <c r="AC13">
        <v>297729.87840386922</v>
      </c>
      <c r="AD13">
        <v>236139.1946020539</v>
      </c>
      <c r="AE13">
        <v>231041.83538025501</v>
      </c>
      <c r="AF13">
        <v>175899.68583432338</v>
      </c>
      <c r="AG13">
        <v>107816.65640123731</v>
      </c>
      <c r="AH13">
        <v>78715.124692238518</v>
      </c>
      <c r="AI13">
        <v>82590.925356610736</v>
      </c>
      <c r="AJ13">
        <v>51803.850502098103</v>
      </c>
      <c r="AK13">
        <v>39959.55777390705</v>
      </c>
      <c r="AL13">
        <v>19408.261180802376</v>
      </c>
      <c r="AM13" s="20">
        <v>21253.69096214401</v>
      </c>
      <c r="AN13" s="20">
        <v>11898.229765457532</v>
      </c>
      <c r="AO13" s="20">
        <v>18046.592471814889</v>
      </c>
      <c r="AP13" s="20">
        <v>20529.850121454372</v>
      </c>
      <c r="AQ13" s="20">
        <v>14450.923474737017</v>
      </c>
      <c r="AR13" s="20">
        <v>11483.389978664771</v>
      </c>
      <c r="AS13" s="20">
        <v>29286.844115200154</v>
      </c>
      <c r="AT13" s="20">
        <v>21000.472908776141</v>
      </c>
      <c r="AU13" s="20">
        <v>0</v>
      </c>
    </row>
    <row r="14" spans="1:47" x14ac:dyDescent="0.35">
      <c r="A14" s="19" t="s">
        <v>28</v>
      </c>
      <c r="B14">
        <v>50721.563091614553</v>
      </c>
      <c r="C14">
        <v>262208.53599433682</v>
      </c>
      <c r="D14">
        <v>239498.6566596232</v>
      </c>
      <c r="E14">
        <v>218392.33266206726</v>
      </c>
      <c r="F14">
        <v>223895.34118598362</v>
      </c>
      <c r="G14">
        <v>154120.17558058311</v>
      </c>
      <c r="H14">
        <v>96156.817409530137</v>
      </c>
      <c r="I14">
        <v>70825.096832993484</v>
      </c>
      <c r="J14">
        <v>55811.19205727784</v>
      </c>
      <c r="K14">
        <v>44438.157747316174</v>
      </c>
      <c r="L14" s="20">
        <v>40073.34408820048</v>
      </c>
      <c r="M14" s="20">
        <v>31011.304188545095</v>
      </c>
      <c r="N14" s="20">
        <v>27151.736474123085</v>
      </c>
      <c r="O14" s="20">
        <v>19996.744294777978</v>
      </c>
      <c r="P14" s="20">
        <v>15504.548722133506</v>
      </c>
      <c r="Q14" s="20">
        <v>21551.904664139263</v>
      </c>
      <c r="R14" s="20">
        <v>11337.52201159345</v>
      </c>
      <c r="S14" s="20">
        <v>9041.7893821159378</v>
      </c>
      <c r="T14" s="20">
        <v>6439.500838174019</v>
      </c>
      <c r="U14" s="20">
        <v>7147.7878488230053</v>
      </c>
      <c r="W14">
        <v>149910.42876747623</v>
      </c>
      <c r="AA14" s="19" t="s">
        <v>28</v>
      </c>
      <c r="AB14">
        <v>50721.563091614553</v>
      </c>
      <c r="AC14">
        <v>262208.53599433682</v>
      </c>
      <c r="AD14">
        <v>239498.6566596232</v>
      </c>
      <c r="AE14">
        <v>218392.33266206726</v>
      </c>
      <c r="AF14">
        <v>223895.34118598362</v>
      </c>
      <c r="AG14">
        <v>154120.17558058311</v>
      </c>
      <c r="AH14">
        <v>96156.817409530137</v>
      </c>
      <c r="AI14">
        <v>70825.096832993484</v>
      </c>
      <c r="AJ14">
        <v>55811.19205727784</v>
      </c>
      <c r="AK14">
        <v>44438.157747316174</v>
      </c>
      <c r="AL14" s="20">
        <v>23706.219780635885</v>
      </c>
      <c r="AM14" s="20">
        <v>6445.0224609831348</v>
      </c>
      <c r="AN14" s="20">
        <v>32728.835750496077</v>
      </c>
      <c r="AO14" s="20">
        <v>12655.287507997145</v>
      </c>
      <c r="AP14" s="20">
        <v>18659.432751942026</v>
      </c>
      <c r="AQ14" s="20">
        <v>20185.373508796576</v>
      </c>
      <c r="AR14" s="20">
        <v>18115.992094384601</v>
      </c>
      <c r="AS14" s="20">
        <v>21126.050435785211</v>
      </c>
      <c r="AT14" s="20">
        <v>0</v>
      </c>
      <c r="AU14" s="20">
        <v>0</v>
      </c>
    </row>
    <row r="15" spans="1:47" x14ac:dyDescent="0.35">
      <c r="A15" s="19" t="s">
        <v>29</v>
      </c>
      <c r="B15">
        <v>50800.8244548988</v>
      </c>
      <c r="C15">
        <v>275083.23608728778</v>
      </c>
      <c r="D15">
        <v>241794.65787145359</v>
      </c>
      <c r="E15">
        <v>202124.21638040445</v>
      </c>
      <c r="F15">
        <v>163545.80138378785</v>
      </c>
      <c r="G15">
        <v>116956.3108452766</v>
      </c>
      <c r="H15">
        <v>95593.29484701436</v>
      </c>
      <c r="I15">
        <v>78507.484036741225</v>
      </c>
      <c r="J15">
        <v>62100.950994136612</v>
      </c>
      <c r="K15" s="20">
        <v>42524.60314835445</v>
      </c>
      <c r="L15" s="20">
        <v>37610.296055950923</v>
      </c>
      <c r="M15" s="20">
        <v>29105.240856496617</v>
      </c>
      <c r="N15" s="20">
        <v>25482.89568690164</v>
      </c>
      <c r="O15" s="20">
        <v>18767.674377921503</v>
      </c>
      <c r="P15" s="20">
        <v>14551.58487322391</v>
      </c>
      <c r="Q15" s="20">
        <v>20227.249146062182</v>
      </c>
      <c r="R15" s="20">
        <v>10640.678213886451</v>
      </c>
      <c r="S15" s="20">
        <v>8486.0493496241979</v>
      </c>
      <c r="T15" s="20">
        <v>6043.706570712151</v>
      </c>
      <c r="U15" s="20">
        <v>6708.459781835787</v>
      </c>
      <c r="W15">
        <v>117899.4233381598</v>
      </c>
      <c r="AA15" s="19" t="s">
        <v>29</v>
      </c>
      <c r="AB15">
        <v>50800.8244548988</v>
      </c>
      <c r="AC15">
        <v>275083.23608728778</v>
      </c>
      <c r="AD15">
        <v>241794.65787145359</v>
      </c>
      <c r="AE15">
        <v>202124.21638040445</v>
      </c>
      <c r="AF15">
        <v>163545.80138378785</v>
      </c>
      <c r="AG15">
        <v>116956.3108452766</v>
      </c>
      <c r="AH15">
        <v>95593.29484701436</v>
      </c>
      <c r="AI15">
        <v>78507.484036741225</v>
      </c>
      <c r="AJ15">
        <v>62100.950994136612</v>
      </c>
      <c r="AK15" s="20">
        <v>25411.87776960164</v>
      </c>
      <c r="AL15" s="20">
        <v>20538.4965035653</v>
      </c>
      <c r="AM15" s="20">
        <v>38325.256604122515</v>
      </c>
      <c r="AN15" s="20">
        <v>27068.732049865161</v>
      </c>
      <c r="AO15" s="20">
        <v>20582.187066752434</v>
      </c>
      <c r="AP15" s="20">
        <v>0</v>
      </c>
      <c r="AQ15" s="20">
        <v>23966.012007747049</v>
      </c>
      <c r="AR15" s="20">
        <v>19985.7495281431</v>
      </c>
      <c r="AS15" s="20">
        <v>0</v>
      </c>
      <c r="AT15" s="20">
        <v>0</v>
      </c>
      <c r="AU15" s="20">
        <v>0</v>
      </c>
    </row>
    <row r="16" spans="1:47" x14ac:dyDescent="0.35">
      <c r="A16" s="19" t="s">
        <v>15</v>
      </c>
      <c r="B16">
        <v>38028.514793089198</v>
      </c>
      <c r="C16">
        <v>294877.5367490995</v>
      </c>
      <c r="D16">
        <v>226031.97697887925</v>
      </c>
      <c r="E16">
        <v>159485.19077388372</v>
      </c>
      <c r="F16">
        <v>172304.61554733495</v>
      </c>
      <c r="G16">
        <v>124197.46293644207</v>
      </c>
      <c r="H16">
        <v>67029.819406281633</v>
      </c>
      <c r="I16">
        <v>60300.787561328325</v>
      </c>
      <c r="J16" s="20">
        <v>51615.689795023063</v>
      </c>
      <c r="K16" s="20">
        <v>39462.610442099161</v>
      </c>
      <c r="L16" s="20">
        <v>34902.159032269148</v>
      </c>
      <c r="M16" s="20">
        <v>27009.512063790578</v>
      </c>
      <c r="N16" s="20">
        <v>23647.994595518103</v>
      </c>
      <c r="O16" s="20">
        <v>17416.304163881112</v>
      </c>
      <c r="P16" s="20">
        <v>13503.795042221202</v>
      </c>
      <c r="Q16" s="20">
        <v>18770.781953722239</v>
      </c>
      <c r="R16" s="20">
        <v>9874.4940130165778</v>
      </c>
      <c r="S16" s="20">
        <v>7875.0096387343947</v>
      </c>
      <c r="T16" s="20">
        <v>5608.528248795541</v>
      </c>
      <c r="U16" s="20">
        <v>6225.4157696312759</v>
      </c>
      <c r="W16">
        <v>91899.53439137293</v>
      </c>
      <c r="AA16" s="19" t="s">
        <v>15</v>
      </c>
      <c r="AB16">
        <v>38028.514793089198</v>
      </c>
      <c r="AC16">
        <v>294877.5367490995</v>
      </c>
      <c r="AD16">
        <v>226031.97697887925</v>
      </c>
      <c r="AE16">
        <v>159485.19077388372</v>
      </c>
      <c r="AF16">
        <v>172304.61554733495</v>
      </c>
      <c r="AG16">
        <v>124197.46293644207</v>
      </c>
      <c r="AH16">
        <v>67029.819406281633</v>
      </c>
      <c r="AI16">
        <v>60300.787561328325</v>
      </c>
      <c r="AJ16" s="20">
        <v>50081.241549375787</v>
      </c>
      <c r="AK16" s="20">
        <v>50769.686093757751</v>
      </c>
      <c r="AL16" s="20">
        <v>33019.498010662268</v>
      </c>
      <c r="AM16" s="20">
        <v>39504.254356351623</v>
      </c>
      <c r="AN16" s="20">
        <v>32804.130460704015</v>
      </c>
      <c r="AO16" s="20">
        <v>20633.0029758575</v>
      </c>
      <c r="AP16" s="20">
        <v>17600.837629347567</v>
      </c>
      <c r="AQ16" s="20">
        <v>11040.7461179114</v>
      </c>
      <c r="AR16" s="20">
        <v>6703.1085110861604</v>
      </c>
      <c r="AS16" s="20">
        <v>5817.4001211769992</v>
      </c>
      <c r="AT16" s="20">
        <v>17801.620128640894</v>
      </c>
      <c r="AU16" s="20">
        <v>8861.0363673173433</v>
      </c>
    </row>
    <row r="17" spans="1:47" x14ac:dyDescent="0.35">
      <c r="A17" s="19" t="s">
        <v>23</v>
      </c>
      <c r="B17">
        <v>24040.001807263732</v>
      </c>
      <c r="C17">
        <v>288670.75528222305</v>
      </c>
      <c r="D17">
        <v>311195.99204943457</v>
      </c>
      <c r="E17">
        <v>208985.97864984337</v>
      </c>
      <c r="F17">
        <v>161219.98610125884</v>
      </c>
      <c r="G17">
        <v>115972.62153466463</v>
      </c>
      <c r="H17">
        <v>76919.105231537265</v>
      </c>
      <c r="I17" s="20">
        <v>69246.021099936916</v>
      </c>
      <c r="J17" s="20">
        <v>56766.818949611858</v>
      </c>
      <c r="K17" s="20">
        <v>43400.889751582872</v>
      </c>
      <c r="L17" s="20">
        <v>38385.315600808477</v>
      </c>
      <c r="M17" s="20">
        <v>29705.000307685463</v>
      </c>
      <c r="N17" s="20">
        <v>26008.010995420627</v>
      </c>
      <c r="O17" s="20">
        <v>19154.411946611945</v>
      </c>
      <c r="P17" s="20">
        <v>14851.443259571679</v>
      </c>
      <c r="Q17" s="20">
        <v>20644.063557828078</v>
      </c>
      <c r="R17" s="20">
        <v>10859.946192368399</v>
      </c>
      <c r="S17" s="20">
        <v>8660.9177977426443</v>
      </c>
      <c r="T17" s="20">
        <v>6168.2466888946947</v>
      </c>
      <c r="U17" s="20">
        <v>6846.6981897195801</v>
      </c>
      <c r="W17">
        <v>71041.123326558154</v>
      </c>
      <c r="AA17" s="19" t="s">
        <v>23</v>
      </c>
      <c r="AB17">
        <v>24040.001807263732</v>
      </c>
      <c r="AC17">
        <v>288670.75528222305</v>
      </c>
      <c r="AD17">
        <v>311195.99204943457</v>
      </c>
      <c r="AE17">
        <v>208985.97864984337</v>
      </c>
      <c r="AF17">
        <v>161219.98610125884</v>
      </c>
      <c r="AG17">
        <v>115972.62153466463</v>
      </c>
      <c r="AH17">
        <v>79891.380755475024</v>
      </c>
      <c r="AI17" s="20">
        <v>66876.332009116435</v>
      </c>
      <c r="AJ17" s="20">
        <v>45017.547310480433</v>
      </c>
      <c r="AK17" s="20">
        <v>58783.596938600007</v>
      </c>
      <c r="AL17" s="20">
        <v>38315.123054274431</v>
      </c>
      <c r="AM17" s="20">
        <v>18033.391781611437</v>
      </c>
      <c r="AN17" s="20">
        <v>26419.960837617498</v>
      </c>
      <c r="AO17" s="20">
        <v>29742.904624464205</v>
      </c>
      <c r="AP17" s="20">
        <v>8148.4377451101209</v>
      </c>
      <c r="AQ17" s="20">
        <v>22679.86561692055</v>
      </c>
      <c r="AR17" s="20">
        <v>8453.2760303685136</v>
      </c>
      <c r="AS17" s="20">
        <v>7971.4340955995704</v>
      </c>
      <c r="AT17" s="20">
        <v>6357.9524055470647</v>
      </c>
      <c r="AU17" s="20">
        <v>0</v>
      </c>
    </row>
    <row r="18" spans="1:47" x14ac:dyDescent="0.35">
      <c r="A18" s="19" t="s">
        <v>30</v>
      </c>
      <c r="B18">
        <v>38779.38455493105</v>
      </c>
      <c r="C18">
        <v>254415.72289372477</v>
      </c>
      <c r="D18">
        <v>220802.39866383915</v>
      </c>
      <c r="E18">
        <v>288986.3201622903</v>
      </c>
      <c r="F18">
        <v>162071.66948267713</v>
      </c>
      <c r="G18">
        <v>116989.30692552873</v>
      </c>
      <c r="H18" s="20">
        <v>86924.379337683553</v>
      </c>
      <c r="I18" s="20">
        <v>68193.902121064486</v>
      </c>
      <c r="J18" s="20">
        <v>55904.308055290487</v>
      </c>
      <c r="K18" s="20">
        <v>42741.459807706764</v>
      </c>
      <c r="L18" s="20">
        <v>37802.091923662694</v>
      </c>
      <c r="M18" s="20">
        <v>29253.664706091629</v>
      </c>
      <c r="N18" s="20">
        <v>25612.847178982571</v>
      </c>
      <c r="O18" s="20">
        <v>18863.381212743931</v>
      </c>
      <c r="P18" s="20">
        <v>14625.791517148959</v>
      </c>
      <c r="Q18" s="20">
        <v>20330.399166355142</v>
      </c>
      <c r="R18" s="20">
        <v>10694.940964385169</v>
      </c>
      <c r="S18" s="20">
        <v>8529.3244463165756</v>
      </c>
      <c r="T18" s="20">
        <v>6074.5267999442294</v>
      </c>
      <c r="U18" s="20">
        <v>6742.6699582978617</v>
      </c>
      <c r="W18">
        <v>54181.705697110971</v>
      </c>
      <c r="AA18" s="19" t="s">
        <v>30</v>
      </c>
      <c r="AB18">
        <v>38779.38455493105</v>
      </c>
      <c r="AC18">
        <v>254415.72289372477</v>
      </c>
      <c r="AD18">
        <v>220802.39866383915</v>
      </c>
      <c r="AE18">
        <v>288986.3201622903</v>
      </c>
      <c r="AF18">
        <v>162071.66948267713</v>
      </c>
      <c r="AG18">
        <v>116989.30692552873</v>
      </c>
      <c r="AH18" s="20">
        <v>102057.36899396508</v>
      </c>
      <c r="AI18" s="20">
        <v>63619.819252704401</v>
      </c>
      <c r="AJ18" s="20">
        <v>61074.142185545235</v>
      </c>
      <c r="AK18" s="20">
        <v>42638.643225999695</v>
      </c>
      <c r="AL18" s="20">
        <v>24513.916287311342</v>
      </c>
      <c r="AM18" s="20">
        <v>24595.751556072304</v>
      </c>
      <c r="AN18" s="20">
        <v>20357.404987651938</v>
      </c>
      <c r="AO18" s="20">
        <v>7980.1293289792557</v>
      </c>
      <c r="AP18" s="20">
        <v>14646.992466203601</v>
      </c>
      <c r="AQ18" s="20">
        <v>16444.124940820217</v>
      </c>
      <c r="AR18" s="20">
        <v>11759.298229448021</v>
      </c>
      <c r="AS18" s="20">
        <v>21010.184199242922</v>
      </c>
      <c r="AT18" s="20">
        <v>0</v>
      </c>
      <c r="AU18" s="20">
        <v>0</v>
      </c>
    </row>
    <row r="19" spans="1:47" x14ac:dyDescent="0.35">
      <c r="A19" s="19" t="s">
        <v>31</v>
      </c>
      <c r="B19">
        <v>61324.78845426732</v>
      </c>
      <c r="C19">
        <v>248847.08711729303</v>
      </c>
      <c r="D19">
        <v>247623.74489196349</v>
      </c>
      <c r="E19">
        <v>232008.45102021022</v>
      </c>
      <c r="F19">
        <v>177636.86900415341</v>
      </c>
      <c r="G19" s="20">
        <v>123061.24233003729</v>
      </c>
      <c r="H19" s="20">
        <v>87603.78976249136</v>
      </c>
      <c r="I19" s="20">
        <v>68726.913094077958</v>
      </c>
      <c r="J19" s="20">
        <v>56341.262221358018</v>
      </c>
      <c r="K19" s="20">
        <v>43075.531716946978</v>
      </c>
      <c r="L19" s="20">
        <v>38097.557195065077</v>
      </c>
      <c r="M19" s="20">
        <v>29482.314538470004</v>
      </c>
      <c r="N19" s="20">
        <v>25813.039984671865</v>
      </c>
      <c r="O19" s="20">
        <v>19010.819456660189</v>
      </c>
      <c r="P19" s="20">
        <v>14740.108298051404</v>
      </c>
      <c r="Q19" s="20">
        <v>20489.303782521049</v>
      </c>
      <c r="R19" s="20">
        <v>10778.533788852626</v>
      </c>
      <c r="S19" s="20">
        <v>8595.9905759978574</v>
      </c>
      <c r="T19" s="20">
        <v>6122.0059636160731</v>
      </c>
      <c r="U19" s="20">
        <v>6795.371401732089</v>
      </c>
      <c r="W19">
        <v>38571.630611839704</v>
      </c>
      <c r="AA19" s="19" t="s">
        <v>31</v>
      </c>
      <c r="AB19">
        <v>61324.78845426732</v>
      </c>
      <c r="AC19">
        <v>248847.08711729303</v>
      </c>
      <c r="AD19">
        <v>247623.74489196349</v>
      </c>
      <c r="AE19">
        <v>232008.45102021022</v>
      </c>
      <c r="AF19">
        <v>186099.43318834351</v>
      </c>
      <c r="AG19" s="20">
        <v>125593.952155679</v>
      </c>
      <c r="AH19" s="20">
        <v>87157.428908131638</v>
      </c>
      <c r="AI19" s="20">
        <v>55537.120057094813</v>
      </c>
      <c r="AJ19" s="20">
        <v>32641.20769448291</v>
      </c>
      <c r="AK19" s="20">
        <v>67061.442851086293</v>
      </c>
      <c r="AL19" s="20">
        <v>15684.574283240245</v>
      </c>
      <c r="AM19" s="20">
        <v>15468.935095760735</v>
      </c>
      <c r="AN19" s="20">
        <v>0</v>
      </c>
      <c r="AO19" s="20">
        <v>13119.551394836986</v>
      </c>
      <c r="AP19" s="20">
        <v>18936.36863489903</v>
      </c>
      <c r="AQ19" s="20">
        <v>14118.912087855419</v>
      </c>
      <c r="AR19" s="20">
        <v>18056.036110542962</v>
      </c>
      <c r="AS19" s="20">
        <v>0</v>
      </c>
      <c r="AT19" s="20">
        <v>0</v>
      </c>
      <c r="AU19" s="20">
        <v>0</v>
      </c>
    </row>
    <row r="20" spans="1:47" x14ac:dyDescent="0.35">
      <c r="A20" s="19" t="s">
        <v>64</v>
      </c>
      <c r="B20">
        <v>52299.23097653954</v>
      </c>
      <c r="C20">
        <v>252063.42159374012</v>
      </c>
      <c r="D20">
        <v>264677.94683020032</v>
      </c>
      <c r="E20">
        <v>195050.07837098217</v>
      </c>
      <c r="F20" s="20">
        <v>162664.89117059414</v>
      </c>
      <c r="G20" s="20">
        <v>117885.94722151721</v>
      </c>
      <c r="H20" s="20">
        <v>83919.644729811233</v>
      </c>
      <c r="I20" s="20">
        <v>65836.628139814595</v>
      </c>
      <c r="J20" s="20">
        <v>53971.851241416531</v>
      </c>
      <c r="K20" s="20">
        <v>41264.006135287695</v>
      </c>
      <c r="L20" s="20">
        <v>36495.378493915545</v>
      </c>
      <c r="M20" s="20">
        <v>28242.44668625365</v>
      </c>
      <c r="N20" s="20">
        <v>24727.482119016349</v>
      </c>
      <c r="O20" s="20">
        <v>18211.326463739155</v>
      </c>
      <c r="P20" s="20">
        <v>14120.218486039201</v>
      </c>
      <c r="Q20" s="20">
        <v>19627.633677174104</v>
      </c>
      <c r="R20" s="20">
        <v>10325.246530100005</v>
      </c>
      <c r="S20" s="20">
        <v>8234.489366205642</v>
      </c>
      <c r="T20" s="20">
        <v>5864.5472632329911</v>
      </c>
      <c r="U20" s="20">
        <v>6509.594566474203</v>
      </c>
      <c r="W20">
        <v>23951.497159753926</v>
      </c>
      <c r="AA20" s="19" t="s">
        <v>64</v>
      </c>
      <c r="AB20">
        <v>52299.23097653954</v>
      </c>
      <c r="AC20">
        <v>252063.42159374012</v>
      </c>
      <c r="AD20">
        <v>264677.94683020032</v>
      </c>
      <c r="AE20">
        <v>195050.07837098217</v>
      </c>
      <c r="AF20" s="20">
        <v>120874.82336597747</v>
      </c>
      <c r="AG20" s="20">
        <v>139575.18556086044</v>
      </c>
      <c r="AH20" s="20">
        <v>115854.78694701867</v>
      </c>
      <c r="AI20" s="20">
        <v>59316.24174820062</v>
      </c>
      <c r="AJ20" s="20">
        <v>40386.279756650511</v>
      </c>
      <c r="AK20" s="20">
        <v>48648.68439121839</v>
      </c>
      <c r="AL20" s="20">
        <v>23121.54553565121</v>
      </c>
      <c r="AM20" s="20">
        <v>34925.043928147104</v>
      </c>
      <c r="AN20" s="20">
        <v>17413.148052359142</v>
      </c>
      <c r="AO20" s="20">
        <v>27260.632684326793</v>
      </c>
      <c r="AP20" s="20">
        <v>5526.3397072055195</v>
      </c>
      <c r="AQ20" s="20">
        <v>18574.289555081839</v>
      </c>
      <c r="AR20" s="20">
        <v>8875.0095284261297</v>
      </c>
      <c r="AS20" s="20">
        <v>8191.8335205903168</v>
      </c>
      <c r="AT20" s="20">
        <v>5792.2965264934082</v>
      </c>
      <c r="AU20" s="20">
        <v>9024.4590643235169</v>
      </c>
    </row>
    <row r="21" spans="1:47" x14ac:dyDescent="0.35">
      <c r="A21" s="19" t="s">
        <v>65</v>
      </c>
      <c r="B21">
        <v>32763.842957801437</v>
      </c>
      <c r="C21">
        <v>214614.50264648543</v>
      </c>
      <c r="D21">
        <v>279959.8905478018</v>
      </c>
      <c r="E21" s="20">
        <v>194887.49226723076</v>
      </c>
      <c r="F21" s="20">
        <v>153752.39213305758</v>
      </c>
      <c r="G21" s="20">
        <v>111426.91120218975</v>
      </c>
      <c r="H21" s="20">
        <v>79321.641144019319</v>
      </c>
      <c r="I21" s="20">
        <v>62229.402999170357</v>
      </c>
      <c r="J21" s="20">
        <v>51014.703766128048</v>
      </c>
      <c r="K21" s="20">
        <v>39003.128497101134</v>
      </c>
      <c r="L21" s="20">
        <v>34495.776592356851</v>
      </c>
      <c r="M21" s="20">
        <v>26695.027466915781</v>
      </c>
      <c r="N21" s="20">
        <v>23372.649745536968</v>
      </c>
      <c r="O21" s="20">
        <v>17213.517849893076</v>
      </c>
      <c r="P21" s="20">
        <v>13346.563933043741</v>
      </c>
      <c r="Q21" s="20">
        <v>18552.224810527638</v>
      </c>
      <c r="R21" s="20">
        <v>9759.520582112018</v>
      </c>
      <c r="S21" s="20">
        <v>7783.3171555167064</v>
      </c>
      <c r="T21" s="20">
        <v>5543.2254865237046</v>
      </c>
      <c r="U21" s="20">
        <v>6152.9302925122902</v>
      </c>
      <c r="W21">
        <v>15050.170773855993</v>
      </c>
      <c r="AA21" s="19" t="s">
        <v>65</v>
      </c>
      <c r="AB21">
        <v>32763.842957801437</v>
      </c>
      <c r="AC21">
        <v>214614.50264648543</v>
      </c>
      <c r="AD21">
        <v>283170.356169337</v>
      </c>
      <c r="AE21" s="20">
        <v>170296.46688580242</v>
      </c>
      <c r="AF21" s="20">
        <v>161690.17393127905</v>
      </c>
      <c r="AG21" s="20">
        <v>92207.849810802087</v>
      </c>
      <c r="AH21" s="20">
        <v>95539.799647995693</v>
      </c>
      <c r="AI21" s="20">
        <v>71599.576506336176</v>
      </c>
      <c r="AJ21" s="20">
        <v>36297.109893294386</v>
      </c>
      <c r="AK21" s="20">
        <v>42803.611795653815</v>
      </c>
      <c r="AL21" s="20">
        <v>27213.128290188768</v>
      </c>
      <c r="AM21" s="20">
        <v>21697.502461463813</v>
      </c>
      <c r="AN21" s="20">
        <v>24253.176859353149</v>
      </c>
      <c r="AO21" s="20">
        <v>11475.356915356402</v>
      </c>
      <c r="AP21" s="20">
        <v>11418.357398681303</v>
      </c>
      <c r="AQ21" s="20">
        <v>9261.0072951910552</v>
      </c>
      <c r="AR21" s="20">
        <v>13765.049754185131</v>
      </c>
      <c r="AS21" s="20">
        <v>0</v>
      </c>
      <c r="AT21" s="20">
        <v>9527.0207186608786</v>
      </c>
      <c r="AU21" s="20">
        <v>0</v>
      </c>
    </row>
    <row r="22" spans="1:47" x14ac:dyDescent="0.35">
      <c r="A22" s="19" t="s">
        <v>66</v>
      </c>
      <c r="B22">
        <v>26526.984772528682</v>
      </c>
      <c r="C22">
        <v>227133.948091506</v>
      </c>
      <c r="D22" s="20">
        <v>216521.35289313621</v>
      </c>
      <c r="E22" s="20">
        <v>173764.4651909176</v>
      </c>
      <c r="F22" s="20">
        <v>137087.82374905271</v>
      </c>
      <c r="G22" s="20">
        <v>99349.821826302912</v>
      </c>
      <c r="H22" s="20">
        <v>70724.305552439881</v>
      </c>
      <c r="I22" s="20">
        <v>55484.622463476029</v>
      </c>
      <c r="J22" s="20">
        <v>45485.436821359559</v>
      </c>
      <c r="K22" s="20">
        <v>34775.745150326286</v>
      </c>
      <c r="L22" s="20">
        <v>30756.925963709597</v>
      </c>
      <c r="M22" s="20">
        <v>23801.666885245359</v>
      </c>
      <c r="N22" s="20">
        <v>20839.387566026766</v>
      </c>
      <c r="O22" s="20">
        <v>15347.817802178906</v>
      </c>
      <c r="P22" s="20">
        <v>11899.986587039195</v>
      </c>
      <c r="Q22" s="20">
        <v>16541.428004433634</v>
      </c>
      <c r="R22" s="20">
        <v>8701.7276211092249</v>
      </c>
      <c r="S22" s="20">
        <v>6939.7164856796153</v>
      </c>
      <c r="T22" s="20">
        <v>4942.4188330038451</v>
      </c>
      <c r="U22" s="20">
        <v>5486.0403261249885</v>
      </c>
      <c r="W22">
        <v>8302.6373782180017</v>
      </c>
      <c r="AA22" s="19" t="s">
        <v>66</v>
      </c>
      <c r="AB22">
        <v>26526.984772528682</v>
      </c>
      <c r="AC22">
        <v>230374.17081822897</v>
      </c>
      <c r="AD22" s="20">
        <v>268453.45267866057</v>
      </c>
      <c r="AE22" s="20">
        <v>190101.31464428917</v>
      </c>
      <c r="AF22" s="20">
        <v>117504.51932865581</v>
      </c>
      <c r="AG22" s="20">
        <v>117679.98283891483</v>
      </c>
      <c r="AH22" s="20">
        <v>103941.3661932971</v>
      </c>
      <c r="AI22" s="20">
        <v>58381.526794785656</v>
      </c>
      <c r="AJ22" s="20">
        <v>51957.303929953247</v>
      </c>
      <c r="AK22" s="20">
        <v>48867.870229351109</v>
      </c>
      <c r="AL22" s="20">
        <v>39516.639478983103</v>
      </c>
      <c r="AM22" s="20">
        <v>14879.286858275358</v>
      </c>
      <c r="AN22" s="20">
        <v>20215.86949844292</v>
      </c>
      <c r="AO22" s="20">
        <v>11045.064757872346</v>
      </c>
      <c r="AP22" s="20">
        <v>0</v>
      </c>
      <c r="AQ22" s="20">
        <v>22938.502307971066</v>
      </c>
      <c r="AR22" s="20">
        <v>5590.9351495073297</v>
      </c>
      <c r="AS22" s="20">
        <v>11760.79175389923</v>
      </c>
      <c r="AT22" s="20">
        <v>0</v>
      </c>
      <c r="AU22" s="20">
        <v>0</v>
      </c>
    </row>
    <row r="23" spans="1:47" x14ac:dyDescent="0.35">
      <c r="A23" s="19" t="s">
        <v>67</v>
      </c>
      <c r="B23">
        <v>22977.279250711388</v>
      </c>
      <c r="C23" s="20">
        <v>121579.59864176235</v>
      </c>
      <c r="D23" s="20">
        <v>123391.68833721548</v>
      </c>
      <c r="E23" s="20">
        <v>99025.294486788334</v>
      </c>
      <c r="F23" s="20">
        <v>78123.925408958923</v>
      </c>
      <c r="G23" s="20">
        <v>56617.705770568689</v>
      </c>
      <c r="H23" s="20">
        <v>40304.530486190633</v>
      </c>
      <c r="I23" s="20">
        <v>31619.704712912557</v>
      </c>
      <c r="J23" s="20">
        <v>25921.345720176469</v>
      </c>
      <c r="K23" s="20">
        <v>19818.081911770394</v>
      </c>
      <c r="L23" s="20">
        <v>17527.827957910253</v>
      </c>
      <c r="M23" s="20">
        <v>13564.14886092057</v>
      </c>
      <c r="N23" s="20">
        <v>11875.998285281006</v>
      </c>
      <c r="O23" s="20">
        <v>8746.4498332296498</v>
      </c>
      <c r="P23" s="20">
        <v>6781.5918224457419</v>
      </c>
      <c r="Q23" s="20">
        <v>9426.6671702486929</v>
      </c>
      <c r="R23" s="20">
        <v>4958.9606210764032</v>
      </c>
      <c r="S23" s="20">
        <v>3954.8216483398573</v>
      </c>
      <c r="T23" s="20">
        <v>2816.5970520930132</v>
      </c>
      <c r="U23" s="20">
        <v>3126.3973233194556</v>
      </c>
      <c r="W23">
        <v>3126.3973233194556</v>
      </c>
      <c r="AA23" s="19" t="s">
        <v>67</v>
      </c>
      <c r="AB23">
        <v>22977.279250711388</v>
      </c>
      <c r="AC23" s="20">
        <v>227237.53688112163</v>
      </c>
      <c r="AD23" s="20">
        <v>304784.40246393747</v>
      </c>
      <c r="AE23" s="20">
        <v>202816.50282092683</v>
      </c>
      <c r="AF23" s="20">
        <v>190190.45400457672</v>
      </c>
      <c r="AG23" s="20">
        <v>72146.178816061438</v>
      </c>
      <c r="AH23" s="20">
        <v>56246.918488339637</v>
      </c>
      <c r="AI23" s="20">
        <v>56038.037844042607</v>
      </c>
      <c r="AJ23" s="20">
        <v>59072.746681548349</v>
      </c>
      <c r="AK23" s="20">
        <v>49905.042112625604</v>
      </c>
      <c r="AL23" s="20">
        <v>20145.268696225139</v>
      </c>
      <c r="AM23" s="20">
        <v>29115.297541187691</v>
      </c>
      <c r="AN23" s="20">
        <v>23487.934862423306</v>
      </c>
      <c r="AO23" s="20">
        <v>26154.08606299894</v>
      </c>
      <c r="AP23" s="20">
        <v>19788.155935996783</v>
      </c>
      <c r="AQ23" s="20">
        <v>16206.908527989606</v>
      </c>
      <c r="AR23" s="20">
        <v>6318.9691277317415</v>
      </c>
      <c r="AS23" s="20">
        <v>0</v>
      </c>
      <c r="AT23" s="20">
        <v>0</v>
      </c>
      <c r="AU23" s="20">
        <v>0</v>
      </c>
    </row>
    <row r="25" spans="1:47" x14ac:dyDescent="0.35">
      <c r="V25" s="21" t="s">
        <v>19</v>
      </c>
      <c r="W25" s="21">
        <v>5726311.7727261437</v>
      </c>
      <c r="AT25" s="21" t="s">
        <v>19</v>
      </c>
      <c r="AU25" s="21">
        <v>6209855.7020848747</v>
      </c>
    </row>
    <row r="26" spans="1:47" x14ac:dyDescent="0.35">
      <c r="A26" s="19" t="s">
        <v>11</v>
      </c>
    </row>
    <row r="27" spans="1:47" x14ac:dyDescent="0.35">
      <c r="B27" s="19">
        <v>1</v>
      </c>
      <c r="C27" s="19">
        <v>2</v>
      </c>
      <c r="D27" s="19">
        <v>3</v>
      </c>
      <c r="E27" s="19">
        <v>4</v>
      </c>
      <c r="F27" s="19">
        <v>5</v>
      </c>
      <c r="G27" s="19">
        <v>6</v>
      </c>
      <c r="H27" s="19">
        <v>7</v>
      </c>
      <c r="I27" s="19">
        <v>8</v>
      </c>
      <c r="J27" s="19">
        <v>9</v>
      </c>
      <c r="K27" s="19">
        <v>10</v>
      </c>
      <c r="L27" s="19">
        <v>11</v>
      </c>
      <c r="M27" s="19">
        <v>12</v>
      </c>
      <c r="N27" s="19">
        <v>13</v>
      </c>
      <c r="O27" s="19">
        <v>14</v>
      </c>
      <c r="P27" s="19">
        <v>15</v>
      </c>
      <c r="Q27" s="19">
        <v>16</v>
      </c>
      <c r="R27" s="19">
        <v>17</v>
      </c>
      <c r="S27" s="19">
        <v>18</v>
      </c>
      <c r="T27" s="19">
        <v>19</v>
      </c>
      <c r="U27" s="19">
        <v>20</v>
      </c>
      <c r="W27" s="19" t="s">
        <v>18</v>
      </c>
    </row>
    <row r="28" spans="1:47" x14ac:dyDescent="0.35">
      <c r="A28" s="19" t="s">
        <v>12</v>
      </c>
      <c r="B28">
        <v>72216.502736550945</v>
      </c>
      <c r="C28">
        <v>312218.86477241031</v>
      </c>
      <c r="D28">
        <v>537643.43098714598</v>
      </c>
      <c r="E28">
        <v>734940.04234277643</v>
      </c>
      <c r="F28">
        <v>826640.85739855096</v>
      </c>
      <c r="G28">
        <v>920047.74517901964</v>
      </c>
      <c r="H28">
        <v>981862.38621246233</v>
      </c>
      <c r="I28">
        <v>1039180.892263273</v>
      </c>
      <c r="J28">
        <v>1077808.0992160181</v>
      </c>
      <c r="K28">
        <v>1128431.7965476771</v>
      </c>
      <c r="L28">
        <v>1166812.7224245565</v>
      </c>
      <c r="M28">
        <v>1198565.4062812722</v>
      </c>
      <c r="N28">
        <v>1215730.8351308201</v>
      </c>
      <c r="O28">
        <v>1243086.3327432952</v>
      </c>
      <c r="P28">
        <v>1266273.1952577063</v>
      </c>
      <c r="Q28">
        <v>1299045.8316818427</v>
      </c>
      <c r="R28">
        <v>1305143.3687409319</v>
      </c>
      <c r="S28">
        <v>1310835.4286828102</v>
      </c>
      <c r="T28">
        <v>1319043.6370256767</v>
      </c>
      <c r="U28">
        <v>1324943.013892831</v>
      </c>
      <c r="W28">
        <v>0</v>
      </c>
    </row>
    <row r="29" spans="1:47" x14ac:dyDescent="0.35">
      <c r="A29" s="19" t="s">
        <v>20</v>
      </c>
      <c r="B29">
        <v>32348.549610392238</v>
      </c>
      <c r="C29">
        <v>317245.00472303812</v>
      </c>
      <c r="D29">
        <v>559225.70740313781</v>
      </c>
      <c r="E29">
        <v>770359.4553309913</v>
      </c>
      <c r="F29">
        <v>914161.67771117587</v>
      </c>
      <c r="G29">
        <v>1054039.0345852016</v>
      </c>
      <c r="H29">
        <v>1161717.376548632</v>
      </c>
      <c r="I29">
        <v>1212188.1385196</v>
      </c>
      <c r="J29">
        <v>1290305.8628851573</v>
      </c>
      <c r="K29">
        <v>1322884.437895315</v>
      </c>
      <c r="L29">
        <v>1361468.5297330578</v>
      </c>
      <c r="M29">
        <v>1395229.4762192699</v>
      </c>
      <c r="N29">
        <v>1424553.6680419585</v>
      </c>
      <c r="O29">
        <v>1434026.2518887173</v>
      </c>
      <c r="P29">
        <v>1439622.0392881215</v>
      </c>
      <c r="Q29">
        <v>1457580.9395115813</v>
      </c>
      <c r="R29">
        <v>1469412.4014199658</v>
      </c>
      <c r="S29">
        <v>1478797.2211890891</v>
      </c>
      <c r="T29">
        <v>1481874.6991506969</v>
      </c>
      <c r="U29" s="20">
        <v>1488502.3322894336</v>
      </c>
      <c r="W29">
        <v>6627.63313873671</v>
      </c>
    </row>
    <row r="30" spans="1:47" x14ac:dyDescent="0.35">
      <c r="A30" s="19" t="s">
        <v>24</v>
      </c>
      <c r="B30">
        <v>51492.839960737016</v>
      </c>
      <c r="C30">
        <v>316206.41684003914</v>
      </c>
      <c r="D30">
        <v>591711.56435905281</v>
      </c>
      <c r="E30">
        <v>754244.36172792828</v>
      </c>
      <c r="F30">
        <v>901270.43061046</v>
      </c>
      <c r="G30">
        <v>1020267.5835383431</v>
      </c>
      <c r="H30">
        <v>1111031.7980748471</v>
      </c>
      <c r="I30">
        <v>1187866.8615715394</v>
      </c>
      <c r="J30">
        <v>1251612.7639936509</v>
      </c>
      <c r="K30">
        <v>1275152.0299496024</v>
      </c>
      <c r="L30">
        <v>1303370.0305728449</v>
      </c>
      <c r="M30">
        <v>1336072.020479454</v>
      </c>
      <c r="N30">
        <v>1353298.7849186284</v>
      </c>
      <c r="O30">
        <v>1374069.7620138258</v>
      </c>
      <c r="P30">
        <v>1380757.5451158436</v>
      </c>
      <c r="Q30">
        <v>1389374.5073392345</v>
      </c>
      <c r="R30">
        <v>1410961.3794047995</v>
      </c>
      <c r="S30">
        <v>1419795.97041388</v>
      </c>
      <c r="T30" s="20">
        <v>1425539.8707583155</v>
      </c>
      <c r="U30" s="20">
        <v>1431915.5483331087</v>
      </c>
      <c r="W30">
        <v>12119.577919228701</v>
      </c>
    </row>
    <row r="31" spans="1:47" x14ac:dyDescent="0.35">
      <c r="A31" s="19" t="s">
        <v>25</v>
      </c>
      <c r="B31">
        <v>39929.970670695649</v>
      </c>
      <c r="C31">
        <v>266600.73114435916</v>
      </c>
      <c r="D31">
        <v>513472.52457208489</v>
      </c>
      <c r="E31">
        <v>732260.21418574685</v>
      </c>
      <c r="F31">
        <v>864886.90416910802</v>
      </c>
      <c r="G31">
        <v>964922.51872904529</v>
      </c>
      <c r="H31">
        <v>1022164.5638210273</v>
      </c>
      <c r="I31">
        <v>1083796.5700384583</v>
      </c>
      <c r="J31">
        <v>1126697.2754565198</v>
      </c>
      <c r="K31">
        <v>1161028.6416728767</v>
      </c>
      <c r="L31">
        <v>1204880.7287634467</v>
      </c>
      <c r="M31">
        <v>1232529.4087356445</v>
      </c>
      <c r="N31">
        <v>1266594.8148818389</v>
      </c>
      <c r="O31">
        <v>1287280.9704784814</v>
      </c>
      <c r="P31">
        <v>1308861.6206241392</v>
      </c>
      <c r="Q31">
        <v>1330817.9367100883</v>
      </c>
      <c r="R31">
        <v>1330817.9367100883</v>
      </c>
      <c r="S31" s="20">
        <v>1338420.7759746951</v>
      </c>
      <c r="T31" s="20">
        <v>1343835.4663360713</v>
      </c>
      <c r="U31" s="20">
        <v>1349845.7237990019</v>
      </c>
      <c r="W31">
        <v>19027.78708891361</v>
      </c>
    </row>
    <row r="32" spans="1:47" x14ac:dyDescent="0.35">
      <c r="A32" s="19" t="s">
        <v>13</v>
      </c>
      <c r="B32">
        <v>53577.552493569412</v>
      </c>
      <c r="C32">
        <v>252958.95247597969</v>
      </c>
      <c r="D32">
        <v>495026.34546376322</v>
      </c>
      <c r="E32">
        <v>706409.22513965378</v>
      </c>
      <c r="F32">
        <v>862383.24007423781</v>
      </c>
      <c r="G32">
        <v>962689.64924263989</v>
      </c>
      <c r="H32">
        <v>1048732.4673908928</v>
      </c>
      <c r="I32">
        <v>1098458.8787730443</v>
      </c>
      <c r="J32">
        <v>1168021.3067337782</v>
      </c>
      <c r="K32">
        <v>1203410.4948451838</v>
      </c>
      <c r="L32">
        <v>1245269.8482402049</v>
      </c>
      <c r="M32">
        <v>1254784.9061739801</v>
      </c>
      <c r="N32">
        <v>1287379.0851068448</v>
      </c>
      <c r="O32">
        <v>1305417.1121238205</v>
      </c>
      <c r="P32">
        <v>1305417.1121238205</v>
      </c>
      <c r="Q32">
        <v>1317296.7856318709</v>
      </c>
      <c r="R32" s="20">
        <v>1326801.23115901</v>
      </c>
      <c r="S32" s="20">
        <v>1334381.1233578795</v>
      </c>
      <c r="T32" s="20">
        <v>1339779.4709752696</v>
      </c>
      <c r="U32" s="20">
        <v>1345771.5881397801</v>
      </c>
      <c r="W32">
        <v>28474.802507909248</v>
      </c>
    </row>
    <row r="33" spans="1:23" x14ac:dyDescent="0.35">
      <c r="A33" s="19" t="s">
        <v>21</v>
      </c>
      <c r="B33">
        <v>52906.345029080658</v>
      </c>
      <c r="C33">
        <v>277410.42244684941</v>
      </c>
      <c r="D33">
        <v>568196.3564102822</v>
      </c>
      <c r="E33">
        <v>730313.24794903304</v>
      </c>
      <c r="F33">
        <v>871900.92700505769</v>
      </c>
      <c r="G33">
        <v>985024.57361230894</v>
      </c>
      <c r="H33">
        <v>1068449.3571200522</v>
      </c>
      <c r="I33">
        <v>1124240.0082841734</v>
      </c>
      <c r="J33">
        <v>1159634.1917007745</v>
      </c>
      <c r="K33">
        <v>1218337.0487362123</v>
      </c>
      <c r="L33">
        <v>1264382.765313962</v>
      </c>
      <c r="M33">
        <v>1287720.5406019329</v>
      </c>
      <c r="N33">
        <v>1314595.4911131118</v>
      </c>
      <c r="O33">
        <v>1336943.5170926417</v>
      </c>
      <c r="P33">
        <v>1360540.9337096005</v>
      </c>
      <c r="Q33" s="20">
        <v>1379460.886959177</v>
      </c>
      <c r="R33" s="20">
        <v>1389413.8535191261</v>
      </c>
      <c r="S33" s="20">
        <v>1397351.4458140105</v>
      </c>
      <c r="T33" s="20">
        <v>1403004.5450044307</v>
      </c>
      <c r="U33" s="20">
        <v>1409279.4341172543</v>
      </c>
      <c r="W33">
        <v>48738.500407653861</v>
      </c>
    </row>
    <row r="34" spans="1:23" x14ac:dyDescent="0.35">
      <c r="A34" s="19" t="s">
        <v>26</v>
      </c>
      <c r="B34">
        <v>51965.245286935591</v>
      </c>
      <c r="C34">
        <v>307885.65741490788</v>
      </c>
      <c r="D34">
        <v>563574.75452838978</v>
      </c>
      <c r="E34">
        <v>741441.20430495555</v>
      </c>
      <c r="F34">
        <v>926966.38302297308</v>
      </c>
      <c r="G34">
        <v>1073108.1847113685</v>
      </c>
      <c r="H34">
        <v>1169399.1751486256</v>
      </c>
      <c r="I34">
        <v>1230485.3685019515</v>
      </c>
      <c r="J34">
        <v>1287219.5956270115</v>
      </c>
      <c r="K34">
        <v>1342233.2934038846</v>
      </c>
      <c r="L34">
        <v>1367978.753826583</v>
      </c>
      <c r="M34">
        <v>1396091.240402523</v>
      </c>
      <c r="N34">
        <v>1413070.8543039949</v>
      </c>
      <c r="O34">
        <v>1416881.0982462319</v>
      </c>
      <c r="P34" s="20">
        <v>1431199.0854247855</v>
      </c>
      <c r="Q34" s="20">
        <v>1451101.6250075111</v>
      </c>
      <c r="R34" s="20">
        <v>1461571.4876076931</v>
      </c>
      <c r="S34" s="20">
        <v>1469921.3097640458</v>
      </c>
      <c r="T34" s="20">
        <v>1475867.9962551941</v>
      </c>
      <c r="U34" s="20">
        <v>1482468.7646237935</v>
      </c>
      <c r="W34">
        <v>65587.666377561633</v>
      </c>
    </row>
    <row r="35" spans="1:23" x14ac:dyDescent="0.35">
      <c r="A35" s="19" t="s">
        <v>27</v>
      </c>
      <c r="B35">
        <v>40786.409116804221</v>
      </c>
      <c r="C35">
        <v>280229.29032057989</v>
      </c>
      <c r="D35">
        <v>561326.54646313237</v>
      </c>
      <c r="E35">
        <v>726188.14870759659</v>
      </c>
      <c r="F35">
        <v>906507.79105640366</v>
      </c>
      <c r="G35">
        <v>999440.4854932637</v>
      </c>
      <c r="H35">
        <v>1079887.434719448</v>
      </c>
      <c r="I35">
        <v>1152469.9300032209</v>
      </c>
      <c r="J35">
        <v>1197144.9590745964</v>
      </c>
      <c r="K35">
        <v>1220073.1873027885</v>
      </c>
      <c r="L35">
        <v>1264003.465915482</v>
      </c>
      <c r="M35">
        <v>1307401.5896700392</v>
      </c>
      <c r="N35">
        <v>1323202.6649133838</v>
      </c>
      <c r="O35" s="20">
        <v>1340675.8677199101</v>
      </c>
      <c r="P35" s="20">
        <v>1354223.7793325146</v>
      </c>
      <c r="Q35" s="20">
        <v>1373055.88497492</v>
      </c>
      <c r="R35" s="20">
        <v>1382962.6387200165</v>
      </c>
      <c r="S35" s="20">
        <v>1390863.3758239492</v>
      </c>
      <c r="T35" s="20">
        <v>1396490.2269982973</v>
      </c>
      <c r="U35" s="20">
        <v>1402735.9810500268</v>
      </c>
      <c r="W35">
        <v>79533.316136643058</v>
      </c>
    </row>
    <row r="36" spans="1:23" x14ac:dyDescent="0.35">
      <c r="A36" s="19" t="s">
        <v>14</v>
      </c>
      <c r="B36">
        <v>82091.309550349717</v>
      </c>
      <c r="C36">
        <v>273284.00374420674</v>
      </c>
      <c r="D36">
        <v>542668.4445689884</v>
      </c>
      <c r="E36">
        <v>794572.89990361582</v>
      </c>
      <c r="F36">
        <v>973256.10722117685</v>
      </c>
      <c r="G36">
        <v>1089104.8120421383</v>
      </c>
      <c r="H36">
        <v>1174622.3640083193</v>
      </c>
      <c r="I36">
        <v>1240605.9051535185</v>
      </c>
      <c r="J36">
        <v>1281127.9968192151</v>
      </c>
      <c r="K36">
        <v>1330405.3076155991</v>
      </c>
      <c r="L36">
        <v>1359457.8507435801</v>
      </c>
      <c r="M36">
        <v>1374945.8286153518</v>
      </c>
      <c r="N36" s="20">
        <v>1400048.9477409979</v>
      </c>
      <c r="O36" s="20">
        <v>1418536.9238096855</v>
      </c>
      <c r="P36" s="20">
        <v>1432871.6435773158</v>
      </c>
      <c r="Q36" s="20">
        <v>1452797.442086891</v>
      </c>
      <c r="R36" s="20">
        <v>1463279.5401993969</v>
      </c>
      <c r="S36" s="20">
        <v>1471639.1203015603</v>
      </c>
      <c r="T36" s="20">
        <v>1477592.7563352792</v>
      </c>
      <c r="U36" s="20">
        <v>1484201.2386334504</v>
      </c>
      <c r="W36">
        <v>109255.41001809854</v>
      </c>
    </row>
    <row r="37" spans="1:23" x14ac:dyDescent="0.35">
      <c r="A37" s="19" t="s">
        <v>22</v>
      </c>
      <c r="B37">
        <v>43658.588083617542</v>
      </c>
      <c r="C37">
        <v>341388.46648748679</v>
      </c>
      <c r="D37">
        <v>577527.66108954069</v>
      </c>
      <c r="E37">
        <v>808569.4964697957</v>
      </c>
      <c r="F37">
        <v>984469.18230411911</v>
      </c>
      <c r="G37">
        <v>1092285.8387053565</v>
      </c>
      <c r="H37">
        <v>1171000.9633975951</v>
      </c>
      <c r="I37">
        <v>1253591.8887542058</v>
      </c>
      <c r="J37">
        <v>1305395.739256304</v>
      </c>
      <c r="K37">
        <v>1345355.297030211</v>
      </c>
      <c r="L37">
        <v>1364763.5582110134</v>
      </c>
      <c r="M37" s="20">
        <v>1393828.8009651355</v>
      </c>
      <c r="N37" s="20">
        <v>1419276.6765855304</v>
      </c>
      <c r="O37" s="20">
        <v>1438018.5593417711</v>
      </c>
      <c r="P37" s="20">
        <v>1452550.1465869271</v>
      </c>
      <c r="Q37" s="20">
        <v>1472749.5982793935</v>
      </c>
      <c r="R37" s="20">
        <v>1483375.6534589394</v>
      </c>
      <c r="S37" s="20">
        <v>1491850.0407896056</v>
      </c>
      <c r="T37" s="20">
        <v>1497885.4417498151</v>
      </c>
      <c r="U37" s="20">
        <v>1504584.6823789061</v>
      </c>
      <c r="W37">
        <v>139821.12416789262</v>
      </c>
    </row>
    <row r="38" spans="1:23" x14ac:dyDescent="0.35">
      <c r="A38" s="19" t="s">
        <v>28</v>
      </c>
      <c r="B38">
        <v>50721.563091614553</v>
      </c>
      <c r="C38">
        <v>312930.0990859514</v>
      </c>
      <c r="D38">
        <v>552428.7557455746</v>
      </c>
      <c r="E38">
        <v>770821.08840764186</v>
      </c>
      <c r="F38">
        <v>994716.42959362548</v>
      </c>
      <c r="G38">
        <v>1148836.6051742085</v>
      </c>
      <c r="H38">
        <v>1244993.4225837386</v>
      </c>
      <c r="I38">
        <v>1315818.519416732</v>
      </c>
      <c r="J38">
        <v>1371629.7114740098</v>
      </c>
      <c r="K38">
        <v>1416067.869221326</v>
      </c>
      <c r="L38" s="20">
        <v>1456141.2133095264</v>
      </c>
      <c r="M38" s="20">
        <v>1487152.5174980715</v>
      </c>
      <c r="N38" s="20">
        <v>1514304.2539721946</v>
      </c>
      <c r="O38" s="20">
        <v>1534300.9982669726</v>
      </c>
      <c r="P38" s="20">
        <v>1549805.5469891061</v>
      </c>
      <c r="Q38" s="20">
        <v>1571357.4516532454</v>
      </c>
      <c r="R38" s="20">
        <v>1582694.9736648388</v>
      </c>
      <c r="S38" s="20">
        <v>1591736.7630469548</v>
      </c>
      <c r="T38" s="20">
        <v>1598176.2638851288</v>
      </c>
      <c r="U38" s="20">
        <v>1605324.0517339518</v>
      </c>
      <c r="W38">
        <v>189256.18251262582</v>
      </c>
    </row>
    <row r="39" spans="1:23" x14ac:dyDescent="0.35">
      <c r="A39" s="19" t="s">
        <v>29</v>
      </c>
      <c r="B39">
        <v>50800.8244548988</v>
      </c>
      <c r="C39">
        <v>325884.06054218661</v>
      </c>
      <c r="D39">
        <v>567678.71841364016</v>
      </c>
      <c r="E39">
        <v>769802.93479404459</v>
      </c>
      <c r="F39">
        <v>933348.73617783247</v>
      </c>
      <c r="G39">
        <v>1050305.0470231092</v>
      </c>
      <c r="H39">
        <v>1145898.3418701235</v>
      </c>
      <c r="I39">
        <v>1224405.8259068648</v>
      </c>
      <c r="J39">
        <v>1286506.7769010013</v>
      </c>
      <c r="K39" s="20">
        <v>1329031.3800493558</v>
      </c>
      <c r="L39" s="20">
        <v>1366641.6761053067</v>
      </c>
      <c r="M39" s="20">
        <v>1395746.9169618033</v>
      </c>
      <c r="N39" s="20">
        <v>1421229.812648705</v>
      </c>
      <c r="O39" s="20">
        <v>1439997.4870266265</v>
      </c>
      <c r="P39" s="20">
        <v>1454549.0718998504</v>
      </c>
      <c r="Q39" s="20">
        <v>1474776.3210459126</v>
      </c>
      <c r="R39" s="20">
        <v>1485416.999259799</v>
      </c>
      <c r="S39" s="20">
        <v>1493903.0486094232</v>
      </c>
      <c r="T39" s="20">
        <v>1499946.7551801354</v>
      </c>
      <c r="U39" s="20">
        <v>1506655.2149619712</v>
      </c>
      <c r="W39">
        <v>220148.43806096981</v>
      </c>
    </row>
    <row r="40" spans="1:23" x14ac:dyDescent="0.35">
      <c r="A40" s="19" t="s">
        <v>15</v>
      </c>
      <c r="B40">
        <v>38028.514793089198</v>
      </c>
      <c r="C40">
        <v>332906.05154218868</v>
      </c>
      <c r="D40">
        <v>558938.02852106793</v>
      </c>
      <c r="E40">
        <v>718423.21929495165</v>
      </c>
      <c r="F40">
        <v>890727.83484228654</v>
      </c>
      <c r="G40">
        <v>1014925.2977787287</v>
      </c>
      <c r="H40">
        <v>1081955.1171850103</v>
      </c>
      <c r="I40">
        <v>1142255.9047463387</v>
      </c>
      <c r="J40" s="20">
        <v>1193871.5945413618</v>
      </c>
      <c r="K40" s="20">
        <v>1233334.2049834609</v>
      </c>
      <c r="L40" s="20">
        <v>1268236.3640157301</v>
      </c>
      <c r="M40" s="20">
        <v>1295245.8760795207</v>
      </c>
      <c r="N40" s="20">
        <v>1318893.8706750388</v>
      </c>
      <c r="O40" s="20">
        <v>1336310.1748389199</v>
      </c>
      <c r="P40" s="20">
        <v>1349813.9698811411</v>
      </c>
      <c r="Q40" s="20">
        <v>1368584.7518348633</v>
      </c>
      <c r="R40" s="20">
        <v>1378459.2458478799</v>
      </c>
      <c r="S40" s="20">
        <v>1386334.2554866143</v>
      </c>
      <c r="T40" s="20">
        <v>1391942.7837354098</v>
      </c>
      <c r="U40" s="20">
        <v>1398168.1995050411</v>
      </c>
      <c r="W40">
        <v>255912.2947587024</v>
      </c>
    </row>
    <row r="41" spans="1:23" x14ac:dyDescent="0.35">
      <c r="A41" s="19" t="s">
        <v>23</v>
      </c>
      <c r="B41">
        <v>24040.001807263732</v>
      </c>
      <c r="C41">
        <v>312710.75708948681</v>
      </c>
      <c r="D41">
        <v>623906.74913892138</v>
      </c>
      <c r="E41">
        <v>832892.72778876475</v>
      </c>
      <c r="F41">
        <v>994112.71389002353</v>
      </c>
      <c r="G41">
        <v>1110085.3354246882</v>
      </c>
      <c r="H41">
        <v>1187004.4406562254</v>
      </c>
      <c r="I41" s="20">
        <v>1256250.4617561623</v>
      </c>
      <c r="J41" s="20">
        <v>1313017.2807057742</v>
      </c>
      <c r="K41" s="20">
        <v>1356418.1704573571</v>
      </c>
      <c r="L41" s="20">
        <v>1394803.4860581656</v>
      </c>
      <c r="M41" s="20">
        <v>1424508.486365851</v>
      </c>
      <c r="N41" s="20">
        <v>1450516.4973612716</v>
      </c>
      <c r="O41" s="20">
        <v>1469670.9093078836</v>
      </c>
      <c r="P41" s="20">
        <v>1484522.3525674553</v>
      </c>
      <c r="Q41" s="20">
        <v>1505166.4161252833</v>
      </c>
      <c r="R41" s="20">
        <v>1516026.3623176517</v>
      </c>
      <c r="S41" s="20">
        <v>1524687.2801153944</v>
      </c>
      <c r="T41" s="20">
        <v>1530855.5268042891</v>
      </c>
      <c r="U41" s="20">
        <v>1537702.2249940087</v>
      </c>
      <c r="W41">
        <v>350697.78433778323</v>
      </c>
    </row>
    <row r="42" spans="1:23" x14ac:dyDescent="0.35">
      <c r="A42" s="19" t="s">
        <v>30</v>
      </c>
      <c r="B42">
        <v>38779.38455493105</v>
      </c>
      <c r="C42">
        <v>293195.10744865582</v>
      </c>
      <c r="D42">
        <v>513997.50611249497</v>
      </c>
      <c r="E42">
        <v>802983.82627478521</v>
      </c>
      <c r="F42">
        <v>965055.49575746234</v>
      </c>
      <c r="G42">
        <v>1082044.8026829911</v>
      </c>
      <c r="H42" s="20">
        <v>1168969.1820206747</v>
      </c>
      <c r="I42" s="20">
        <v>1237163.0841417392</v>
      </c>
      <c r="J42" s="20">
        <v>1293067.3921970297</v>
      </c>
      <c r="K42" s="20">
        <v>1335808.8520047364</v>
      </c>
      <c r="L42" s="20">
        <v>1373610.9439283991</v>
      </c>
      <c r="M42" s="20">
        <v>1402864.6086344908</v>
      </c>
      <c r="N42" s="20">
        <v>1428477.4558134733</v>
      </c>
      <c r="O42" s="20">
        <v>1447340.8370262173</v>
      </c>
      <c r="P42" s="20">
        <v>1461966.6285433662</v>
      </c>
      <c r="Q42" s="20">
        <v>1482297.0277097214</v>
      </c>
      <c r="R42" s="20">
        <v>1492991.9686741065</v>
      </c>
      <c r="S42" s="20">
        <v>1501521.2931204231</v>
      </c>
      <c r="T42" s="20">
        <v>1507595.8199203673</v>
      </c>
      <c r="U42" s="20">
        <v>1514338.4898786652</v>
      </c>
      <c r="W42">
        <v>432293.68719567405</v>
      </c>
    </row>
    <row r="43" spans="1:23" x14ac:dyDescent="0.35">
      <c r="A43" s="19" t="s">
        <v>31</v>
      </c>
      <c r="B43">
        <v>61324.78845426732</v>
      </c>
      <c r="C43">
        <v>310171.87557156035</v>
      </c>
      <c r="D43">
        <v>557795.62046352378</v>
      </c>
      <c r="E43">
        <v>789804.07148373406</v>
      </c>
      <c r="F43">
        <v>967440.94048788748</v>
      </c>
      <c r="G43" s="20">
        <v>1090502.1828179248</v>
      </c>
      <c r="H43" s="20">
        <v>1178105.9725804161</v>
      </c>
      <c r="I43" s="20">
        <v>1246832.8856744941</v>
      </c>
      <c r="J43" s="20">
        <v>1303174.1478958521</v>
      </c>
      <c r="K43" s="20">
        <v>1346249.6796127991</v>
      </c>
      <c r="L43" s="20">
        <v>1384347.2368078642</v>
      </c>
      <c r="M43" s="20">
        <v>1413829.5513463342</v>
      </c>
      <c r="N43" s="20">
        <v>1439642.591331006</v>
      </c>
      <c r="O43" s="20">
        <v>1458653.4107876662</v>
      </c>
      <c r="P43" s="20">
        <v>1473393.5190857176</v>
      </c>
      <c r="Q43" s="20">
        <v>1493882.8228682387</v>
      </c>
      <c r="R43" s="20">
        <v>1504661.3566570913</v>
      </c>
      <c r="S43" s="20">
        <v>1513257.3472330892</v>
      </c>
      <c r="T43" s="20">
        <v>1519379.3531967052</v>
      </c>
      <c r="U43" s="20">
        <v>1526174.7245984373</v>
      </c>
      <c r="W43">
        <v>558733.78411054984</v>
      </c>
    </row>
    <row r="44" spans="1:23" x14ac:dyDescent="0.35">
      <c r="A44" s="19" t="s">
        <v>64</v>
      </c>
      <c r="B44">
        <v>52299.23097653954</v>
      </c>
      <c r="C44">
        <v>304362.65257027966</v>
      </c>
      <c r="D44">
        <v>569040.59940048005</v>
      </c>
      <c r="E44">
        <v>764090.67777146224</v>
      </c>
      <c r="F44" s="20">
        <v>926755.56894205639</v>
      </c>
      <c r="G44" s="20">
        <v>1044641.5161635736</v>
      </c>
      <c r="H44" s="20">
        <v>1128561.1608933848</v>
      </c>
      <c r="I44" s="20">
        <v>1194397.7890331994</v>
      </c>
      <c r="J44" s="20">
        <v>1248369.640274616</v>
      </c>
      <c r="K44" s="20">
        <v>1289633.6464099037</v>
      </c>
      <c r="L44" s="20">
        <v>1326129.0249038192</v>
      </c>
      <c r="M44" s="20">
        <v>1354371.4715900728</v>
      </c>
      <c r="N44" s="20">
        <v>1379098.9537090892</v>
      </c>
      <c r="O44" s="20">
        <v>1397310.2801728284</v>
      </c>
      <c r="P44" s="20">
        <v>1411430.4986588676</v>
      </c>
      <c r="Q44" s="20">
        <v>1431058.1323360417</v>
      </c>
      <c r="R44" s="20">
        <v>1441383.3788661417</v>
      </c>
      <c r="S44" s="20">
        <v>1449617.8682323473</v>
      </c>
      <c r="T44" s="20">
        <v>1455482.4154955803</v>
      </c>
      <c r="U44" s="20">
        <v>1461992.0100620545</v>
      </c>
      <c r="W44">
        <v>697901.33229059225</v>
      </c>
    </row>
    <row r="45" spans="1:23" x14ac:dyDescent="0.35">
      <c r="A45" s="19" t="s">
        <v>65</v>
      </c>
      <c r="B45">
        <v>32763.842957801437</v>
      </c>
      <c r="C45">
        <v>247378.34560428688</v>
      </c>
      <c r="D45">
        <v>527338.23615208874</v>
      </c>
      <c r="E45" s="20">
        <v>722225.72841931949</v>
      </c>
      <c r="F45" s="20">
        <v>875978.12055237708</v>
      </c>
      <c r="G45" s="20">
        <v>987405.03175456682</v>
      </c>
      <c r="H45" s="20">
        <v>1066726.6728985861</v>
      </c>
      <c r="I45" s="20">
        <v>1128956.0758977565</v>
      </c>
      <c r="J45" s="20">
        <v>1179970.7796638845</v>
      </c>
      <c r="K45" s="20">
        <v>1218973.9081609857</v>
      </c>
      <c r="L45" s="20">
        <v>1253469.6847533425</v>
      </c>
      <c r="M45" s="20">
        <v>1280164.7122202583</v>
      </c>
      <c r="N45" s="20">
        <v>1303537.3619657953</v>
      </c>
      <c r="O45" s="20">
        <v>1320750.8798156884</v>
      </c>
      <c r="P45" s="20">
        <v>1334097.4437487321</v>
      </c>
      <c r="Q45" s="20">
        <v>1352649.6685592597</v>
      </c>
      <c r="R45" s="20">
        <v>1362409.1891413718</v>
      </c>
      <c r="S45" s="20">
        <v>1370192.5062968885</v>
      </c>
      <c r="T45" s="20">
        <v>1375735.7317834122</v>
      </c>
      <c r="U45" s="20">
        <v>1381888.6620759245</v>
      </c>
      <c r="W45">
        <v>854550.42592383572</v>
      </c>
    </row>
    <row r="46" spans="1:23" x14ac:dyDescent="0.35">
      <c r="A46" s="19" t="s">
        <v>66</v>
      </c>
      <c r="B46">
        <v>26526.984772528682</v>
      </c>
      <c r="C46">
        <v>253660.93286403466</v>
      </c>
      <c r="D46" s="20">
        <v>470182.28575717087</v>
      </c>
      <c r="E46" s="20">
        <v>643946.75094808848</v>
      </c>
      <c r="F46" s="20">
        <v>781034.57469714119</v>
      </c>
      <c r="G46" s="20">
        <v>880384.3965234441</v>
      </c>
      <c r="H46" s="20">
        <v>951108.70207588398</v>
      </c>
      <c r="I46" s="20">
        <v>1006593.32453936</v>
      </c>
      <c r="J46" s="20">
        <v>1052078.7613607196</v>
      </c>
      <c r="K46" s="20">
        <v>1086854.5065110459</v>
      </c>
      <c r="L46" s="20">
        <v>1117611.4324747554</v>
      </c>
      <c r="M46" s="20">
        <v>1141413.0993600008</v>
      </c>
      <c r="N46" s="20">
        <v>1162252.4869260276</v>
      </c>
      <c r="O46" s="20">
        <v>1177600.3047282065</v>
      </c>
      <c r="P46" s="20">
        <v>1189500.2913152457</v>
      </c>
      <c r="Q46" s="20">
        <v>1206041.7193196793</v>
      </c>
      <c r="R46" s="20">
        <v>1214743.4469407885</v>
      </c>
      <c r="S46" s="20">
        <v>1221683.1634264681</v>
      </c>
      <c r="T46" s="20">
        <v>1226625.582259472</v>
      </c>
      <c r="U46" s="20">
        <v>1232111.622585597</v>
      </c>
      <c r="W46">
        <v>978450.68972156232</v>
      </c>
    </row>
    <row r="47" spans="1:23" x14ac:dyDescent="0.35">
      <c r="A47" s="19" t="s">
        <v>67</v>
      </c>
      <c r="B47">
        <v>22977.279250711388</v>
      </c>
      <c r="C47" s="20">
        <v>144556.87789247374</v>
      </c>
      <c r="D47" s="20">
        <v>267948.56622968923</v>
      </c>
      <c r="E47" s="20">
        <v>366973.86071647756</v>
      </c>
      <c r="F47" s="20">
        <v>445097.78612543648</v>
      </c>
      <c r="G47" s="20">
        <v>501715.49189600517</v>
      </c>
      <c r="H47" s="20">
        <v>542020.02238219581</v>
      </c>
      <c r="I47" s="20">
        <v>573639.72709510836</v>
      </c>
      <c r="J47" s="20">
        <v>599561.07281528483</v>
      </c>
      <c r="K47" s="20">
        <v>619379.15472705523</v>
      </c>
      <c r="L47" s="20">
        <v>636906.98268496548</v>
      </c>
      <c r="M47" s="20">
        <v>650471.13154588605</v>
      </c>
      <c r="N47" s="20">
        <v>662347.12983116705</v>
      </c>
      <c r="O47" s="20">
        <v>671093.5796643967</v>
      </c>
      <c r="P47" s="20">
        <v>677875.17148684245</v>
      </c>
      <c r="Q47" s="20">
        <v>687301.83865709114</v>
      </c>
      <c r="R47" s="20">
        <v>692260.79927816754</v>
      </c>
      <c r="S47" s="20">
        <v>696215.6209265074</v>
      </c>
      <c r="T47" s="20">
        <v>699032.21797860041</v>
      </c>
      <c r="U47" s="20">
        <v>702158.61530191987</v>
      </c>
      <c r="W47">
        <v>679181.33605120843</v>
      </c>
    </row>
    <row r="49" spans="1:23" x14ac:dyDescent="0.35">
      <c r="A49" s="19" t="s">
        <v>16</v>
      </c>
      <c r="C49" s="19">
        <v>6.2912965593173169</v>
      </c>
      <c r="D49" s="19">
        <v>1.8535857313478945</v>
      </c>
      <c r="E49" s="19">
        <v>1.3695682939460199</v>
      </c>
      <c r="F49" s="19">
        <v>1.2128868940595121</v>
      </c>
      <c r="G49" s="19">
        <v>1.1272028474089351</v>
      </c>
      <c r="H49" s="19">
        <v>1.0803334382477967</v>
      </c>
      <c r="I49" s="19">
        <v>1.0583367835268205</v>
      </c>
      <c r="J49" s="19">
        <v>1.0451875009623919</v>
      </c>
      <c r="K49" s="19">
        <v>1.0330543172503062</v>
      </c>
      <c r="L49" s="19">
        <v>1.0282990278638524</v>
      </c>
      <c r="M49" s="19">
        <v>1.0212969071303617</v>
      </c>
      <c r="N49" s="19">
        <v>1.0182575332083639</v>
      </c>
      <c r="O49" s="19">
        <v>1.0132052355016004</v>
      </c>
      <c r="P49" s="19">
        <v>1.010105284908011</v>
      </c>
      <c r="Q49" s="19">
        <v>1.0139061992041578</v>
      </c>
      <c r="R49" s="19">
        <v>1.0072151132765272</v>
      </c>
      <c r="S49" s="19">
        <v>1.0057129071189119</v>
      </c>
      <c r="T49" s="19">
        <v>1.00404558152307</v>
      </c>
      <c r="U49" s="19">
        <v>1.0044724652782959</v>
      </c>
      <c r="V49" s="21" t="s">
        <v>19</v>
      </c>
      <c r="W49" s="21">
        <v>5726311.7727261409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2:DW129"/>
  <sheetViews>
    <sheetView zoomScale="99" zoomScaleNormal="99" workbookViewId="0">
      <selection activeCell="G13" sqref="G13"/>
    </sheetView>
  </sheetViews>
  <sheetFormatPr defaultRowHeight="14.5" x14ac:dyDescent="0.35"/>
  <sheetData>
    <row r="2" spans="1:127" x14ac:dyDescent="0.35">
      <c r="A2" s="19" t="s">
        <v>10</v>
      </c>
      <c r="BO2" s="19" t="s">
        <v>80</v>
      </c>
    </row>
    <row r="3" spans="1:127" x14ac:dyDescent="0.35">
      <c r="B3" s="19">
        <v>1</v>
      </c>
      <c r="C3" s="19">
        <v>2</v>
      </c>
      <c r="D3" s="19">
        <v>3</v>
      </c>
      <c r="E3" s="19">
        <v>4</v>
      </c>
      <c r="F3" s="19">
        <v>5</v>
      </c>
      <c r="G3" s="19">
        <v>6</v>
      </c>
      <c r="H3" s="19">
        <v>7</v>
      </c>
      <c r="I3" s="19">
        <v>8</v>
      </c>
      <c r="J3" s="19">
        <v>9</v>
      </c>
      <c r="K3" s="19">
        <v>10</v>
      </c>
      <c r="L3" s="19">
        <v>11</v>
      </c>
      <c r="M3" s="19">
        <v>12</v>
      </c>
      <c r="N3" s="19">
        <v>13</v>
      </c>
      <c r="O3" s="19">
        <v>14</v>
      </c>
      <c r="P3" s="19">
        <v>15</v>
      </c>
      <c r="Q3" s="19">
        <v>16</v>
      </c>
      <c r="R3" s="19">
        <v>17</v>
      </c>
      <c r="S3" s="19">
        <v>18</v>
      </c>
      <c r="T3" s="19">
        <v>19</v>
      </c>
      <c r="U3" s="19">
        <v>20</v>
      </c>
      <c r="V3" s="19">
        <v>21</v>
      </c>
      <c r="W3" s="19">
        <v>22</v>
      </c>
      <c r="X3" s="19">
        <v>23</v>
      </c>
      <c r="Y3" s="19">
        <v>24</v>
      </c>
      <c r="Z3" s="19">
        <v>25</v>
      </c>
      <c r="AA3" s="19">
        <v>26</v>
      </c>
      <c r="AB3" s="19">
        <v>27</v>
      </c>
      <c r="AC3" s="19">
        <v>28</v>
      </c>
      <c r="AD3" s="19">
        <v>29</v>
      </c>
      <c r="AE3" s="19">
        <v>30</v>
      </c>
      <c r="AF3" s="19">
        <v>31</v>
      </c>
      <c r="AG3" s="19">
        <v>32</v>
      </c>
      <c r="AH3" s="19">
        <v>33</v>
      </c>
      <c r="AI3" s="19">
        <v>34</v>
      </c>
      <c r="AJ3" s="19">
        <v>35</v>
      </c>
      <c r="AK3" s="19">
        <v>36</v>
      </c>
      <c r="AL3" s="19">
        <v>37</v>
      </c>
      <c r="AM3" s="19">
        <v>38</v>
      </c>
      <c r="AN3" s="19">
        <v>39</v>
      </c>
      <c r="AO3" s="19">
        <v>40</v>
      </c>
      <c r="AP3" s="19">
        <v>41</v>
      </c>
      <c r="AQ3" s="19">
        <v>42</v>
      </c>
      <c r="AR3" s="19">
        <v>43</v>
      </c>
      <c r="AS3" s="19">
        <v>44</v>
      </c>
      <c r="AT3" s="19">
        <v>45</v>
      </c>
      <c r="AU3" s="19">
        <v>46</v>
      </c>
      <c r="AV3" s="19">
        <v>47</v>
      </c>
      <c r="AW3" s="19">
        <v>48</v>
      </c>
      <c r="AX3" s="19">
        <v>49</v>
      </c>
      <c r="AY3" s="19">
        <v>50</v>
      </c>
      <c r="AZ3" s="19">
        <v>51</v>
      </c>
      <c r="BA3" s="19">
        <v>52</v>
      </c>
      <c r="BB3" s="19">
        <v>53</v>
      </c>
      <c r="BC3" s="19">
        <v>54</v>
      </c>
      <c r="BD3" s="19">
        <v>55</v>
      </c>
      <c r="BE3" s="19">
        <v>56</v>
      </c>
      <c r="BF3" s="19">
        <v>57</v>
      </c>
      <c r="BG3" s="19">
        <v>58</v>
      </c>
      <c r="BH3" s="19">
        <v>59</v>
      </c>
      <c r="BI3" s="19">
        <v>60</v>
      </c>
      <c r="BK3" s="19" t="s">
        <v>17</v>
      </c>
      <c r="BP3" s="19">
        <v>1</v>
      </c>
      <c r="BQ3" s="19">
        <v>2</v>
      </c>
      <c r="BR3" s="19">
        <v>3</v>
      </c>
      <c r="BS3" s="19">
        <v>4</v>
      </c>
      <c r="BT3" s="19">
        <v>5</v>
      </c>
      <c r="BU3" s="19">
        <v>6</v>
      </c>
      <c r="BV3" s="19">
        <v>7</v>
      </c>
      <c r="BW3" s="19">
        <v>8</v>
      </c>
      <c r="BX3" s="19">
        <v>9</v>
      </c>
      <c r="BY3" s="19">
        <v>10</v>
      </c>
      <c r="BZ3" s="19">
        <v>11</v>
      </c>
      <c r="CA3" s="19">
        <v>12</v>
      </c>
      <c r="CB3" s="19">
        <v>13</v>
      </c>
      <c r="CC3" s="19">
        <v>14</v>
      </c>
      <c r="CD3" s="19">
        <v>15</v>
      </c>
      <c r="CE3" s="19">
        <v>16</v>
      </c>
      <c r="CF3" s="19">
        <v>17</v>
      </c>
      <c r="CG3" s="19">
        <v>18</v>
      </c>
      <c r="CH3" s="19">
        <v>19</v>
      </c>
      <c r="CI3" s="19">
        <v>20</v>
      </c>
      <c r="CJ3" s="19">
        <v>21</v>
      </c>
      <c r="CK3" s="19">
        <v>22</v>
      </c>
      <c r="CL3" s="19">
        <v>23</v>
      </c>
      <c r="CM3" s="19">
        <v>24</v>
      </c>
      <c r="CN3" s="19">
        <v>25</v>
      </c>
      <c r="CO3" s="19">
        <v>26</v>
      </c>
      <c r="CP3" s="19">
        <v>27</v>
      </c>
      <c r="CQ3" s="19">
        <v>28</v>
      </c>
      <c r="CR3" s="19">
        <v>29</v>
      </c>
      <c r="CS3" s="19">
        <v>30</v>
      </c>
      <c r="CT3" s="19">
        <v>31</v>
      </c>
      <c r="CU3" s="19">
        <v>32</v>
      </c>
      <c r="CV3" s="19">
        <v>33</v>
      </c>
      <c r="CW3" s="19">
        <v>34</v>
      </c>
      <c r="CX3" s="19">
        <v>35</v>
      </c>
      <c r="CY3" s="19">
        <v>36</v>
      </c>
      <c r="CZ3" s="19">
        <v>37</v>
      </c>
      <c r="DA3" s="19">
        <v>38</v>
      </c>
      <c r="DB3" s="19">
        <v>39</v>
      </c>
      <c r="DC3" s="19">
        <v>40</v>
      </c>
      <c r="DD3" s="19">
        <v>41</v>
      </c>
      <c r="DE3" s="19">
        <v>42</v>
      </c>
      <c r="DF3" s="19">
        <v>43</v>
      </c>
      <c r="DG3" s="19">
        <v>44</v>
      </c>
      <c r="DH3" s="19">
        <v>45</v>
      </c>
      <c r="DI3" s="19">
        <v>46</v>
      </c>
      <c r="DJ3" s="19">
        <v>47</v>
      </c>
      <c r="DK3" s="19">
        <v>48</v>
      </c>
      <c r="DL3" s="19">
        <v>49</v>
      </c>
      <c r="DM3" s="19">
        <v>50</v>
      </c>
      <c r="DN3" s="19">
        <v>51</v>
      </c>
      <c r="DO3" s="19">
        <v>52</v>
      </c>
      <c r="DP3" s="19">
        <v>53</v>
      </c>
      <c r="DQ3" s="19">
        <v>54</v>
      </c>
      <c r="DR3" s="19">
        <v>55</v>
      </c>
      <c r="DS3" s="19">
        <v>56</v>
      </c>
      <c r="DT3" s="19">
        <v>57</v>
      </c>
      <c r="DU3" s="19">
        <v>58</v>
      </c>
      <c r="DV3" s="19">
        <v>59</v>
      </c>
      <c r="DW3" s="19">
        <v>60</v>
      </c>
    </row>
    <row r="4" spans="1:127" x14ac:dyDescent="0.35">
      <c r="A4" s="19" t="s">
        <v>12</v>
      </c>
      <c r="B4">
        <v>2918.8186372680125</v>
      </c>
      <c r="C4">
        <v>15324.885655853537</v>
      </c>
      <c r="D4">
        <v>27097.551500567337</v>
      </c>
      <c r="E4">
        <v>26337.684530772036</v>
      </c>
      <c r="F4">
        <v>16922.422323885639</v>
      </c>
      <c r="G4">
        <v>46979.124467030757</v>
      </c>
      <c r="H4">
        <v>18448.753754625573</v>
      </c>
      <c r="I4">
        <v>35010.550810623303</v>
      </c>
      <c r="J4">
        <v>35950.851285535784</v>
      </c>
      <c r="K4">
        <v>16098.549513362137</v>
      </c>
      <c r="L4">
        <v>24788.12633706347</v>
      </c>
      <c r="M4">
        <v>32634.61857410449</v>
      </c>
      <c r="N4">
        <v>10219.578628516565</v>
      </c>
      <c r="O4">
        <v>9272.1876339347746</v>
      </c>
      <c r="P4">
        <v>5204.0672749741116</v>
      </c>
      <c r="Q4">
        <v>5931.3766314735767</v>
      </c>
      <c r="R4">
        <v>5440.1741015997304</v>
      </c>
      <c r="S4">
        <v>8319.572423969601</v>
      </c>
      <c r="T4">
        <v>5261.0531912833758</v>
      </c>
      <c r="U4">
        <v>11723.278743094545</v>
      </c>
      <c r="V4">
        <v>0</v>
      </c>
      <c r="W4">
        <v>12178.738962281699</v>
      </c>
      <c r="X4">
        <v>2820.07348622275</v>
      </c>
      <c r="Y4">
        <v>2553.6984838896105</v>
      </c>
      <c r="Z4">
        <v>0</v>
      </c>
      <c r="AA4">
        <v>2715.2938232650799</v>
      </c>
      <c r="AB4">
        <v>3120.0887734285307</v>
      </c>
      <c r="AC4">
        <v>2917.5664967429934</v>
      </c>
      <c r="AD4">
        <v>0</v>
      </c>
      <c r="AE4">
        <v>6090.8230767105997</v>
      </c>
      <c r="AF4">
        <v>5376.603037691556</v>
      </c>
      <c r="AG4">
        <v>2895.2157048752365</v>
      </c>
      <c r="AH4">
        <v>6314.8374804826808</v>
      </c>
      <c r="AI4">
        <v>2627.9323460860533</v>
      </c>
      <c r="AJ4">
        <v>5724.1340807689103</v>
      </c>
      <c r="AK4">
        <v>0</v>
      </c>
      <c r="AL4">
        <v>2950.4133197411984</v>
      </c>
      <c r="AM4">
        <v>0</v>
      </c>
      <c r="AN4">
        <v>5665.463688939526</v>
      </c>
      <c r="AO4">
        <v>3095.3115891198595</v>
      </c>
      <c r="AP4">
        <v>0</v>
      </c>
      <c r="AQ4">
        <v>3584.8127913410726</v>
      </c>
      <c r="AR4">
        <v>3198.2793566654118</v>
      </c>
      <c r="AS4">
        <v>5800.7203328730757</v>
      </c>
      <c r="AT4">
        <v>0</v>
      </c>
      <c r="AU4">
        <v>5835.8686024094259</v>
      </c>
      <c r="AV4">
        <v>3476.4604216906196</v>
      </c>
      <c r="AW4">
        <v>2771.9464235703017</v>
      </c>
      <c r="AX4">
        <v>0</v>
      </c>
      <c r="AY4">
        <v>0</v>
      </c>
      <c r="AZ4">
        <v>0</v>
      </c>
      <c r="BA4">
        <v>0</v>
      </c>
      <c r="BB4">
        <v>2887.9483081945677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O4" s="19" t="s">
        <v>12</v>
      </c>
      <c r="BP4">
        <v>2918.8186372680125</v>
      </c>
      <c r="BQ4">
        <v>15324.885655853537</v>
      </c>
      <c r="BR4">
        <v>27097.551500567337</v>
      </c>
      <c r="BS4">
        <v>26337.684530772036</v>
      </c>
      <c r="BT4">
        <v>16922.422323885639</v>
      </c>
      <c r="BU4">
        <v>46979.124467030757</v>
      </c>
      <c r="BV4">
        <v>18448.753754625573</v>
      </c>
      <c r="BW4">
        <v>35010.550810623303</v>
      </c>
      <c r="BX4">
        <v>35950.851285535784</v>
      </c>
      <c r="BY4">
        <v>16098.549513362137</v>
      </c>
      <c r="BZ4">
        <v>24788.12633706347</v>
      </c>
      <c r="CA4">
        <v>32634.61857410449</v>
      </c>
      <c r="CB4">
        <v>10219.578628516565</v>
      </c>
      <c r="CC4">
        <v>9272.1876339347746</v>
      </c>
      <c r="CD4">
        <v>5204.0672749741116</v>
      </c>
      <c r="CE4">
        <v>5931.3766314735767</v>
      </c>
      <c r="CF4">
        <v>5440.1741015997304</v>
      </c>
      <c r="CG4">
        <v>8319.572423969601</v>
      </c>
      <c r="CH4">
        <v>5261.0531912833758</v>
      </c>
      <c r="CI4">
        <v>11723.278743094545</v>
      </c>
      <c r="CJ4">
        <v>0</v>
      </c>
      <c r="CK4">
        <v>12178.738962281699</v>
      </c>
      <c r="CL4">
        <v>2820.07348622275</v>
      </c>
      <c r="CM4">
        <v>2553.6984838896105</v>
      </c>
      <c r="CN4">
        <v>0</v>
      </c>
      <c r="CO4">
        <v>2715.2938232650799</v>
      </c>
      <c r="CP4">
        <v>3120.0887734285307</v>
      </c>
      <c r="CQ4">
        <v>2917.5664967429934</v>
      </c>
      <c r="CR4">
        <v>0</v>
      </c>
      <c r="CS4">
        <v>6090.8230767105997</v>
      </c>
      <c r="CT4">
        <v>5376.603037691556</v>
      </c>
      <c r="CU4">
        <v>2895.2157048752365</v>
      </c>
      <c r="CV4">
        <v>6314.8374804826808</v>
      </c>
      <c r="CW4">
        <v>2627.9323460860533</v>
      </c>
      <c r="CX4">
        <v>5724.1340807689103</v>
      </c>
      <c r="CY4">
        <v>0</v>
      </c>
      <c r="CZ4">
        <v>2950.4133197411984</v>
      </c>
      <c r="DA4">
        <v>0</v>
      </c>
      <c r="DB4">
        <v>5665.463688939526</v>
      </c>
      <c r="DC4">
        <v>3095.3115891198595</v>
      </c>
      <c r="DD4">
        <v>0</v>
      </c>
      <c r="DE4">
        <v>3584.8127913410726</v>
      </c>
      <c r="DF4">
        <v>3198.2793566654118</v>
      </c>
      <c r="DG4">
        <v>5800.7203328730757</v>
      </c>
      <c r="DH4">
        <v>0</v>
      </c>
      <c r="DI4">
        <v>5835.8686024094259</v>
      </c>
      <c r="DJ4">
        <v>3476.4604216906196</v>
      </c>
      <c r="DK4">
        <v>2771.9464235703017</v>
      </c>
      <c r="DL4">
        <v>0</v>
      </c>
      <c r="DM4">
        <v>0</v>
      </c>
      <c r="DN4">
        <v>0</v>
      </c>
      <c r="DO4">
        <v>0</v>
      </c>
      <c r="DP4">
        <v>2887.9483081945677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</row>
    <row r="5" spans="1:127" x14ac:dyDescent="0.35">
      <c r="A5" s="19" t="s">
        <v>20</v>
      </c>
      <c r="B5">
        <v>0</v>
      </c>
      <c r="C5">
        <v>26875.246942862046</v>
      </c>
      <c r="D5">
        <v>18748.084816519131</v>
      </c>
      <c r="E5">
        <v>31280.213363086907</v>
      </c>
      <c r="F5">
        <v>31469.89302212316</v>
      </c>
      <c r="G5">
        <v>38465.291610272965</v>
      </c>
      <c r="H5">
        <v>8176.0342351368245</v>
      </c>
      <c r="I5">
        <v>8285.3607987350297</v>
      </c>
      <c r="J5">
        <v>15103.330751000336</v>
      </c>
      <c r="K5">
        <v>14599.155503554941</v>
      </c>
      <c r="L5">
        <v>11268.854880287327</v>
      </c>
      <c r="M5">
        <v>14197.359132686754</v>
      </c>
      <c r="N5">
        <v>21800.77264936332</v>
      </c>
      <c r="O5">
        <v>6204.0708399072428</v>
      </c>
      <c r="P5">
        <v>18488.681896381044</v>
      </c>
      <c r="Q5">
        <v>5729.1951935032812</v>
      </c>
      <c r="R5">
        <v>8920.6442727520771</v>
      </c>
      <c r="S5">
        <v>5919.1262943251877</v>
      </c>
      <c r="T5">
        <v>8783.4878152990095</v>
      </c>
      <c r="U5">
        <v>6412.9863389812854</v>
      </c>
      <c r="V5">
        <v>6003.538976742213</v>
      </c>
      <c r="W5">
        <v>10363.692930839381</v>
      </c>
      <c r="X5">
        <v>9127.5168638713476</v>
      </c>
      <c r="Y5">
        <v>2793.2895578760545</v>
      </c>
      <c r="Z5">
        <v>3204.4636530943394</v>
      </c>
      <c r="AA5">
        <v>11154.748995804408</v>
      </c>
      <c r="AB5">
        <v>0</v>
      </c>
      <c r="AC5">
        <v>11114.963456532025</v>
      </c>
      <c r="AD5">
        <v>5275.6731247659573</v>
      </c>
      <c r="AE5">
        <v>0</v>
      </c>
      <c r="AF5">
        <v>6280.6672598103487</v>
      </c>
      <c r="AG5">
        <v>2921.0748938371748</v>
      </c>
      <c r="AH5">
        <v>5570.3803585919341</v>
      </c>
      <c r="AI5">
        <v>2440.9405149520157</v>
      </c>
      <c r="AJ5">
        <v>2898.5444989654884</v>
      </c>
      <c r="AK5">
        <v>6010.8088933199633</v>
      </c>
      <c r="AL5">
        <v>0</v>
      </c>
      <c r="AM5">
        <v>0</v>
      </c>
      <c r="AN5">
        <v>2995.8906155883656</v>
      </c>
      <c r="AO5">
        <v>3188.9968927999626</v>
      </c>
      <c r="AP5">
        <v>0</v>
      </c>
      <c r="AQ5">
        <v>5957.9240149120506</v>
      </c>
      <c r="AR5">
        <v>0</v>
      </c>
      <c r="AS5">
        <v>2884.1585950050871</v>
      </c>
      <c r="AT5">
        <v>3172.1614397504222</v>
      </c>
      <c r="AU5">
        <v>3375.7530625747099</v>
      </c>
      <c r="AV5">
        <v>5307.4766823133359</v>
      </c>
      <c r="AW5">
        <v>0</v>
      </c>
      <c r="AX5">
        <v>3261.7846483324838</v>
      </c>
      <c r="AY5">
        <v>0</v>
      </c>
      <c r="AZ5">
        <v>0</v>
      </c>
      <c r="BA5">
        <v>0</v>
      </c>
      <c r="BB5">
        <v>0</v>
      </c>
      <c r="BC5">
        <v>0</v>
      </c>
      <c r="BD5">
        <v>2708.2237584909012</v>
      </c>
      <c r="BE5">
        <v>0</v>
      </c>
      <c r="BF5">
        <v>0</v>
      </c>
      <c r="BG5">
        <v>0</v>
      </c>
      <c r="BH5">
        <v>0</v>
      </c>
      <c r="BI5" s="20">
        <v>0</v>
      </c>
      <c r="BK5">
        <v>440723.18911126821</v>
      </c>
      <c r="BO5" s="19" t="s">
        <v>20</v>
      </c>
      <c r="BP5">
        <v>0</v>
      </c>
      <c r="BQ5">
        <v>26875.246942862046</v>
      </c>
      <c r="BR5">
        <v>18748.084816519131</v>
      </c>
      <c r="BS5">
        <v>31280.213363086907</v>
      </c>
      <c r="BT5">
        <v>31469.89302212316</v>
      </c>
      <c r="BU5">
        <v>38465.291610272965</v>
      </c>
      <c r="BV5">
        <v>8176.0342351368245</v>
      </c>
      <c r="BW5">
        <v>8285.3607987350297</v>
      </c>
      <c r="BX5">
        <v>15103.330751000336</v>
      </c>
      <c r="BY5">
        <v>14599.155503554941</v>
      </c>
      <c r="BZ5">
        <v>11268.854880287327</v>
      </c>
      <c r="CA5">
        <v>14197.359132686754</v>
      </c>
      <c r="CB5">
        <v>21800.77264936332</v>
      </c>
      <c r="CC5">
        <v>6204.0708399072428</v>
      </c>
      <c r="CD5">
        <v>18488.681896381044</v>
      </c>
      <c r="CE5">
        <v>5729.1951935032812</v>
      </c>
      <c r="CF5">
        <v>8920.6442727520771</v>
      </c>
      <c r="CG5">
        <v>5919.1262943251877</v>
      </c>
      <c r="CH5">
        <v>8783.4878152990095</v>
      </c>
      <c r="CI5">
        <v>6412.9863389812854</v>
      </c>
      <c r="CJ5">
        <v>6003.538976742213</v>
      </c>
      <c r="CK5">
        <v>10363.692930839381</v>
      </c>
      <c r="CL5">
        <v>9127.5168638713476</v>
      </c>
      <c r="CM5">
        <v>2793.2895578760545</v>
      </c>
      <c r="CN5">
        <v>3204.4636530943394</v>
      </c>
      <c r="CO5">
        <v>11154.748995804408</v>
      </c>
      <c r="CP5">
        <v>0</v>
      </c>
      <c r="CQ5">
        <v>11114.963456532025</v>
      </c>
      <c r="CR5">
        <v>5275.6731247659573</v>
      </c>
      <c r="CS5">
        <v>0</v>
      </c>
      <c r="CT5">
        <v>6280.6672598103487</v>
      </c>
      <c r="CU5">
        <v>2921.0748938371748</v>
      </c>
      <c r="CV5">
        <v>5570.3803585919341</v>
      </c>
      <c r="CW5">
        <v>2440.9405149520157</v>
      </c>
      <c r="CX5">
        <v>2898.5444989654884</v>
      </c>
      <c r="CY5">
        <v>6010.8088933199633</v>
      </c>
      <c r="CZ5">
        <v>0</v>
      </c>
      <c r="DA5">
        <v>0</v>
      </c>
      <c r="DB5">
        <v>2995.8906155883656</v>
      </c>
      <c r="DC5">
        <v>3188.9968927999626</v>
      </c>
      <c r="DD5">
        <v>0</v>
      </c>
      <c r="DE5">
        <v>5957.9240149120506</v>
      </c>
      <c r="DF5">
        <v>0</v>
      </c>
      <c r="DG5">
        <v>2884.1585950050871</v>
      </c>
      <c r="DH5">
        <v>3172.1614397504222</v>
      </c>
      <c r="DI5">
        <v>3375.7530625747099</v>
      </c>
      <c r="DJ5">
        <v>5307.4766823133359</v>
      </c>
      <c r="DK5">
        <v>0</v>
      </c>
      <c r="DL5">
        <v>3261.7846483324838</v>
      </c>
      <c r="DM5">
        <v>0</v>
      </c>
      <c r="DN5">
        <v>0</v>
      </c>
      <c r="DO5">
        <v>0</v>
      </c>
      <c r="DP5">
        <v>0</v>
      </c>
      <c r="DQ5">
        <v>0</v>
      </c>
      <c r="DR5">
        <v>2708.2237584909012</v>
      </c>
      <c r="DS5">
        <v>0</v>
      </c>
      <c r="DT5">
        <v>0</v>
      </c>
      <c r="DU5">
        <v>0</v>
      </c>
      <c r="DV5">
        <v>0</v>
      </c>
      <c r="DW5" s="20">
        <v>0</v>
      </c>
    </row>
    <row r="6" spans="1:127" x14ac:dyDescent="0.35">
      <c r="A6" s="19" t="s">
        <v>24</v>
      </c>
      <c r="B6">
        <v>0</v>
      </c>
      <c r="C6">
        <v>15362.549209561628</v>
      </c>
      <c r="D6">
        <v>24565.883230976378</v>
      </c>
      <c r="E6">
        <v>28336.507071903696</v>
      </c>
      <c r="F6">
        <v>28781.315398574367</v>
      </c>
      <c r="G6">
        <v>24222.919843047232</v>
      </c>
      <c r="H6">
        <v>28083.488478184583</v>
      </c>
      <c r="I6">
        <v>33221.266264308164</v>
      </c>
      <c r="J6">
        <v>25448.689199373537</v>
      </c>
      <c r="K6">
        <v>24134.020332576143</v>
      </c>
      <c r="L6">
        <v>16686.156359714369</v>
      </c>
      <c r="M6">
        <v>2629.4605075167742</v>
      </c>
      <c r="N6">
        <v>5487.1620291605514</v>
      </c>
      <c r="O6">
        <v>11058.467585648268</v>
      </c>
      <c r="P6">
        <v>18000.008789419935</v>
      </c>
      <c r="Q6">
        <v>11518.766885721152</v>
      </c>
      <c r="R6">
        <v>6259.9105112694933</v>
      </c>
      <c r="S6">
        <v>11676.594176153034</v>
      </c>
      <c r="T6">
        <v>5778.2039630367171</v>
      </c>
      <c r="U6">
        <v>2795.8202656018275</v>
      </c>
      <c r="V6">
        <v>5599.5591975774341</v>
      </c>
      <c r="W6">
        <v>5875.8668837844343</v>
      </c>
      <c r="X6">
        <v>0</v>
      </c>
      <c r="Y6">
        <v>9682.6493298840251</v>
      </c>
      <c r="Z6">
        <v>5956.6728193927647</v>
      </c>
      <c r="AA6">
        <v>6021.9107875458812</v>
      </c>
      <c r="AB6">
        <v>2973.6999127161353</v>
      </c>
      <c r="AC6">
        <v>16229.060476645553</v>
      </c>
      <c r="AD6">
        <v>9038.5996869582596</v>
      </c>
      <c r="AE6">
        <v>2785.2214872742438</v>
      </c>
      <c r="AF6">
        <v>2768.70632594989</v>
      </c>
      <c r="AG6">
        <v>6465.2950540262573</v>
      </c>
      <c r="AH6">
        <v>3140.8588221148393</v>
      </c>
      <c r="AI6">
        <v>2884.5981812102755</v>
      </c>
      <c r="AJ6">
        <v>0</v>
      </c>
      <c r="AK6">
        <v>2538.7429475472022</v>
      </c>
      <c r="AL6">
        <v>0</v>
      </c>
      <c r="AM6">
        <v>0</v>
      </c>
      <c r="AN6">
        <v>5740.9413079486621</v>
      </c>
      <c r="AO6">
        <v>8749.5444156772519</v>
      </c>
      <c r="AP6">
        <v>0</v>
      </c>
      <c r="AQ6">
        <v>5345.7802149555746</v>
      </c>
      <c r="AR6">
        <v>0</v>
      </c>
      <c r="AS6">
        <v>6221.6535533066908</v>
      </c>
      <c r="AT6">
        <v>2611.3162385208934</v>
      </c>
      <c r="AU6">
        <v>0</v>
      </c>
      <c r="AV6">
        <v>2835.7524107566937</v>
      </c>
      <c r="AW6">
        <v>0</v>
      </c>
      <c r="AX6">
        <v>0</v>
      </c>
      <c r="AY6">
        <v>2804.1116336837276</v>
      </c>
      <c r="AZ6">
        <v>0</v>
      </c>
      <c r="BA6">
        <v>0</v>
      </c>
      <c r="BB6">
        <v>0</v>
      </c>
      <c r="BC6">
        <v>5499.9845843756184</v>
      </c>
      <c r="BD6">
        <v>0</v>
      </c>
      <c r="BE6">
        <v>0</v>
      </c>
      <c r="BF6">
        <v>5899.3768671544694</v>
      </c>
      <c r="BG6">
        <v>0</v>
      </c>
      <c r="BH6" s="20">
        <v>0</v>
      </c>
      <c r="BI6" s="20">
        <v>0</v>
      </c>
      <c r="BK6">
        <v>413078.70015517494</v>
      </c>
      <c r="BO6" s="19" t="s">
        <v>24</v>
      </c>
      <c r="BP6">
        <v>0</v>
      </c>
      <c r="BQ6">
        <v>15362.549209561628</v>
      </c>
      <c r="BR6">
        <v>24565.883230976378</v>
      </c>
      <c r="BS6">
        <v>28336.507071903696</v>
      </c>
      <c r="BT6">
        <v>28781.315398574367</v>
      </c>
      <c r="BU6">
        <v>24222.919843047232</v>
      </c>
      <c r="BV6">
        <v>28083.488478184583</v>
      </c>
      <c r="BW6">
        <v>33221.266264308164</v>
      </c>
      <c r="BX6">
        <v>25448.689199373537</v>
      </c>
      <c r="BY6">
        <v>24134.020332576143</v>
      </c>
      <c r="BZ6">
        <v>16686.156359714369</v>
      </c>
      <c r="CA6">
        <v>2629.4605075167742</v>
      </c>
      <c r="CB6">
        <v>5487.1620291605514</v>
      </c>
      <c r="CC6">
        <v>11058.467585648268</v>
      </c>
      <c r="CD6">
        <v>18000.008789419935</v>
      </c>
      <c r="CE6">
        <v>11518.766885721152</v>
      </c>
      <c r="CF6">
        <v>6259.9105112694933</v>
      </c>
      <c r="CG6">
        <v>11676.594176153034</v>
      </c>
      <c r="CH6">
        <v>5778.2039630367171</v>
      </c>
      <c r="CI6">
        <v>2795.8202656018275</v>
      </c>
      <c r="CJ6">
        <v>5599.5591975774341</v>
      </c>
      <c r="CK6">
        <v>5875.8668837844343</v>
      </c>
      <c r="CL6">
        <v>0</v>
      </c>
      <c r="CM6">
        <v>9682.6493298840251</v>
      </c>
      <c r="CN6">
        <v>5956.6728193927647</v>
      </c>
      <c r="CO6">
        <v>6021.9107875458812</v>
      </c>
      <c r="CP6">
        <v>2973.6999127161353</v>
      </c>
      <c r="CQ6">
        <v>16229.060476645553</v>
      </c>
      <c r="CR6">
        <v>9038.5996869582596</v>
      </c>
      <c r="CS6">
        <v>2785.2214872742438</v>
      </c>
      <c r="CT6">
        <v>2768.70632594989</v>
      </c>
      <c r="CU6">
        <v>6465.2950540262573</v>
      </c>
      <c r="CV6">
        <v>3140.8588221148393</v>
      </c>
      <c r="CW6">
        <v>2884.5981812102755</v>
      </c>
      <c r="CX6">
        <v>0</v>
      </c>
      <c r="CY6">
        <v>2538.7429475472022</v>
      </c>
      <c r="CZ6">
        <v>0</v>
      </c>
      <c r="DA6">
        <v>0</v>
      </c>
      <c r="DB6">
        <v>5740.9413079486621</v>
      </c>
      <c r="DC6">
        <v>8749.5444156772519</v>
      </c>
      <c r="DD6">
        <v>0</v>
      </c>
      <c r="DE6">
        <v>5345.7802149555746</v>
      </c>
      <c r="DF6">
        <v>0</v>
      </c>
      <c r="DG6">
        <v>6221.6535533066908</v>
      </c>
      <c r="DH6">
        <v>2611.3162385208934</v>
      </c>
      <c r="DI6">
        <v>0</v>
      </c>
      <c r="DJ6">
        <v>2835.7524107566937</v>
      </c>
      <c r="DK6">
        <v>0</v>
      </c>
      <c r="DL6">
        <v>0</v>
      </c>
      <c r="DM6">
        <v>2804.1116336837276</v>
      </c>
      <c r="DN6">
        <v>0</v>
      </c>
      <c r="DO6">
        <v>0</v>
      </c>
      <c r="DP6">
        <v>0</v>
      </c>
      <c r="DQ6">
        <v>5499.9845843756184</v>
      </c>
      <c r="DR6">
        <v>0</v>
      </c>
      <c r="DS6">
        <v>0</v>
      </c>
      <c r="DT6">
        <v>5899.3768671544694</v>
      </c>
      <c r="DU6">
        <v>0</v>
      </c>
      <c r="DV6" s="20">
        <v>0</v>
      </c>
      <c r="DW6" s="20">
        <v>0</v>
      </c>
    </row>
    <row r="7" spans="1:127" x14ac:dyDescent="0.35">
      <c r="A7" s="19" t="s">
        <v>25</v>
      </c>
      <c r="B7">
        <v>0</v>
      </c>
      <c r="C7">
        <v>11061.788113311621</v>
      </c>
      <c r="D7">
        <v>21286.761497080617</v>
      </c>
      <c r="E7">
        <v>24381.852712077442</v>
      </c>
      <c r="F7">
        <v>34025.689183994415</v>
      </c>
      <c r="G7">
        <v>48067.671661517314</v>
      </c>
      <c r="H7">
        <v>15194.086059390644</v>
      </c>
      <c r="I7">
        <v>22563.713274266163</v>
      </c>
      <c r="J7">
        <v>31675.902196249932</v>
      </c>
      <c r="K7">
        <v>18120.623957585271</v>
      </c>
      <c r="L7">
        <v>17260.355495181389</v>
      </c>
      <c r="M7">
        <v>20428.770004915201</v>
      </c>
      <c r="N7">
        <v>17621.820372364658</v>
      </c>
      <c r="O7">
        <v>20626.89886966642</v>
      </c>
      <c r="P7">
        <v>3248.6034780927594</v>
      </c>
      <c r="Q7">
        <v>6649.7713553533704</v>
      </c>
      <c r="R7">
        <v>27066.89333189444</v>
      </c>
      <c r="S7">
        <v>3388.353981468892</v>
      </c>
      <c r="T7">
        <v>9466.347151785254</v>
      </c>
      <c r="U7">
        <v>14592.191158196438</v>
      </c>
      <c r="V7">
        <v>14769.568485760939</v>
      </c>
      <c r="W7">
        <v>2725.3398077976053</v>
      </c>
      <c r="X7">
        <v>2993.4295265266892</v>
      </c>
      <c r="Y7">
        <v>5922.4747430175421</v>
      </c>
      <c r="Z7">
        <v>6255.2153392895798</v>
      </c>
      <c r="AA7">
        <v>3125.1783129258188</v>
      </c>
      <c r="AB7">
        <v>5794.6118249884303</v>
      </c>
      <c r="AC7">
        <v>0</v>
      </c>
      <c r="AD7">
        <v>3217.3741551822627</v>
      </c>
      <c r="AE7">
        <v>3203.0895869416563</v>
      </c>
      <c r="AF7">
        <v>5390.0731220851703</v>
      </c>
      <c r="AG7">
        <v>2937.7700913615272</v>
      </c>
      <c r="AH7">
        <v>3135.3640996817999</v>
      </c>
      <c r="AI7">
        <v>3514.1768181458683</v>
      </c>
      <c r="AJ7">
        <v>3096.727324169633</v>
      </c>
      <c r="AK7">
        <v>9419.3362883846676</v>
      </c>
      <c r="AL7">
        <v>5437.6563714858567</v>
      </c>
      <c r="AM7">
        <v>6253.6101262511838</v>
      </c>
      <c r="AN7">
        <v>2860.3981747309804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2909.0838732580037</v>
      </c>
      <c r="AX7">
        <v>0</v>
      </c>
      <c r="AY7">
        <v>0</v>
      </c>
      <c r="AZ7">
        <v>2685.723236161944</v>
      </c>
      <c r="BA7">
        <v>0</v>
      </c>
      <c r="BB7">
        <v>6144.0453679375732</v>
      </c>
      <c r="BC7">
        <v>0</v>
      </c>
      <c r="BD7">
        <v>0</v>
      </c>
      <c r="BE7">
        <v>0</v>
      </c>
      <c r="BF7">
        <v>3077.4779616077676</v>
      </c>
      <c r="BG7" s="20">
        <v>0</v>
      </c>
      <c r="BH7" s="20">
        <v>0</v>
      </c>
      <c r="BI7" s="20">
        <v>0</v>
      </c>
      <c r="BK7">
        <v>384991.83454826794</v>
      </c>
      <c r="BO7" s="19" t="s">
        <v>25</v>
      </c>
      <c r="BP7">
        <v>0</v>
      </c>
      <c r="BQ7">
        <v>11061.788113311621</v>
      </c>
      <c r="BR7">
        <v>21286.761497080617</v>
      </c>
      <c r="BS7">
        <v>24381.852712077442</v>
      </c>
      <c r="BT7">
        <v>34025.689183994415</v>
      </c>
      <c r="BU7">
        <v>48067.671661517314</v>
      </c>
      <c r="BV7">
        <v>15194.086059390644</v>
      </c>
      <c r="BW7">
        <v>22563.713274266163</v>
      </c>
      <c r="BX7">
        <v>31675.902196249932</v>
      </c>
      <c r="BY7">
        <v>18120.623957585271</v>
      </c>
      <c r="BZ7">
        <v>17260.355495181389</v>
      </c>
      <c r="CA7">
        <v>20428.770004915201</v>
      </c>
      <c r="CB7">
        <v>17621.820372364658</v>
      </c>
      <c r="CC7">
        <v>20626.89886966642</v>
      </c>
      <c r="CD7">
        <v>3248.6034780927594</v>
      </c>
      <c r="CE7">
        <v>6649.7713553533704</v>
      </c>
      <c r="CF7">
        <v>27066.89333189444</v>
      </c>
      <c r="CG7">
        <v>3388.353981468892</v>
      </c>
      <c r="CH7">
        <v>9466.347151785254</v>
      </c>
      <c r="CI7">
        <v>14592.191158196438</v>
      </c>
      <c r="CJ7">
        <v>14769.568485760939</v>
      </c>
      <c r="CK7">
        <v>2725.3398077976053</v>
      </c>
      <c r="CL7">
        <v>2993.4295265266892</v>
      </c>
      <c r="CM7">
        <v>5922.4747430175421</v>
      </c>
      <c r="CN7">
        <v>6255.2153392895798</v>
      </c>
      <c r="CO7">
        <v>3125.1783129258188</v>
      </c>
      <c r="CP7">
        <v>5794.6118249884303</v>
      </c>
      <c r="CQ7">
        <v>0</v>
      </c>
      <c r="CR7">
        <v>3217.3741551822627</v>
      </c>
      <c r="CS7">
        <v>3203.0895869416563</v>
      </c>
      <c r="CT7">
        <v>5390.0731220851703</v>
      </c>
      <c r="CU7">
        <v>2937.7700913615272</v>
      </c>
      <c r="CV7">
        <v>3135.3640996817999</v>
      </c>
      <c r="CW7">
        <v>3514.1768181458683</v>
      </c>
      <c r="CX7">
        <v>3096.727324169633</v>
      </c>
      <c r="CY7">
        <v>9419.3362883846676</v>
      </c>
      <c r="CZ7">
        <v>5437.6563714858567</v>
      </c>
      <c r="DA7">
        <v>6253.6101262511838</v>
      </c>
      <c r="DB7">
        <v>2860.3981747309804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2909.0838732580037</v>
      </c>
      <c r="DL7">
        <v>0</v>
      </c>
      <c r="DM7">
        <v>0</v>
      </c>
      <c r="DN7">
        <v>2685.723236161944</v>
      </c>
      <c r="DO7">
        <v>0</v>
      </c>
      <c r="DP7">
        <v>6144.0453679375732</v>
      </c>
      <c r="DQ7">
        <v>0</v>
      </c>
      <c r="DR7">
        <v>0</v>
      </c>
      <c r="DS7">
        <v>0</v>
      </c>
      <c r="DT7">
        <v>3077.4779616077676</v>
      </c>
      <c r="DU7" s="20">
        <v>0</v>
      </c>
      <c r="DV7" s="20">
        <v>0</v>
      </c>
      <c r="DW7" s="20">
        <v>0</v>
      </c>
    </row>
    <row r="8" spans="1:127" x14ac:dyDescent="0.35">
      <c r="A8" s="19" t="s">
        <v>32</v>
      </c>
      <c r="B8">
        <v>0</v>
      </c>
      <c r="C8">
        <v>0</v>
      </c>
      <c r="D8">
        <v>52725.103008498168</v>
      </c>
      <c r="E8">
        <v>29766.431657988553</v>
      </c>
      <c r="F8">
        <v>28580.471693456177</v>
      </c>
      <c r="G8">
        <v>30520.758906403</v>
      </c>
      <c r="H8">
        <v>37640.65742783626</v>
      </c>
      <c r="I8">
        <v>44148.010969284733</v>
      </c>
      <c r="J8">
        <v>35939.062598635232</v>
      </c>
      <c r="K8">
        <v>24472.713634861306</v>
      </c>
      <c r="L8">
        <v>14971.876236284243</v>
      </c>
      <c r="M8">
        <v>17913.592649150276</v>
      </c>
      <c r="N8">
        <v>12393.248482686535</v>
      </c>
      <c r="O8">
        <v>11346.641392609541</v>
      </c>
      <c r="P8">
        <v>35646.179084032359</v>
      </c>
      <c r="Q8">
        <v>8383.7099775814713</v>
      </c>
      <c r="R8">
        <v>21238.06544058818</v>
      </c>
      <c r="S8">
        <v>9015.5076321177876</v>
      </c>
      <c r="T8">
        <v>17724.370165056767</v>
      </c>
      <c r="U8">
        <v>5784.6880859262328</v>
      </c>
      <c r="V8">
        <v>5774.6092423009295</v>
      </c>
      <c r="W8">
        <v>2481.0929075048853</v>
      </c>
      <c r="X8">
        <v>12180.319103947848</v>
      </c>
      <c r="Y8">
        <v>3157.6359132376456</v>
      </c>
      <c r="Z8">
        <v>5730.8880132061095</v>
      </c>
      <c r="AA8">
        <v>12674.379029369251</v>
      </c>
      <c r="AB8">
        <v>5673.4584435755169</v>
      </c>
      <c r="AC8">
        <v>5653.3872357593445</v>
      </c>
      <c r="AD8">
        <v>0</v>
      </c>
      <c r="AE8">
        <v>5921.2539438812792</v>
      </c>
      <c r="AF8">
        <v>3469.1878902295175</v>
      </c>
      <c r="AG8">
        <v>2830.6454511195466</v>
      </c>
      <c r="AH8">
        <v>2768.0733427019159</v>
      </c>
      <c r="AI8">
        <v>2540.5392648076058</v>
      </c>
      <c r="AJ8">
        <v>0</v>
      </c>
      <c r="AK8">
        <v>0</v>
      </c>
      <c r="AL8">
        <v>0</v>
      </c>
      <c r="AM8">
        <v>0</v>
      </c>
      <c r="AN8">
        <v>3105.2580900408152</v>
      </c>
      <c r="AO8">
        <v>0</v>
      </c>
      <c r="AP8">
        <v>0</v>
      </c>
      <c r="AQ8">
        <v>0</v>
      </c>
      <c r="AR8">
        <v>0</v>
      </c>
      <c r="AS8">
        <v>2800.50005090078</v>
      </c>
      <c r="AT8">
        <v>2904.8220344910333</v>
      </c>
      <c r="AU8">
        <v>3283.2076711591653</v>
      </c>
      <c r="AV8">
        <v>0</v>
      </c>
      <c r="AW8">
        <v>6347.0471458966658</v>
      </c>
      <c r="AX8">
        <v>0</v>
      </c>
      <c r="AY8">
        <v>0</v>
      </c>
      <c r="AZ8">
        <v>0</v>
      </c>
      <c r="BA8">
        <v>3240.7744011858135</v>
      </c>
      <c r="BB8">
        <v>0</v>
      </c>
      <c r="BC8">
        <v>0</v>
      </c>
      <c r="BD8">
        <v>0</v>
      </c>
      <c r="BE8">
        <v>0</v>
      </c>
      <c r="BF8" s="20">
        <v>2665.3337431360269</v>
      </c>
      <c r="BG8" s="20">
        <v>0</v>
      </c>
      <c r="BH8" s="20">
        <v>0</v>
      </c>
      <c r="BI8" s="20">
        <v>0</v>
      </c>
      <c r="BK8">
        <v>353912.68874036416</v>
      </c>
      <c r="BO8" s="19" t="s">
        <v>32</v>
      </c>
      <c r="BP8">
        <v>0</v>
      </c>
      <c r="BQ8">
        <v>0</v>
      </c>
      <c r="BR8">
        <v>52725.103008498168</v>
      </c>
      <c r="BS8">
        <v>29766.431657988553</v>
      </c>
      <c r="BT8">
        <v>28580.471693456177</v>
      </c>
      <c r="BU8">
        <v>30520.758906403</v>
      </c>
      <c r="BV8">
        <v>37640.65742783626</v>
      </c>
      <c r="BW8">
        <v>44148.010969284733</v>
      </c>
      <c r="BX8">
        <v>35939.062598635232</v>
      </c>
      <c r="BY8">
        <v>24472.713634861306</v>
      </c>
      <c r="BZ8">
        <v>14971.876236284243</v>
      </c>
      <c r="CA8">
        <v>17913.592649150276</v>
      </c>
      <c r="CB8">
        <v>12393.248482686535</v>
      </c>
      <c r="CC8">
        <v>11346.641392609541</v>
      </c>
      <c r="CD8">
        <v>35646.179084032359</v>
      </c>
      <c r="CE8">
        <v>8383.7099775814713</v>
      </c>
      <c r="CF8">
        <v>21238.06544058818</v>
      </c>
      <c r="CG8">
        <v>9015.5076321177876</v>
      </c>
      <c r="CH8">
        <v>17724.370165056767</v>
      </c>
      <c r="CI8">
        <v>5784.6880859262328</v>
      </c>
      <c r="CJ8">
        <v>5774.6092423009295</v>
      </c>
      <c r="CK8">
        <v>2481.0929075048853</v>
      </c>
      <c r="CL8">
        <v>12180.319103947848</v>
      </c>
      <c r="CM8">
        <v>3157.6359132376456</v>
      </c>
      <c r="CN8">
        <v>5730.8880132061095</v>
      </c>
      <c r="CO8">
        <v>12674.379029369251</v>
      </c>
      <c r="CP8">
        <v>5673.4584435755169</v>
      </c>
      <c r="CQ8">
        <v>5653.3872357593445</v>
      </c>
      <c r="CR8">
        <v>0</v>
      </c>
      <c r="CS8">
        <v>5921.2539438812792</v>
      </c>
      <c r="CT8">
        <v>3469.1878902295175</v>
      </c>
      <c r="CU8">
        <v>2830.6454511195466</v>
      </c>
      <c r="CV8">
        <v>2768.0733427019159</v>
      </c>
      <c r="CW8">
        <v>2540.5392648076058</v>
      </c>
      <c r="CX8">
        <v>0</v>
      </c>
      <c r="CY8">
        <v>0</v>
      </c>
      <c r="CZ8">
        <v>0</v>
      </c>
      <c r="DA8">
        <v>0</v>
      </c>
      <c r="DB8">
        <v>3105.2580900408152</v>
      </c>
      <c r="DC8">
        <v>0</v>
      </c>
      <c r="DD8">
        <v>0</v>
      </c>
      <c r="DE8">
        <v>0</v>
      </c>
      <c r="DF8">
        <v>0</v>
      </c>
      <c r="DG8">
        <v>2800.50005090078</v>
      </c>
      <c r="DH8">
        <v>2904.8220344910333</v>
      </c>
      <c r="DI8">
        <v>3283.2076711591653</v>
      </c>
      <c r="DJ8">
        <v>0</v>
      </c>
      <c r="DK8">
        <v>6347.0471458966658</v>
      </c>
      <c r="DL8">
        <v>0</v>
      </c>
      <c r="DM8">
        <v>0</v>
      </c>
      <c r="DN8">
        <v>0</v>
      </c>
      <c r="DO8">
        <v>3240.7744011858135</v>
      </c>
      <c r="DP8">
        <v>0</v>
      </c>
      <c r="DQ8">
        <v>0</v>
      </c>
      <c r="DR8">
        <v>0</v>
      </c>
      <c r="DS8">
        <v>0</v>
      </c>
      <c r="DT8" s="20">
        <v>0</v>
      </c>
      <c r="DU8" s="20">
        <v>0</v>
      </c>
      <c r="DV8" s="20">
        <v>0</v>
      </c>
      <c r="DW8" s="20">
        <v>0</v>
      </c>
    </row>
    <row r="9" spans="1:127" x14ac:dyDescent="0.35">
      <c r="A9" s="19" t="s">
        <v>33</v>
      </c>
      <c r="B9">
        <v>0</v>
      </c>
      <c r="C9">
        <v>9586.1518437655704</v>
      </c>
      <c r="D9">
        <v>31271.944088593773</v>
      </c>
      <c r="E9">
        <v>26491.139262754441</v>
      </c>
      <c r="F9">
        <v>24290.694933701401</v>
      </c>
      <c r="G9">
        <v>17759.263586577486</v>
      </c>
      <c r="H9">
        <v>18187.615326390129</v>
      </c>
      <c r="I9">
        <v>40018.51886232978</v>
      </c>
      <c r="J9">
        <v>24690.024601753907</v>
      </c>
      <c r="K9">
        <v>15231.802536307227</v>
      </c>
      <c r="L9">
        <v>24407.787527406272</v>
      </c>
      <c r="M9">
        <v>18736.367413452223</v>
      </c>
      <c r="N9">
        <v>17507.262194755916</v>
      </c>
      <c r="O9">
        <v>22206.707035589614</v>
      </c>
      <c r="P9">
        <v>9187.7719948698032</v>
      </c>
      <c r="Q9">
        <v>6109.9046726476045</v>
      </c>
      <c r="R9">
        <v>18250.009634497346</v>
      </c>
      <c r="S9">
        <v>6634.1904703764949</v>
      </c>
      <c r="T9">
        <v>11441.469179713114</v>
      </c>
      <c r="U9">
        <v>5891.8538396725871</v>
      </c>
      <c r="V9">
        <v>2812.1734605648103</v>
      </c>
      <c r="W9">
        <v>9689.4693396349721</v>
      </c>
      <c r="X9">
        <v>12364.34730676694</v>
      </c>
      <c r="Y9">
        <v>11120.297720550312</v>
      </c>
      <c r="Z9">
        <v>17895.170905223309</v>
      </c>
      <c r="AA9">
        <v>3267.2770579825819</v>
      </c>
      <c r="AB9">
        <v>6058.9722204168884</v>
      </c>
      <c r="AC9">
        <v>5505.0163102994138</v>
      </c>
      <c r="AD9">
        <v>2425.826348422253</v>
      </c>
      <c r="AE9">
        <v>2954.3871370871479</v>
      </c>
      <c r="AF9">
        <v>9519.5837538745291</v>
      </c>
      <c r="AG9">
        <v>2696.0079502788649</v>
      </c>
      <c r="AH9">
        <v>3539.3510392717212</v>
      </c>
      <c r="AI9">
        <v>6186.7344584518323</v>
      </c>
      <c r="AJ9">
        <v>5690.1449852987716</v>
      </c>
      <c r="AK9">
        <v>2730.9831084479265</v>
      </c>
      <c r="AL9">
        <v>6351.3990564738051</v>
      </c>
      <c r="AM9">
        <v>0</v>
      </c>
      <c r="AN9">
        <v>6367.3257567179789</v>
      </c>
      <c r="AO9">
        <v>0</v>
      </c>
      <c r="AP9">
        <v>0</v>
      </c>
      <c r="AQ9">
        <v>2795.2873485034629</v>
      </c>
      <c r="AR9">
        <v>0</v>
      </c>
      <c r="AS9">
        <v>5919.0073884332496</v>
      </c>
      <c r="AT9">
        <v>2942.779256118356</v>
      </c>
      <c r="AU9">
        <v>0</v>
      </c>
      <c r="AV9">
        <v>0</v>
      </c>
      <c r="AW9">
        <v>0</v>
      </c>
      <c r="AX9">
        <v>2798.6915263259402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 s="20">
        <v>0</v>
      </c>
      <c r="BF9" s="20">
        <v>2408.127743573219</v>
      </c>
      <c r="BG9" s="20">
        <v>0</v>
      </c>
      <c r="BH9" s="20">
        <v>0</v>
      </c>
      <c r="BI9" s="20">
        <v>0</v>
      </c>
      <c r="BK9">
        <v>326557.30571650714</v>
      </c>
      <c r="BO9" s="19" t="s">
        <v>33</v>
      </c>
      <c r="BP9">
        <v>0</v>
      </c>
      <c r="BQ9">
        <v>9586.1518437655704</v>
      </c>
      <c r="BR9">
        <v>31271.944088593773</v>
      </c>
      <c r="BS9">
        <v>26491.139262754441</v>
      </c>
      <c r="BT9">
        <v>24290.694933701401</v>
      </c>
      <c r="BU9">
        <v>17759.263586577486</v>
      </c>
      <c r="BV9">
        <v>18187.615326390129</v>
      </c>
      <c r="BW9">
        <v>40018.51886232978</v>
      </c>
      <c r="BX9">
        <v>24690.024601753907</v>
      </c>
      <c r="BY9">
        <v>15231.802536307227</v>
      </c>
      <c r="BZ9">
        <v>24407.787527406272</v>
      </c>
      <c r="CA9">
        <v>18736.367413452223</v>
      </c>
      <c r="CB9">
        <v>17507.262194755916</v>
      </c>
      <c r="CC9">
        <v>22206.707035589614</v>
      </c>
      <c r="CD9">
        <v>9187.7719948698032</v>
      </c>
      <c r="CE9">
        <v>6109.9046726476045</v>
      </c>
      <c r="CF9">
        <v>18250.009634497346</v>
      </c>
      <c r="CG9">
        <v>6634.1904703764949</v>
      </c>
      <c r="CH9">
        <v>11441.469179713114</v>
      </c>
      <c r="CI9">
        <v>5891.8538396725871</v>
      </c>
      <c r="CJ9">
        <v>2812.1734605648103</v>
      </c>
      <c r="CK9">
        <v>9689.4693396349721</v>
      </c>
      <c r="CL9">
        <v>12364.34730676694</v>
      </c>
      <c r="CM9">
        <v>11120.297720550312</v>
      </c>
      <c r="CN9">
        <v>17895.170905223309</v>
      </c>
      <c r="CO9">
        <v>3267.2770579825819</v>
      </c>
      <c r="CP9">
        <v>6058.9722204168884</v>
      </c>
      <c r="CQ9">
        <v>5505.0163102994138</v>
      </c>
      <c r="CR9">
        <v>2425.826348422253</v>
      </c>
      <c r="CS9">
        <v>2954.3871370871479</v>
      </c>
      <c r="CT9">
        <v>9519.5837538745291</v>
      </c>
      <c r="CU9">
        <v>2696.0079502788649</v>
      </c>
      <c r="CV9">
        <v>3539.3510392717212</v>
      </c>
      <c r="CW9">
        <v>6186.7344584518323</v>
      </c>
      <c r="CX9">
        <v>5690.1449852987716</v>
      </c>
      <c r="CY9">
        <v>2730.9831084479265</v>
      </c>
      <c r="CZ9">
        <v>6351.3990564738051</v>
      </c>
      <c r="DA9">
        <v>0</v>
      </c>
      <c r="DB9">
        <v>6367.3257567179789</v>
      </c>
      <c r="DC9">
        <v>0</v>
      </c>
      <c r="DD9">
        <v>0</v>
      </c>
      <c r="DE9">
        <v>2795.2873485034629</v>
      </c>
      <c r="DF9">
        <v>0</v>
      </c>
      <c r="DG9">
        <v>5919.0073884332496</v>
      </c>
      <c r="DH9">
        <v>2942.779256118356</v>
      </c>
      <c r="DI9">
        <v>0</v>
      </c>
      <c r="DJ9">
        <v>0</v>
      </c>
      <c r="DK9">
        <v>0</v>
      </c>
      <c r="DL9">
        <v>2798.6915263259402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 s="20">
        <v>0</v>
      </c>
      <c r="DT9" s="20">
        <v>0</v>
      </c>
      <c r="DU9" s="20">
        <v>0</v>
      </c>
      <c r="DV9" s="20">
        <v>0</v>
      </c>
      <c r="DW9" s="20">
        <v>0</v>
      </c>
    </row>
    <row r="10" spans="1:127" x14ac:dyDescent="0.35">
      <c r="A10" s="19" t="s">
        <v>34</v>
      </c>
      <c r="B10">
        <v>2937.9185254335443</v>
      </c>
      <c r="C10">
        <v>17961.025526184796</v>
      </c>
      <c r="D10">
        <v>22893.926177857382</v>
      </c>
      <c r="E10">
        <v>33131.083238462794</v>
      </c>
      <c r="F10">
        <v>53835.248592925229</v>
      </c>
      <c r="G10">
        <v>41098.110158021722</v>
      </c>
      <c r="H10">
        <v>39641.159981275327</v>
      </c>
      <c r="I10">
        <v>26965.227983610235</v>
      </c>
      <c r="J10">
        <v>33291.922416842528</v>
      </c>
      <c r="K10">
        <v>17946.885451953902</v>
      </c>
      <c r="L10">
        <v>19081.488183229241</v>
      </c>
      <c r="M10">
        <v>17742.525762970974</v>
      </c>
      <c r="N10">
        <v>12521.73274465519</v>
      </c>
      <c r="O10">
        <v>26230.939385301306</v>
      </c>
      <c r="P10">
        <v>14448.254278205099</v>
      </c>
      <c r="Q10">
        <v>9690.7196430495387</v>
      </c>
      <c r="R10">
        <v>18925.305060853498</v>
      </c>
      <c r="S10">
        <v>19785.22083501739</v>
      </c>
      <c r="T10">
        <v>2932.1991689552419</v>
      </c>
      <c r="U10">
        <v>9339.8609935906079</v>
      </c>
      <c r="V10">
        <v>3073.6911293395724</v>
      </c>
      <c r="W10">
        <v>12037.98488215131</v>
      </c>
      <c r="X10">
        <v>12620.865307825834</v>
      </c>
      <c r="Y10">
        <v>6004.2916451953788</v>
      </c>
      <c r="Z10">
        <v>0</v>
      </c>
      <c r="AA10">
        <v>8275.4321265045583</v>
      </c>
      <c r="AB10">
        <v>3437.4110750790169</v>
      </c>
      <c r="AC10">
        <v>5758.8481414925427</v>
      </c>
      <c r="AD10">
        <v>0</v>
      </c>
      <c r="AE10">
        <v>0</v>
      </c>
      <c r="AF10">
        <v>6431.7688387888975</v>
      </c>
      <c r="AG10">
        <v>0</v>
      </c>
      <c r="AH10">
        <v>3309.0462960589743</v>
      </c>
      <c r="AI10">
        <v>3030.9072436061178</v>
      </c>
      <c r="AJ10">
        <v>2918.9873510946745</v>
      </c>
      <c r="AK10">
        <v>0</v>
      </c>
      <c r="AL10">
        <v>0</v>
      </c>
      <c r="AM10">
        <v>2994.4932720252086</v>
      </c>
      <c r="AN10">
        <v>0</v>
      </c>
      <c r="AO10">
        <v>3293.5867130505089</v>
      </c>
      <c r="AP10">
        <v>2708.6804568602438</v>
      </c>
      <c r="AQ10">
        <v>2814.878448547362</v>
      </c>
      <c r="AR10">
        <v>3187.533532297778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2918.2821052393879</v>
      </c>
      <c r="BC10">
        <v>3211.3013030380603</v>
      </c>
      <c r="BD10" s="20">
        <v>511.99834364408161</v>
      </c>
      <c r="BE10" s="20">
        <v>0</v>
      </c>
      <c r="BF10" s="20">
        <v>2656.2571348255733</v>
      </c>
      <c r="BG10" s="20">
        <v>0</v>
      </c>
      <c r="BH10" s="20">
        <v>0</v>
      </c>
      <c r="BI10" s="20">
        <v>0</v>
      </c>
      <c r="BK10">
        <v>299676.83204740379</v>
      </c>
      <c r="BO10" s="19" t="s">
        <v>34</v>
      </c>
      <c r="BP10">
        <v>2937.9185254335443</v>
      </c>
      <c r="BQ10">
        <v>17961.025526184796</v>
      </c>
      <c r="BR10">
        <v>22893.926177857382</v>
      </c>
      <c r="BS10">
        <v>33131.083238462794</v>
      </c>
      <c r="BT10">
        <v>53835.248592925229</v>
      </c>
      <c r="BU10">
        <v>41098.110158021722</v>
      </c>
      <c r="BV10">
        <v>39641.159981275327</v>
      </c>
      <c r="BW10">
        <v>26965.227983610235</v>
      </c>
      <c r="BX10">
        <v>33291.922416842528</v>
      </c>
      <c r="BY10">
        <v>17946.885451953902</v>
      </c>
      <c r="BZ10">
        <v>19081.488183229241</v>
      </c>
      <c r="CA10">
        <v>17742.525762970974</v>
      </c>
      <c r="CB10">
        <v>12521.73274465519</v>
      </c>
      <c r="CC10">
        <v>26230.939385301306</v>
      </c>
      <c r="CD10">
        <v>14448.254278205099</v>
      </c>
      <c r="CE10">
        <v>9690.7196430495387</v>
      </c>
      <c r="CF10">
        <v>18925.305060853498</v>
      </c>
      <c r="CG10">
        <v>19785.22083501739</v>
      </c>
      <c r="CH10">
        <v>2932.1991689552419</v>
      </c>
      <c r="CI10">
        <v>9339.8609935906079</v>
      </c>
      <c r="CJ10">
        <v>3073.6911293395724</v>
      </c>
      <c r="CK10">
        <v>12037.98488215131</v>
      </c>
      <c r="CL10">
        <v>12620.865307825834</v>
      </c>
      <c r="CM10">
        <v>6004.2916451953788</v>
      </c>
      <c r="CN10">
        <v>0</v>
      </c>
      <c r="CO10">
        <v>8275.4321265045583</v>
      </c>
      <c r="CP10">
        <v>3437.4110750790169</v>
      </c>
      <c r="CQ10">
        <v>5758.8481414925427</v>
      </c>
      <c r="CR10">
        <v>0</v>
      </c>
      <c r="CS10">
        <v>0</v>
      </c>
      <c r="CT10">
        <v>6431.7688387888975</v>
      </c>
      <c r="CU10">
        <v>0</v>
      </c>
      <c r="CV10">
        <v>3309.0462960589743</v>
      </c>
      <c r="CW10">
        <v>3030.9072436061178</v>
      </c>
      <c r="CX10">
        <v>2918.9873510946745</v>
      </c>
      <c r="CY10">
        <v>0</v>
      </c>
      <c r="CZ10">
        <v>0</v>
      </c>
      <c r="DA10">
        <v>2994.4932720252086</v>
      </c>
      <c r="DB10">
        <v>0</v>
      </c>
      <c r="DC10">
        <v>3293.5867130505089</v>
      </c>
      <c r="DD10">
        <v>2708.6804568602438</v>
      </c>
      <c r="DE10">
        <v>2814.878448547362</v>
      </c>
      <c r="DF10">
        <v>3187.533532297778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2918.2821052393879</v>
      </c>
      <c r="DQ10">
        <v>3211.3013030380603</v>
      </c>
      <c r="DR10" s="20">
        <v>0</v>
      </c>
      <c r="DS10" s="20">
        <v>0</v>
      </c>
      <c r="DT10" s="20">
        <v>0</v>
      </c>
      <c r="DU10" s="20">
        <v>0</v>
      </c>
      <c r="DV10" s="20">
        <v>0</v>
      </c>
      <c r="DW10" s="20">
        <v>0</v>
      </c>
    </row>
    <row r="11" spans="1:127" x14ac:dyDescent="0.35">
      <c r="A11" s="19" t="s">
        <v>35</v>
      </c>
      <c r="B11">
        <v>0</v>
      </c>
      <c r="C11">
        <v>5336.3034164229121</v>
      </c>
      <c r="D11">
        <v>20869.861165457558</v>
      </c>
      <c r="E11">
        <v>22355.999191214898</v>
      </c>
      <c r="F11">
        <v>29241.298670670178</v>
      </c>
      <c r="G11">
        <v>24772.531809225133</v>
      </c>
      <c r="H11">
        <v>11514.313324079687</v>
      </c>
      <c r="I11">
        <v>38099.25357750315</v>
      </c>
      <c r="J11">
        <v>21245.777609158104</v>
      </c>
      <c r="K11">
        <v>26368.604232946807</v>
      </c>
      <c r="L11">
        <v>13825.397728324471</v>
      </c>
      <c r="M11">
        <v>18759.30176056621</v>
      </c>
      <c r="N11">
        <v>22665.462228659741</v>
      </c>
      <c r="O11">
        <v>13971.287512325849</v>
      </c>
      <c r="P11">
        <v>15602.578942166758</v>
      </c>
      <c r="Q11">
        <v>11314.265445317258</v>
      </c>
      <c r="R11">
        <v>17421.324921850162</v>
      </c>
      <c r="S11">
        <v>12442.467276751795</v>
      </c>
      <c r="T11">
        <v>20184.954313161201</v>
      </c>
      <c r="U11">
        <v>9297.8032208500154</v>
      </c>
      <c r="V11">
        <v>10982.867887224713</v>
      </c>
      <c r="W11">
        <v>3294.8893479190883</v>
      </c>
      <c r="X11">
        <v>5763.2282134693487</v>
      </c>
      <c r="Y11">
        <v>8562.4357308663493</v>
      </c>
      <c r="Z11">
        <v>2814.1918515131883</v>
      </c>
      <c r="AA11">
        <v>5868.1948884383328</v>
      </c>
      <c r="AB11">
        <v>3308.4578190992434</v>
      </c>
      <c r="AC11">
        <v>5683.1537603041916</v>
      </c>
      <c r="AD11">
        <v>0</v>
      </c>
      <c r="AE11">
        <v>3042.7189254695709</v>
      </c>
      <c r="AF11">
        <v>12350.150776743447</v>
      </c>
      <c r="AG11">
        <v>0</v>
      </c>
      <c r="AH11">
        <v>5869.7065118325545</v>
      </c>
      <c r="AI11">
        <v>11886.89490827032</v>
      </c>
      <c r="AJ11">
        <v>5938.9759731022077</v>
      </c>
      <c r="AK11">
        <v>6193.4591312395387</v>
      </c>
      <c r="AL11">
        <v>4927.907063370938</v>
      </c>
      <c r="AM11">
        <v>0</v>
      </c>
      <c r="AN11">
        <v>0</v>
      </c>
      <c r="AO11">
        <v>3137.1738214518186</v>
      </c>
      <c r="AP11">
        <v>0</v>
      </c>
      <c r="AQ11">
        <v>0</v>
      </c>
      <c r="AR11">
        <v>0</v>
      </c>
      <c r="AS11">
        <v>3500.2495697201352</v>
      </c>
      <c r="AT11">
        <v>2981.5070072023764</v>
      </c>
      <c r="AU11">
        <v>0</v>
      </c>
      <c r="AV11">
        <v>0</v>
      </c>
      <c r="AW11">
        <v>0</v>
      </c>
      <c r="AX11">
        <v>0</v>
      </c>
      <c r="AY11">
        <v>5947.3140491448048</v>
      </c>
      <c r="AZ11">
        <v>0</v>
      </c>
      <c r="BA11">
        <v>0</v>
      </c>
      <c r="BB11">
        <v>2705.0076008029373</v>
      </c>
      <c r="BC11" s="20">
        <v>1235.2643545147148</v>
      </c>
      <c r="BD11" s="20">
        <v>456.62897852261085</v>
      </c>
      <c r="BE11" s="20">
        <v>0</v>
      </c>
      <c r="BF11" s="20">
        <v>2368.9998165540746</v>
      </c>
      <c r="BG11" s="20">
        <v>0</v>
      </c>
      <c r="BH11" s="20">
        <v>0</v>
      </c>
      <c r="BI11" s="20">
        <v>0</v>
      </c>
      <c r="BK11">
        <v>273843.53966014367</v>
      </c>
      <c r="BO11" s="19" t="s">
        <v>35</v>
      </c>
      <c r="BP11">
        <v>0</v>
      </c>
      <c r="BQ11">
        <v>5336.3034164229121</v>
      </c>
      <c r="BR11">
        <v>20869.861165457558</v>
      </c>
      <c r="BS11">
        <v>22355.999191214898</v>
      </c>
      <c r="BT11">
        <v>29241.298670670178</v>
      </c>
      <c r="BU11">
        <v>24772.531809225133</v>
      </c>
      <c r="BV11">
        <v>11514.313324079687</v>
      </c>
      <c r="BW11">
        <v>38099.25357750315</v>
      </c>
      <c r="BX11">
        <v>21245.777609158104</v>
      </c>
      <c r="BY11">
        <v>26368.604232946807</v>
      </c>
      <c r="BZ11">
        <v>13825.397728324471</v>
      </c>
      <c r="CA11">
        <v>18759.30176056621</v>
      </c>
      <c r="CB11">
        <v>22665.462228659741</v>
      </c>
      <c r="CC11">
        <v>13971.287512325849</v>
      </c>
      <c r="CD11">
        <v>15602.578942166758</v>
      </c>
      <c r="CE11">
        <v>11314.265445317258</v>
      </c>
      <c r="CF11">
        <v>17421.324921850162</v>
      </c>
      <c r="CG11">
        <v>12442.467276751795</v>
      </c>
      <c r="CH11">
        <v>20184.954313161201</v>
      </c>
      <c r="CI11">
        <v>9297.8032208500154</v>
      </c>
      <c r="CJ11">
        <v>10982.867887224713</v>
      </c>
      <c r="CK11">
        <v>3294.8893479190883</v>
      </c>
      <c r="CL11">
        <v>5763.2282134693487</v>
      </c>
      <c r="CM11">
        <v>8562.4357308663493</v>
      </c>
      <c r="CN11">
        <v>2814.1918515131883</v>
      </c>
      <c r="CO11">
        <v>5868.1948884383328</v>
      </c>
      <c r="CP11">
        <v>3308.4578190992434</v>
      </c>
      <c r="CQ11">
        <v>5683.1537603041916</v>
      </c>
      <c r="CR11">
        <v>0</v>
      </c>
      <c r="CS11">
        <v>3042.7189254695709</v>
      </c>
      <c r="CT11">
        <v>12350.150776743447</v>
      </c>
      <c r="CU11">
        <v>0</v>
      </c>
      <c r="CV11">
        <v>5869.7065118325545</v>
      </c>
      <c r="CW11">
        <v>11886.89490827032</v>
      </c>
      <c r="CX11">
        <v>5938.9759731022077</v>
      </c>
      <c r="CY11">
        <v>6193.4591312395387</v>
      </c>
      <c r="CZ11">
        <v>4927.907063370938</v>
      </c>
      <c r="DA11">
        <v>0</v>
      </c>
      <c r="DB11">
        <v>0</v>
      </c>
      <c r="DC11">
        <v>3137.1738214518186</v>
      </c>
      <c r="DD11">
        <v>0</v>
      </c>
      <c r="DE11">
        <v>0</v>
      </c>
      <c r="DF11">
        <v>0</v>
      </c>
      <c r="DG11">
        <v>3500.2495697201352</v>
      </c>
      <c r="DH11">
        <v>2981.5070072023764</v>
      </c>
      <c r="DI11">
        <v>0</v>
      </c>
      <c r="DJ11">
        <v>0</v>
      </c>
      <c r="DK11">
        <v>0</v>
      </c>
      <c r="DL11">
        <v>0</v>
      </c>
      <c r="DM11">
        <v>5947.3140491448048</v>
      </c>
      <c r="DN11">
        <v>0</v>
      </c>
      <c r="DO11">
        <v>0</v>
      </c>
      <c r="DP11">
        <v>2705.0076008029373</v>
      </c>
      <c r="DQ11" s="20">
        <v>0</v>
      </c>
      <c r="DR11" s="20">
        <v>0</v>
      </c>
      <c r="DS11" s="20">
        <v>0</v>
      </c>
      <c r="DT11" s="20">
        <v>0</v>
      </c>
      <c r="DU11" s="20">
        <v>0</v>
      </c>
      <c r="DV11" s="20">
        <v>0</v>
      </c>
      <c r="DW11" s="20">
        <v>0</v>
      </c>
    </row>
    <row r="12" spans="1:127" x14ac:dyDescent="0.35">
      <c r="A12" s="19" t="s">
        <v>36</v>
      </c>
      <c r="B12">
        <v>2363.6663148383836</v>
      </c>
      <c r="C12">
        <v>8672.7099401540581</v>
      </c>
      <c r="D12">
        <v>16826.150726892381</v>
      </c>
      <c r="E12">
        <v>38683.115195503211</v>
      </c>
      <c r="F12">
        <v>38735.329839017482</v>
      </c>
      <c r="G12">
        <v>23551.668751587211</v>
      </c>
      <c r="H12">
        <v>38933.739835873035</v>
      </c>
      <c r="I12">
        <v>15516.911874878173</v>
      </c>
      <c r="J12">
        <v>25346.466790420243</v>
      </c>
      <c r="K12">
        <v>5458.7397349936145</v>
      </c>
      <c r="L12">
        <v>23564.953676064313</v>
      </c>
      <c r="M12">
        <v>6123.1271285025032</v>
      </c>
      <c r="N12">
        <v>8741.0101682515869</v>
      </c>
      <c r="O12">
        <v>8468.2955191076617</v>
      </c>
      <c r="P12">
        <v>8831.4078615239978</v>
      </c>
      <c r="Q12">
        <v>8958.0346989968766</v>
      </c>
      <c r="R12">
        <v>18751.60192162852</v>
      </c>
      <c r="S12">
        <v>3041.6255347748784</v>
      </c>
      <c r="T12">
        <v>11700.010977452235</v>
      </c>
      <c r="U12">
        <v>9540.8835358928482</v>
      </c>
      <c r="V12">
        <v>5549.3055138632672</v>
      </c>
      <c r="W12">
        <v>11040.747163150456</v>
      </c>
      <c r="X12">
        <v>13331.893247724331</v>
      </c>
      <c r="Y12">
        <v>9211.7043204726306</v>
      </c>
      <c r="Z12">
        <v>12244.639181513019</v>
      </c>
      <c r="AA12">
        <v>3378.9940604334224</v>
      </c>
      <c r="AB12">
        <v>3102.8162901335349</v>
      </c>
      <c r="AC12">
        <v>2306.9958844886264</v>
      </c>
      <c r="AD12">
        <v>0</v>
      </c>
      <c r="AE12">
        <v>0</v>
      </c>
      <c r="AF12">
        <v>3084.3157861816558</v>
      </c>
      <c r="AG12">
        <v>0</v>
      </c>
      <c r="AH12">
        <v>3056.5179187032277</v>
      </c>
      <c r="AI12">
        <v>0</v>
      </c>
      <c r="AJ12">
        <v>0</v>
      </c>
      <c r="AK12">
        <v>3110.9049725387426</v>
      </c>
      <c r="AL12">
        <v>0</v>
      </c>
      <c r="AM12">
        <v>2908.2855977116014</v>
      </c>
      <c r="AN12">
        <v>3026.0383446153373</v>
      </c>
      <c r="AO12">
        <v>2882.3337129606143</v>
      </c>
      <c r="AP12">
        <v>0</v>
      </c>
      <c r="AQ12">
        <v>0</v>
      </c>
      <c r="AR12">
        <v>0</v>
      </c>
      <c r="AS12">
        <v>0</v>
      </c>
      <c r="AT12">
        <v>5635.4552161884967</v>
      </c>
      <c r="AU12">
        <v>0</v>
      </c>
      <c r="AV12">
        <v>5901.3459328622621</v>
      </c>
      <c r="AW12">
        <v>6492.2889574128467</v>
      </c>
      <c r="AX12">
        <v>3245.9231261450623</v>
      </c>
      <c r="AY12">
        <v>0</v>
      </c>
      <c r="AZ12">
        <v>0</v>
      </c>
      <c r="BA12">
        <v>0</v>
      </c>
      <c r="BB12" s="20">
        <v>1637.7100481133093</v>
      </c>
      <c r="BC12" s="20">
        <v>1111.5148612604826</v>
      </c>
      <c r="BD12" s="20">
        <v>410.88362491404405</v>
      </c>
      <c r="BE12" s="20">
        <v>0</v>
      </c>
      <c r="BF12" s="20">
        <v>2131.6720528682345</v>
      </c>
      <c r="BG12" s="20">
        <v>0</v>
      </c>
      <c r="BH12" s="20">
        <v>0</v>
      </c>
      <c r="BI12" s="20">
        <v>0</v>
      </c>
      <c r="BK12">
        <v>252716.74471024299</v>
      </c>
      <c r="BO12" s="19" t="s">
        <v>36</v>
      </c>
      <c r="BP12">
        <v>2363.6663148383836</v>
      </c>
      <c r="BQ12">
        <v>8672.7099401540581</v>
      </c>
      <c r="BR12">
        <v>16826.150726892381</v>
      </c>
      <c r="BS12">
        <v>38683.115195503211</v>
      </c>
      <c r="BT12">
        <v>38735.329839017482</v>
      </c>
      <c r="BU12">
        <v>23551.668751587211</v>
      </c>
      <c r="BV12">
        <v>38933.739835873035</v>
      </c>
      <c r="BW12">
        <v>15516.911874878173</v>
      </c>
      <c r="BX12">
        <v>25346.466790420243</v>
      </c>
      <c r="BY12">
        <v>5458.7397349936145</v>
      </c>
      <c r="BZ12">
        <v>23564.953676064313</v>
      </c>
      <c r="CA12">
        <v>6123.1271285025032</v>
      </c>
      <c r="CB12">
        <v>8741.0101682515869</v>
      </c>
      <c r="CC12">
        <v>8468.2955191076617</v>
      </c>
      <c r="CD12">
        <v>8831.4078615239978</v>
      </c>
      <c r="CE12">
        <v>8958.0346989968766</v>
      </c>
      <c r="CF12">
        <v>18751.60192162852</v>
      </c>
      <c r="CG12">
        <v>3041.6255347748784</v>
      </c>
      <c r="CH12">
        <v>11700.010977452235</v>
      </c>
      <c r="CI12">
        <v>9540.8835358928482</v>
      </c>
      <c r="CJ12">
        <v>5549.3055138632672</v>
      </c>
      <c r="CK12">
        <v>11040.747163150456</v>
      </c>
      <c r="CL12">
        <v>13331.893247724331</v>
      </c>
      <c r="CM12">
        <v>9211.7043204726306</v>
      </c>
      <c r="CN12">
        <v>12244.639181513019</v>
      </c>
      <c r="CO12">
        <v>3378.9940604334224</v>
      </c>
      <c r="CP12">
        <v>3102.8162901335349</v>
      </c>
      <c r="CQ12">
        <v>2306.9958844886264</v>
      </c>
      <c r="CR12">
        <v>0</v>
      </c>
      <c r="CS12">
        <v>0</v>
      </c>
      <c r="CT12">
        <v>3084.3157861816558</v>
      </c>
      <c r="CU12">
        <v>0</v>
      </c>
      <c r="CV12">
        <v>3056.5179187032277</v>
      </c>
      <c r="CW12">
        <v>0</v>
      </c>
      <c r="CX12">
        <v>0</v>
      </c>
      <c r="CY12">
        <v>3110.9049725387426</v>
      </c>
      <c r="CZ12">
        <v>0</v>
      </c>
      <c r="DA12">
        <v>2908.2855977116014</v>
      </c>
      <c r="DB12">
        <v>3026.0383446153373</v>
      </c>
      <c r="DC12">
        <v>2882.3337129606143</v>
      </c>
      <c r="DD12">
        <v>0</v>
      </c>
      <c r="DE12">
        <v>0</v>
      </c>
      <c r="DF12">
        <v>0</v>
      </c>
      <c r="DG12">
        <v>0</v>
      </c>
      <c r="DH12">
        <v>5635.4552161884967</v>
      </c>
      <c r="DI12">
        <v>0</v>
      </c>
      <c r="DJ12">
        <v>5901.3459328622621</v>
      </c>
      <c r="DK12">
        <v>6492.2889574128467</v>
      </c>
      <c r="DL12">
        <v>3245.9231261450623</v>
      </c>
      <c r="DM12">
        <v>0</v>
      </c>
      <c r="DN12">
        <v>0</v>
      </c>
      <c r="DO12">
        <v>0</v>
      </c>
      <c r="DP12" s="20">
        <v>0</v>
      </c>
      <c r="DQ12" s="20">
        <v>0</v>
      </c>
      <c r="DR12" s="20">
        <v>0</v>
      </c>
      <c r="DS12" s="20">
        <v>0</v>
      </c>
      <c r="DT12" s="20">
        <v>0</v>
      </c>
      <c r="DU12" s="20">
        <v>0</v>
      </c>
      <c r="DV12" s="20">
        <v>0</v>
      </c>
      <c r="DW12" s="20">
        <v>0</v>
      </c>
    </row>
    <row r="13" spans="1:127" x14ac:dyDescent="0.35">
      <c r="A13" s="19" t="s">
        <v>37</v>
      </c>
      <c r="B13">
        <v>0</v>
      </c>
      <c r="C13">
        <v>12115.976459914782</v>
      </c>
      <c r="D13">
        <v>19734.425750138136</v>
      </c>
      <c r="E13">
        <v>21698.649280642447</v>
      </c>
      <c r="F13">
        <v>62188.520034680347</v>
      </c>
      <c r="G13">
        <v>27694.459891241375</v>
      </c>
      <c r="H13">
        <v>42315.30203142242</v>
      </c>
      <c r="I13">
        <v>15125.04630264667</v>
      </c>
      <c r="J13">
        <v>30778.696447742601</v>
      </c>
      <c r="K13">
        <v>34289.632223745437</v>
      </c>
      <c r="L13">
        <v>28045.988822372001</v>
      </c>
      <c r="M13">
        <v>14114.439161468787</v>
      </c>
      <c r="N13">
        <v>12452.725856709498</v>
      </c>
      <c r="O13">
        <v>9061.3194045776381</v>
      </c>
      <c r="P13">
        <v>11998.044903949449</v>
      </c>
      <c r="Q13">
        <v>3315.3260406754744</v>
      </c>
      <c r="R13">
        <v>0</v>
      </c>
      <c r="S13">
        <v>6303.7483009249863</v>
      </c>
      <c r="T13">
        <v>0</v>
      </c>
      <c r="U13">
        <v>2749.7698203708624</v>
      </c>
      <c r="V13">
        <v>8442.2926922977022</v>
      </c>
      <c r="W13">
        <v>8745.3950321573357</v>
      </c>
      <c r="X13">
        <v>19977.926538881991</v>
      </c>
      <c r="Y13">
        <v>9970.3095099190323</v>
      </c>
      <c r="Z13">
        <v>3517.0278996481852</v>
      </c>
      <c r="AA13">
        <v>6153.1902661203767</v>
      </c>
      <c r="AB13">
        <v>3811.8616283109882</v>
      </c>
      <c r="AC13">
        <v>6353.61679149052</v>
      </c>
      <c r="AD13">
        <v>6089.9179981251273</v>
      </c>
      <c r="AE13">
        <v>0</v>
      </c>
      <c r="AF13">
        <v>2812.1278465989108</v>
      </c>
      <c r="AG13">
        <v>3295.0842894881816</v>
      </c>
      <c r="AH13">
        <v>0</v>
      </c>
      <c r="AI13">
        <v>2274.8149000809403</v>
      </c>
      <c r="AJ13">
        <v>2929.7289763508479</v>
      </c>
      <c r="AK13">
        <v>0</v>
      </c>
      <c r="AL13">
        <v>6392.6271207732698</v>
      </c>
      <c r="AM13">
        <v>0</v>
      </c>
      <c r="AN13">
        <v>5978.5507854739371</v>
      </c>
      <c r="AO13">
        <v>6021.2217478300008</v>
      </c>
      <c r="AP13">
        <v>0</v>
      </c>
      <c r="AQ13">
        <v>0</v>
      </c>
      <c r="AR13">
        <v>0</v>
      </c>
      <c r="AS13">
        <v>2896.074086131378</v>
      </c>
      <c r="AT13">
        <v>0</v>
      </c>
      <c r="AU13">
        <v>3894.110294460309</v>
      </c>
      <c r="AV13">
        <v>0</v>
      </c>
      <c r="AW13">
        <v>2558.1911372321679</v>
      </c>
      <c r="AX13">
        <v>0</v>
      </c>
      <c r="AY13">
        <v>0</v>
      </c>
      <c r="AZ13">
        <v>0</v>
      </c>
      <c r="BA13" s="20">
        <v>360.64865746733267</v>
      </c>
      <c r="BB13" s="20">
        <v>1813.1611396976514</v>
      </c>
      <c r="BC13" s="20">
        <v>1230.5936297794105</v>
      </c>
      <c r="BD13" s="20">
        <v>454.90239404124441</v>
      </c>
      <c r="BE13" s="20">
        <v>0</v>
      </c>
      <c r="BF13" s="20">
        <v>2360.0422634597635</v>
      </c>
      <c r="BG13" s="20">
        <v>0</v>
      </c>
      <c r="BH13" s="20">
        <v>0</v>
      </c>
      <c r="BI13" s="20">
        <v>0</v>
      </c>
      <c r="BK13">
        <v>229104.60174745848</v>
      </c>
      <c r="BO13" s="19" t="s">
        <v>37</v>
      </c>
      <c r="BP13">
        <v>0</v>
      </c>
      <c r="BQ13">
        <v>12115.976459914782</v>
      </c>
      <c r="BR13">
        <v>19734.425750138136</v>
      </c>
      <c r="BS13">
        <v>21698.649280642447</v>
      </c>
      <c r="BT13">
        <v>62188.520034680347</v>
      </c>
      <c r="BU13">
        <v>27694.459891241375</v>
      </c>
      <c r="BV13">
        <v>42315.30203142242</v>
      </c>
      <c r="BW13">
        <v>15125.04630264667</v>
      </c>
      <c r="BX13">
        <v>30778.696447742601</v>
      </c>
      <c r="BY13">
        <v>34289.632223745437</v>
      </c>
      <c r="BZ13">
        <v>28045.988822372001</v>
      </c>
      <c r="CA13">
        <v>14114.439161468787</v>
      </c>
      <c r="CB13">
        <v>12452.725856709498</v>
      </c>
      <c r="CC13">
        <v>9061.3194045776381</v>
      </c>
      <c r="CD13">
        <v>11998.044903949449</v>
      </c>
      <c r="CE13">
        <v>3315.3260406754744</v>
      </c>
      <c r="CF13">
        <v>0</v>
      </c>
      <c r="CG13">
        <v>6303.7483009249863</v>
      </c>
      <c r="CH13">
        <v>0</v>
      </c>
      <c r="CI13">
        <v>2749.7698203708624</v>
      </c>
      <c r="CJ13">
        <v>8442.2926922977022</v>
      </c>
      <c r="CK13">
        <v>8745.3950321573357</v>
      </c>
      <c r="CL13">
        <v>19977.926538881991</v>
      </c>
      <c r="CM13">
        <v>9970.3095099190323</v>
      </c>
      <c r="CN13">
        <v>3517.0278996481852</v>
      </c>
      <c r="CO13">
        <v>6153.1902661203767</v>
      </c>
      <c r="CP13">
        <v>3811.8616283109882</v>
      </c>
      <c r="CQ13">
        <v>6353.61679149052</v>
      </c>
      <c r="CR13">
        <v>6089.9179981251273</v>
      </c>
      <c r="CS13">
        <v>0</v>
      </c>
      <c r="CT13">
        <v>2812.1278465989108</v>
      </c>
      <c r="CU13">
        <v>3295.0842894881816</v>
      </c>
      <c r="CV13">
        <v>0</v>
      </c>
      <c r="CW13">
        <v>2274.8149000809403</v>
      </c>
      <c r="CX13">
        <v>2929.7289763508479</v>
      </c>
      <c r="CY13">
        <v>0</v>
      </c>
      <c r="CZ13">
        <v>6392.6271207732698</v>
      </c>
      <c r="DA13">
        <v>0</v>
      </c>
      <c r="DB13">
        <v>5978.5507854739371</v>
      </c>
      <c r="DC13">
        <v>6021.2217478300008</v>
      </c>
      <c r="DD13">
        <v>0</v>
      </c>
      <c r="DE13">
        <v>0</v>
      </c>
      <c r="DF13">
        <v>0</v>
      </c>
      <c r="DG13">
        <v>2896.074086131378</v>
      </c>
      <c r="DH13">
        <v>0</v>
      </c>
      <c r="DI13">
        <v>3894.110294460309</v>
      </c>
      <c r="DJ13">
        <v>0</v>
      </c>
      <c r="DK13">
        <v>2558.1911372321679</v>
      </c>
      <c r="DL13">
        <v>0</v>
      </c>
      <c r="DM13">
        <v>0</v>
      </c>
      <c r="DN13">
        <v>0</v>
      </c>
      <c r="DO13" s="20">
        <v>0</v>
      </c>
      <c r="DP13" s="20">
        <v>0</v>
      </c>
      <c r="DQ13" s="20">
        <v>0</v>
      </c>
      <c r="DR13" s="20">
        <v>0</v>
      </c>
      <c r="DS13" s="20">
        <v>0</v>
      </c>
      <c r="DT13" s="20">
        <v>0</v>
      </c>
      <c r="DU13" s="20">
        <v>0</v>
      </c>
      <c r="DV13" s="20">
        <v>0</v>
      </c>
      <c r="DW13" s="20">
        <v>0</v>
      </c>
    </row>
    <row r="14" spans="1:127" x14ac:dyDescent="0.35">
      <c r="A14" s="19" t="s">
        <v>38</v>
      </c>
      <c r="B14">
        <v>3087.1916385766526</v>
      </c>
      <c r="C14">
        <v>2725.1978564630967</v>
      </c>
      <c r="D14">
        <v>21546.61591293498</v>
      </c>
      <c r="E14">
        <v>13456.555710349818</v>
      </c>
      <c r="F14">
        <v>21151.910168425591</v>
      </c>
      <c r="G14">
        <v>12225.419668238404</v>
      </c>
      <c r="H14">
        <v>36703.856557036008</v>
      </c>
      <c r="I14">
        <v>26704.629367520116</v>
      </c>
      <c r="J14">
        <v>29666.299282496511</v>
      </c>
      <c r="K14">
        <v>14219.197505357261</v>
      </c>
      <c r="L14">
        <v>28873.318952832389</v>
      </c>
      <c r="M14">
        <v>6407.7194394000489</v>
      </c>
      <c r="N14">
        <v>20498.957104013192</v>
      </c>
      <c r="O14">
        <v>22170.933136588785</v>
      </c>
      <c r="P14">
        <v>12297.42498391194</v>
      </c>
      <c r="Q14">
        <v>25217.336855024638</v>
      </c>
      <c r="R14">
        <v>18054.032660293615</v>
      </c>
      <c r="S14">
        <v>3360.5182734454247</v>
      </c>
      <c r="T14">
        <v>5797.7912268130594</v>
      </c>
      <c r="U14">
        <v>15388.209171806502</v>
      </c>
      <c r="V14">
        <v>2498.3323275305384</v>
      </c>
      <c r="W14">
        <v>0</v>
      </c>
      <c r="X14">
        <v>2736.6977847578446</v>
      </c>
      <c r="Y14">
        <v>2825.1223940638133</v>
      </c>
      <c r="Z14">
        <v>9255.2133310630961</v>
      </c>
      <c r="AA14">
        <v>0</v>
      </c>
      <c r="AB14">
        <v>6450.5550501772186</v>
      </c>
      <c r="AC14">
        <v>6208.5520407404429</v>
      </c>
      <c r="AD14">
        <v>0</v>
      </c>
      <c r="AE14">
        <v>0</v>
      </c>
      <c r="AF14">
        <v>10623.912974416777</v>
      </c>
      <c r="AG14">
        <v>8922.6574175137466</v>
      </c>
      <c r="AH14">
        <v>0</v>
      </c>
      <c r="AI14">
        <v>2984.7490360445063</v>
      </c>
      <c r="AJ14">
        <v>3599.4335399117131</v>
      </c>
      <c r="AK14">
        <v>5898.9340465758887</v>
      </c>
      <c r="AL14">
        <v>3232.6671791675949</v>
      </c>
      <c r="AM14">
        <v>0</v>
      </c>
      <c r="AN14">
        <v>3406.6678592728226</v>
      </c>
      <c r="AO14">
        <v>2748.3363719987692</v>
      </c>
      <c r="AP14">
        <v>2612.1679434371945</v>
      </c>
      <c r="AQ14">
        <v>0</v>
      </c>
      <c r="AR14">
        <v>0</v>
      </c>
      <c r="AS14">
        <v>2967.5953703534283</v>
      </c>
      <c r="AT14">
        <v>0</v>
      </c>
      <c r="AU14">
        <v>2744.8272477541914</v>
      </c>
      <c r="AV14">
        <v>3354.4569255029778</v>
      </c>
      <c r="AW14">
        <v>0</v>
      </c>
      <c r="AX14">
        <v>0</v>
      </c>
      <c r="AY14">
        <v>0</v>
      </c>
      <c r="AZ14" s="20">
        <v>244.00613797071856</v>
      </c>
      <c r="BA14" s="20">
        <v>327.20025649270974</v>
      </c>
      <c r="BB14" s="20">
        <v>1644.9993024732685</v>
      </c>
      <c r="BC14" s="20">
        <v>1116.462082875194</v>
      </c>
      <c r="BD14" s="20">
        <v>412.71241949079558</v>
      </c>
      <c r="BE14" s="20">
        <v>0</v>
      </c>
      <c r="BF14" s="20">
        <v>2141.1598738798057</v>
      </c>
      <c r="BG14" s="20">
        <v>0</v>
      </c>
      <c r="BH14" s="20">
        <v>0</v>
      </c>
      <c r="BI14" s="20">
        <v>0</v>
      </c>
      <c r="BK14">
        <v>210801.95941971935</v>
      </c>
      <c r="BO14" s="19" t="s">
        <v>38</v>
      </c>
      <c r="BP14">
        <v>3087.1916385766526</v>
      </c>
      <c r="BQ14">
        <v>2725.1978564630967</v>
      </c>
      <c r="BR14">
        <v>21546.61591293498</v>
      </c>
      <c r="BS14">
        <v>13456.555710349818</v>
      </c>
      <c r="BT14">
        <v>21151.910168425591</v>
      </c>
      <c r="BU14">
        <v>12225.419668238404</v>
      </c>
      <c r="BV14">
        <v>36703.856557036008</v>
      </c>
      <c r="BW14">
        <v>26704.629367520116</v>
      </c>
      <c r="BX14">
        <v>29666.299282496511</v>
      </c>
      <c r="BY14">
        <v>14219.197505357261</v>
      </c>
      <c r="BZ14">
        <v>28873.318952832389</v>
      </c>
      <c r="CA14">
        <v>6407.7194394000489</v>
      </c>
      <c r="CB14">
        <v>20498.957104013192</v>
      </c>
      <c r="CC14">
        <v>22170.933136588785</v>
      </c>
      <c r="CD14">
        <v>12297.42498391194</v>
      </c>
      <c r="CE14">
        <v>25217.336855024638</v>
      </c>
      <c r="CF14">
        <v>18054.032660293615</v>
      </c>
      <c r="CG14">
        <v>3360.5182734454247</v>
      </c>
      <c r="CH14">
        <v>5797.7912268130594</v>
      </c>
      <c r="CI14">
        <v>15388.209171806502</v>
      </c>
      <c r="CJ14">
        <v>2498.3323275305384</v>
      </c>
      <c r="CK14">
        <v>0</v>
      </c>
      <c r="CL14">
        <v>2736.6977847578446</v>
      </c>
      <c r="CM14">
        <v>2825.1223940638133</v>
      </c>
      <c r="CN14">
        <v>9255.2133310630961</v>
      </c>
      <c r="CO14">
        <v>0</v>
      </c>
      <c r="CP14">
        <v>6450.5550501772186</v>
      </c>
      <c r="CQ14">
        <v>6208.5520407404429</v>
      </c>
      <c r="CR14">
        <v>0</v>
      </c>
      <c r="CS14">
        <v>0</v>
      </c>
      <c r="CT14">
        <v>10623.912974416777</v>
      </c>
      <c r="CU14">
        <v>8922.6574175137466</v>
      </c>
      <c r="CV14">
        <v>0</v>
      </c>
      <c r="CW14">
        <v>2984.7490360445063</v>
      </c>
      <c r="CX14">
        <v>3599.4335399117131</v>
      </c>
      <c r="CY14">
        <v>5898.9340465758887</v>
      </c>
      <c r="CZ14">
        <v>3232.6671791675949</v>
      </c>
      <c r="DA14">
        <v>0</v>
      </c>
      <c r="DB14">
        <v>3406.6678592728226</v>
      </c>
      <c r="DC14">
        <v>2748.3363719987692</v>
      </c>
      <c r="DD14">
        <v>2612.1679434371945</v>
      </c>
      <c r="DE14">
        <v>0</v>
      </c>
      <c r="DF14">
        <v>0</v>
      </c>
      <c r="DG14">
        <v>2967.5953703534283</v>
      </c>
      <c r="DH14">
        <v>0</v>
      </c>
      <c r="DI14">
        <v>2744.8272477541914</v>
      </c>
      <c r="DJ14">
        <v>3354.4569255029778</v>
      </c>
      <c r="DK14">
        <v>0</v>
      </c>
      <c r="DL14">
        <v>0</v>
      </c>
      <c r="DM14">
        <v>0</v>
      </c>
      <c r="DN14" s="20">
        <v>0</v>
      </c>
      <c r="DO14" s="20">
        <v>0</v>
      </c>
      <c r="DP14" s="20">
        <v>0</v>
      </c>
      <c r="DQ14" s="20">
        <v>0</v>
      </c>
      <c r="DR14" s="20">
        <v>0</v>
      </c>
      <c r="DS14" s="20">
        <v>0</v>
      </c>
      <c r="DT14" s="20">
        <v>0</v>
      </c>
      <c r="DU14" s="20">
        <v>0</v>
      </c>
      <c r="DV14" s="20">
        <v>0</v>
      </c>
      <c r="DW14" s="20">
        <v>0</v>
      </c>
    </row>
    <row r="15" spans="1:127" x14ac:dyDescent="0.35">
      <c r="A15" s="19" t="s">
        <v>39</v>
      </c>
      <c r="B15">
        <v>2267.1789656029914</v>
      </c>
      <c r="C15">
        <v>19155.725484456314</v>
      </c>
      <c r="D15">
        <v>15333.452907974377</v>
      </c>
      <c r="E15">
        <v>24444.871082958183</v>
      </c>
      <c r="F15">
        <v>40793.593593797232</v>
      </c>
      <c r="G15">
        <v>23819.059195922437</v>
      </c>
      <c r="H15">
        <v>18406.190263399792</v>
      </c>
      <c r="I15">
        <v>22767.121337088138</v>
      </c>
      <c r="J15">
        <v>25838.661580945474</v>
      </c>
      <c r="K15">
        <v>20973.03074735601</v>
      </c>
      <c r="L15">
        <v>23655.040014956241</v>
      </c>
      <c r="M15">
        <v>11947.98999688014</v>
      </c>
      <c r="N15">
        <v>14433.960126286211</v>
      </c>
      <c r="O15">
        <v>11551.179733359219</v>
      </c>
      <c r="P15">
        <v>14466.04877624186</v>
      </c>
      <c r="Q15">
        <v>8830.5172095054877</v>
      </c>
      <c r="R15">
        <v>12138.29074143278</v>
      </c>
      <c r="S15">
        <v>6395.6396876705048</v>
      </c>
      <c r="T15">
        <v>2969.5334781451743</v>
      </c>
      <c r="U15">
        <v>5880.8013686863778</v>
      </c>
      <c r="V15">
        <v>2539.0870891572004</v>
      </c>
      <c r="W15">
        <v>9283.4565663406065</v>
      </c>
      <c r="X15">
        <v>5243.8539863643928</v>
      </c>
      <c r="Y15">
        <v>5983.2827187555358</v>
      </c>
      <c r="Z15">
        <v>6111.1531937351629</v>
      </c>
      <c r="AA15">
        <v>3256.1005167303674</v>
      </c>
      <c r="AB15">
        <v>5972.6238190931508</v>
      </c>
      <c r="AC15">
        <v>0</v>
      </c>
      <c r="AD15">
        <v>12867.443797880358</v>
      </c>
      <c r="AE15">
        <v>0</v>
      </c>
      <c r="AF15">
        <v>5330.8607646720875</v>
      </c>
      <c r="AG15">
        <v>0</v>
      </c>
      <c r="AH15">
        <v>15859.953519809784</v>
      </c>
      <c r="AI15">
        <v>0</v>
      </c>
      <c r="AJ15">
        <v>2601.8359379049698</v>
      </c>
      <c r="AK15">
        <v>3085.3107368534465</v>
      </c>
      <c r="AL15">
        <v>6875.4803394452383</v>
      </c>
      <c r="AM15">
        <v>2927.4019375151652</v>
      </c>
      <c r="AN15">
        <v>2970.3597365884834</v>
      </c>
      <c r="AO15">
        <v>0</v>
      </c>
      <c r="AP15">
        <v>0</v>
      </c>
      <c r="AQ15">
        <v>6168.8879392739736</v>
      </c>
      <c r="AR15">
        <v>9548.0927498990386</v>
      </c>
      <c r="AS15">
        <v>0</v>
      </c>
      <c r="AT15">
        <v>6138.1954835370616</v>
      </c>
      <c r="AU15">
        <v>3266.5349974623437</v>
      </c>
      <c r="AV15">
        <v>0</v>
      </c>
      <c r="AW15">
        <v>0</v>
      </c>
      <c r="AX15">
        <v>0</v>
      </c>
      <c r="AY15" s="20">
        <v>763.77582441829145</v>
      </c>
      <c r="AZ15" s="20">
        <v>255.69050679833163</v>
      </c>
      <c r="BA15" s="20">
        <v>342.86842168378644</v>
      </c>
      <c r="BB15" s="20">
        <v>1723.7710035917698</v>
      </c>
      <c r="BC15" s="20">
        <v>1169.9244870051625</v>
      </c>
      <c r="BD15" s="20">
        <v>432.47538188670296</v>
      </c>
      <c r="BE15" s="20">
        <v>0</v>
      </c>
      <c r="BF15" s="20">
        <v>2243.6904982871492</v>
      </c>
      <c r="BG15" s="20">
        <v>0</v>
      </c>
      <c r="BH15" s="20">
        <v>0</v>
      </c>
      <c r="BI15" s="20">
        <v>0</v>
      </c>
      <c r="BK15">
        <v>194547.39350250104</v>
      </c>
      <c r="BO15" s="19" t="s">
        <v>39</v>
      </c>
      <c r="BP15">
        <v>2267.1789656029914</v>
      </c>
      <c r="BQ15">
        <v>19155.725484456314</v>
      </c>
      <c r="BR15">
        <v>15333.452907974377</v>
      </c>
      <c r="BS15">
        <v>24444.871082958183</v>
      </c>
      <c r="BT15">
        <v>40793.593593797232</v>
      </c>
      <c r="BU15">
        <v>23819.059195922437</v>
      </c>
      <c r="BV15">
        <v>18406.190263399792</v>
      </c>
      <c r="BW15">
        <v>22767.121337088138</v>
      </c>
      <c r="BX15">
        <v>25838.661580945474</v>
      </c>
      <c r="BY15">
        <v>20973.03074735601</v>
      </c>
      <c r="BZ15">
        <v>23655.040014956241</v>
      </c>
      <c r="CA15">
        <v>11947.98999688014</v>
      </c>
      <c r="CB15">
        <v>14433.960126286211</v>
      </c>
      <c r="CC15">
        <v>11551.179733359219</v>
      </c>
      <c r="CD15">
        <v>14466.04877624186</v>
      </c>
      <c r="CE15">
        <v>8830.5172095054877</v>
      </c>
      <c r="CF15">
        <v>12138.29074143278</v>
      </c>
      <c r="CG15">
        <v>6395.6396876705048</v>
      </c>
      <c r="CH15">
        <v>2969.5334781451743</v>
      </c>
      <c r="CI15">
        <v>5880.8013686863778</v>
      </c>
      <c r="CJ15">
        <v>2539.0870891572004</v>
      </c>
      <c r="CK15">
        <v>9283.4565663406065</v>
      </c>
      <c r="CL15">
        <v>5243.8539863643928</v>
      </c>
      <c r="CM15">
        <v>5983.2827187555358</v>
      </c>
      <c r="CN15">
        <v>6111.1531937351629</v>
      </c>
      <c r="CO15">
        <v>3256.1005167303674</v>
      </c>
      <c r="CP15">
        <v>5972.6238190931508</v>
      </c>
      <c r="CQ15">
        <v>0</v>
      </c>
      <c r="CR15">
        <v>12867.443797880358</v>
      </c>
      <c r="CS15">
        <v>0</v>
      </c>
      <c r="CT15">
        <v>5330.8607646720875</v>
      </c>
      <c r="CU15">
        <v>0</v>
      </c>
      <c r="CV15">
        <v>15859.953519809784</v>
      </c>
      <c r="CW15">
        <v>0</v>
      </c>
      <c r="CX15">
        <v>2601.8359379049698</v>
      </c>
      <c r="CY15">
        <v>3085.3107368534465</v>
      </c>
      <c r="CZ15">
        <v>6875.4803394452383</v>
      </c>
      <c r="DA15">
        <v>2927.4019375151652</v>
      </c>
      <c r="DB15">
        <v>2970.3597365884834</v>
      </c>
      <c r="DC15">
        <v>0</v>
      </c>
      <c r="DD15">
        <v>0</v>
      </c>
      <c r="DE15">
        <v>6168.8879392739736</v>
      </c>
      <c r="DF15">
        <v>9548.0927498990386</v>
      </c>
      <c r="DG15">
        <v>0</v>
      </c>
      <c r="DH15">
        <v>6138.1954835370616</v>
      </c>
      <c r="DI15">
        <v>3266.5349974623437</v>
      </c>
      <c r="DJ15">
        <v>0</v>
      </c>
      <c r="DK15">
        <v>0</v>
      </c>
      <c r="DL15">
        <v>0</v>
      </c>
      <c r="DM15" s="20">
        <v>0</v>
      </c>
      <c r="DN15" s="20">
        <v>0</v>
      </c>
      <c r="DO15" s="20">
        <v>0</v>
      </c>
      <c r="DP15" s="20">
        <v>0</v>
      </c>
      <c r="DQ15" s="20">
        <v>0</v>
      </c>
      <c r="DR15" s="20">
        <v>0</v>
      </c>
      <c r="DS15" s="20">
        <v>0</v>
      </c>
      <c r="DT15" s="20">
        <v>0</v>
      </c>
      <c r="DU15" s="20">
        <v>0</v>
      </c>
      <c r="DV15" s="20">
        <v>0</v>
      </c>
      <c r="DW15" s="20">
        <v>0</v>
      </c>
    </row>
    <row r="16" spans="1:127" x14ac:dyDescent="0.35">
      <c r="A16" s="19" t="s">
        <v>13</v>
      </c>
      <c r="B16">
        <v>0</v>
      </c>
      <c r="C16">
        <v>11726.653890779036</v>
      </c>
      <c r="D16">
        <v>24014.202129255998</v>
      </c>
      <c r="E16">
        <v>31576.967835797648</v>
      </c>
      <c r="F16">
        <v>36764.57431701928</v>
      </c>
      <c r="G16">
        <v>12504.612772155673</v>
      </c>
      <c r="H16">
        <v>52090.571352110259</v>
      </c>
      <c r="I16">
        <v>9517.4724255496149</v>
      </c>
      <c r="J16">
        <v>17332.654357116902</v>
      </c>
      <c r="K16">
        <v>24228.368468100092</v>
      </c>
      <c r="L16">
        <v>11755.535549375669</v>
      </c>
      <c r="M16">
        <v>8533.1901533253294</v>
      </c>
      <c r="N16">
        <v>9277.4257923991008</v>
      </c>
      <c r="O16">
        <v>19085.907179771297</v>
      </c>
      <c r="P16">
        <v>11642.027232445022</v>
      </c>
      <c r="Q16">
        <v>3170.4972667230745</v>
      </c>
      <c r="R16">
        <v>21505.264201436854</v>
      </c>
      <c r="S16">
        <v>5595.4505759056428</v>
      </c>
      <c r="T16">
        <v>7672.8910436373717</v>
      </c>
      <c r="U16">
        <v>6263.1549436689684</v>
      </c>
      <c r="V16">
        <v>11953.427892271917</v>
      </c>
      <c r="W16">
        <v>3190.3565848230901</v>
      </c>
      <c r="X16">
        <v>0</v>
      </c>
      <c r="Y16">
        <v>2877.7841043856561</v>
      </c>
      <c r="Z16">
        <v>6461.6067834489113</v>
      </c>
      <c r="AA16">
        <v>3004.7827277607375</v>
      </c>
      <c r="AB16">
        <v>2736.193731335994</v>
      </c>
      <c r="AC16">
        <v>0</v>
      </c>
      <c r="AD16">
        <v>2886.4741083236272</v>
      </c>
      <c r="AE16">
        <v>2707.0321249020744</v>
      </c>
      <c r="AF16">
        <v>3583.6469247442415</v>
      </c>
      <c r="AG16">
        <v>8844.6765556323153</v>
      </c>
      <c r="AH16">
        <v>2717.3310621686805</v>
      </c>
      <c r="AI16">
        <v>3522.9507941202291</v>
      </c>
      <c r="AJ16">
        <v>0</v>
      </c>
      <c r="AK16">
        <v>0</v>
      </c>
      <c r="AL16">
        <v>3272.701202459964</v>
      </c>
      <c r="AM16">
        <v>0</v>
      </c>
      <c r="AN16">
        <v>0</v>
      </c>
      <c r="AO16">
        <v>0</v>
      </c>
      <c r="AP16">
        <v>8829.505137933651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2833.3183588546217</v>
      </c>
      <c r="AW16">
        <v>0</v>
      </c>
      <c r="AX16" s="20">
        <v>666.32817174232332</v>
      </c>
      <c r="AY16" s="20">
        <v>681.27818495139945</v>
      </c>
      <c r="AZ16" s="20">
        <v>228.07263441930991</v>
      </c>
      <c r="BA16" s="20">
        <v>305.83421016210923</v>
      </c>
      <c r="BB16" s="20">
        <v>1537.5815037000575</v>
      </c>
      <c r="BC16" s="20">
        <v>1043.5575538726989</v>
      </c>
      <c r="BD16" s="20">
        <v>385.76246300060302</v>
      </c>
      <c r="BE16" s="20">
        <v>0</v>
      </c>
      <c r="BF16" s="20">
        <v>2001.3429875577567</v>
      </c>
      <c r="BG16" s="20">
        <v>0</v>
      </c>
      <c r="BH16" s="20">
        <v>0</v>
      </c>
      <c r="BI16" s="20">
        <v>0</v>
      </c>
      <c r="BK16">
        <v>176634.3564543059</v>
      </c>
      <c r="BO16" s="19" t="s">
        <v>13</v>
      </c>
      <c r="BP16">
        <v>0</v>
      </c>
      <c r="BQ16">
        <v>11726.653890779036</v>
      </c>
      <c r="BR16">
        <v>24014.202129255998</v>
      </c>
      <c r="BS16">
        <v>31576.967835797648</v>
      </c>
      <c r="BT16">
        <v>36764.57431701928</v>
      </c>
      <c r="BU16">
        <v>12504.612772155673</v>
      </c>
      <c r="BV16">
        <v>52090.571352110259</v>
      </c>
      <c r="BW16">
        <v>9517.4724255496149</v>
      </c>
      <c r="BX16">
        <v>17332.654357116902</v>
      </c>
      <c r="BY16">
        <v>24228.368468100092</v>
      </c>
      <c r="BZ16">
        <v>11755.535549375669</v>
      </c>
      <c r="CA16">
        <v>8533.1901533253294</v>
      </c>
      <c r="CB16">
        <v>9277.4257923991008</v>
      </c>
      <c r="CC16">
        <v>19085.907179771297</v>
      </c>
      <c r="CD16">
        <v>11642.027232445022</v>
      </c>
      <c r="CE16">
        <v>3170.4972667230745</v>
      </c>
      <c r="CF16">
        <v>21505.264201436854</v>
      </c>
      <c r="CG16">
        <v>5595.4505759056428</v>
      </c>
      <c r="CH16">
        <v>7672.8910436373717</v>
      </c>
      <c r="CI16">
        <v>6263.1549436689684</v>
      </c>
      <c r="CJ16">
        <v>11953.427892271917</v>
      </c>
      <c r="CK16">
        <v>3190.3565848230901</v>
      </c>
      <c r="CL16">
        <v>0</v>
      </c>
      <c r="CM16">
        <v>2877.7841043856561</v>
      </c>
      <c r="CN16">
        <v>6461.6067834489113</v>
      </c>
      <c r="CO16">
        <v>3004.7827277607375</v>
      </c>
      <c r="CP16">
        <v>2736.193731335994</v>
      </c>
      <c r="CQ16">
        <v>0</v>
      </c>
      <c r="CR16">
        <v>2886.4741083236272</v>
      </c>
      <c r="CS16">
        <v>2707.0321249020744</v>
      </c>
      <c r="CT16">
        <v>3583.6469247442415</v>
      </c>
      <c r="CU16">
        <v>8844.6765556323153</v>
      </c>
      <c r="CV16">
        <v>2717.3310621686805</v>
      </c>
      <c r="CW16">
        <v>3522.9507941202291</v>
      </c>
      <c r="CX16">
        <v>0</v>
      </c>
      <c r="CY16">
        <v>0</v>
      </c>
      <c r="CZ16">
        <v>3272.701202459964</v>
      </c>
      <c r="DA16">
        <v>0</v>
      </c>
      <c r="DB16">
        <v>0</v>
      </c>
      <c r="DC16">
        <v>0</v>
      </c>
      <c r="DD16">
        <v>8829.505137933651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2833.3183588546217</v>
      </c>
      <c r="DK16">
        <v>0</v>
      </c>
      <c r="DL16" s="20">
        <v>0</v>
      </c>
      <c r="DM16" s="20">
        <v>0</v>
      </c>
      <c r="DN16" s="20">
        <v>0</v>
      </c>
      <c r="DO16" s="20">
        <v>0</v>
      </c>
      <c r="DP16" s="20">
        <v>0</v>
      </c>
      <c r="DQ16" s="20">
        <v>3348.6607583490031</v>
      </c>
      <c r="DR16" s="20">
        <v>6217.828349898532</v>
      </c>
      <c r="DS16" s="20">
        <v>0</v>
      </c>
      <c r="DT16" s="20">
        <v>0</v>
      </c>
      <c r="DU16" s="20">
        <v>0</v>
      </c>
      <c r="DV16" s="20">
        <v>0</v>
      </c>
      <c r="DW16" s="20">
        <v>2505.9612173840596</v>
      </c>
    </row>
    <row r="17" spans="1:127" x14ac:dyDescent="0.35">
      <c r="A17" s="19" t="s">
        <v>21</v>
      </c>
      <c r="B17">
        <v>0</v>
      </c>
      <c r="C17">
        <v>14708.641858847706</v>
      </c>
      <c r="D17">
        <v>19533.792454158876</v>
      </c>
      <c r="E17">
        <v>32321.679864615777</v>
      </c>
      <c r="F17">
        <v>8857.1632354226676</v>
      </c>
      <c r="G17">
        <v>11320.592988847358</v>
      </c>
      <c r="H17">
        <v>35567.296053537531</v>
      </c>
      <c r="I17">
        <v>35904.669174567105</v>
      </c>
      <c r="J17">
        <v>27681.394365971297</v>
      </c>
      <c r="K17">
        <v>32304.558429423065</v>
      </c>
      <c r="L17">
        <v>14404.302031074812</v>
      </c>
      <c r="M17">
        <v>27466.285538433127</v>
      </c>
      <c r="N17">
        <v>26446.979684248396</v>
      </c>
      <c r="O17">
        <v>3355.095480415966</v>
      </c>
      <c r="P17">
        <v>14198.805905107947</v>
      </c>
      <c r="Q17">
        <v>14496.505242515444</v>
      </c>
      <c r="R17">
        <v>14725.964943795918</v>
      </c>
      <c r="S17">
        <v>6343.6522879228387</v>
      </c>
      <c r="T17">
        <v>6538.7525649559329</v>
      </c>
      <c r="U17">
        <v>3203.8977498773229</v>
      </c>
      <c r="V17">
        <v>11412.09933884457</v>
      </c>
      <c r="W17">
        <v>8604.5267239422865</v>
      </c>
      <c r="X17">
        <v>6143.9189436550114</v>
      </c>
      <c r="Y17">
        <v>2996.4396937651895</v>
      </c>
      <c r="Z17">
        <v>8749.3398638660292</v>
      </c>
      <c r="AA17">
        <v>6578.3027032805876</v>
      </c>
      <c r="AB17">
        <v>3165.9948902172855</v>
      </c>
      <c r="AC17">
        <v>0</v>
      </c>
      <c r="AD17">
        <v>2898.2534108152581</v>
      </c>
      <c r="AE17">
        <v>3316.8989112398203</v>
      </c>
      <c r="AF17">
        <v>5934.2159555133148</v>
      </c>
      <c r="AG17">
        <v>2758.2148586412072</v>
      </c>
      <c r="AH17">
        <v>2906.8005110313106</v>
      </c>
      <c r="AI17">
        <v>0</v>
      </c>
      <c r="AJ17">
        <v>0</v>
      </c>
      <c r="AK17">
        <v>3087.4127514970855</v>
      </c>
      <c r="AL17">
        <v>2647.9044172730746</v>
      </c>
      <c r="AM17">
        <v>9385.1631635967824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2997.5412707305409</v>
      </c>
      <c r="AU17">
        <v>0</v>
      </c>
      <c r="AV17">
        <v>0</v>
      </c>
      <c r="AW17" s="20">
        <v>1554.4613290512352</v>
      </c>
      <c r="AX17" s="20">
        <v>735.44971821509534</v>
      </c>
      <c r="AY17" s="20">
        <v>751.95057090028422</v>
      </c>
      <c r="AZ17" s="20">
        <v>251.73174695234047</v>
      </c>
      <c r="BA17" s="20">
        <v>337.55991900525987</v>
      </c>
      <c r="BB17" s="20">
        <v>1697.0825061651412</v>
      </c>
      <c r="BC17" s="20">
        <v>1151.8109866644954</v>
      </c>
      <c r="BD17" s="20">
        <v>425.77952838147758</v>
      </c>
      <c r="BE17" s="20">
        <v>0</v>
      </c>
      <c r="BF17" s="20">
        <v>2208.9522830804926</v>
      </c>
      <c r="BG17" s="20">
        <v>0</v>
      </c>
      <c r="BH17" s="20">
        <v>0</v>
      </c>
      <c r="BI17" s="20">
        <v>0</v>
      </c>
      <c r="BK17">
        <v>164029.26090534258</v>
      </c>
      <c r="BO17" s="19" t="s">
        <v>21</v>
      </c>
      <c r="BP17">
        <v>0</v>
      </c>
      <c r="BQ17">
        <v>14708.641858847706</v>
      </c>
      <c r="BR17">
        <v>19533.792454158876</v>
      </c>
      <c r="BS17">
        <v>32321.679864615777</v>
      </c>
      <c r="BT17">
        <v>8857.1632354226676</v>
      </c>
      <c r="BU17">
        <v>11320.592988847358</v>
      </c>
      <c r="BV17">
        <v>35567.296053537531</v>
      </c>
      <c r="BW17">
        <v>35904.669174567105</v>
      </c>
      <c r="BX17">
        <v>27681.394365971297</v>
      </c>
      <c r="BY17">
        <v>32304.558429423065</v>
      </c>
      <c r="BZ17">
        <v>14404.302031074812</v>
      </c>
      <c r="CA17">
        <v>27466.285538433127</v>
      </c>
      <c r="CB17">
        <v>26446.979684248396</v>
      </c>
      <c r="CC17">
        <v>3355.095480415966</v>
      </c>
      <c r="CD17">
        <v>14198.805905107947</v>
      </c>
      <c r="CE17">
        <v>14496.505242515444</v>
      </c>
      <c r="CF17">
        <v>14725.964943795918</v>
      </c>
      <c r="CG17">
        <v>6343.6522879228387</v>
      </c>
      <c r="CH17">
        <v>6538.7525649559329</v>
      </c>
      <c r="CI17">
        <v>3203.8977498773229</v>
      </c>
      <c r="CJ17">
        <v>11412.09933884457</v>
      </c>
      <c r="CK17">
        <v>8604.5267239422865</v>
      </c>
      <c r="CL17">
        <v>6143.9189436550114</v>
      </c>
      <c r="CM17">
        <v>2996.4396937651895</v>
      </c>
      <c r="CN17">
        <v>8749.3398638660292</v>
      </c>
      <c r="CO17">
        <v>6578.3027032805876</v>
      </c>
      <c r="CP17">
        <v>3165.9948902172855</v>
      </c>
      <c r="CQ17">
        <v>0</v>
      </c>
      <c r="CR17">
        <v>2898.2534108152581</v>
      </c>
      <c r="CS17">
        <v>3316.8989112398203</v>
      </c>
      <c r="CT17">
        <v>5934.2159555133148</v>
      </c>
      <c r="CU17">
        <v>2758.2148586412072</v>
      </c>
      <c r="CV17">
        <v>2906.8005110313106</v>
      </c>
      <c r="CW17">
        <v>0</v>
      </c>
      <c r="CX17">
        <v>0</v>
      </c>
      <c r="CY17">
        <v>3087.4127514970855</v>
      </c>
      <c r="CZ17">
        <v>2647.9044172730746</v>
      </c>
      <c r="DA17">
        <v>9385.1631635967824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2997.5412707305409</v>
      </c>
      <c r="DI17">
        <v>0</v>
      </c>
      <c r="DJ17">
        <v>0</v>
      </c>
      <c r="DK17" s="20">
        <v>0</v>
      </c>
      <c r="DL17" s="20">
        <v>0</v>
      </c>
      <c r="DM17" s="20">
        <v>0</v>
      </c>
      <c r="DN17" s="20">
        <v>2677.2283798111521</v>
      </c>
      <c r="DO17" s="20">
        <v>0</v>
      </c>
      <c r="DP17" s="20">
        <v>0</v>
      </c>
      <c r="DQ17" s="20">
        <v>2818.6748292011248</v>
      </c>
      <c r="DR17" s="20">
        <v>0</v>
      </c>
      <c r="DS17" s="20">
        <v>3072.7015646128771</v>
      </c>
      <c r="DT17" s="20">
        <v>0</v>
      </c>
      <c r="DU17" s="20">
        <v>0</v>
      </c>
      <c r="DV17" s="20">
        <v>0</v>
      </c>
      <c r="DW17" s="20">
        <v>0</v>
      </c>
    </row>
    <row r="18" spans="1:127" x14ac:dyDescent="0.35">
      <c r="A18" s="19" t="s">
        <v>26</v>
      </c>
      <c r="B18">
        <v>3128.0546146866714</v>
      </c>
      <c r="C18">
        <v>9614.4492285270935</v>
      </c>
      <c r="D18">
        <v>28096.646968418267</v>
      </c>
      <c r="E18">
        <v>20111.513306294979</v>
      </c>
      <c r="F18">
        <v>35456.751663894465</v>
      </c>
      <c r="G18">
        <v>24451.302707648942</v>
      </c>
      <c r="H18">
        <v>20426.082264511486</v>
      </c>
      <c r="I18">
        <v>45215.324406571082</v>
      </c>
      <c r="J18">
        <v>13176.328240749725</v>
      </c>
      <c r="K18">
        <v>34083.878031299435</v>
      </c>
      <c r="L18">
        <v>17974.932399779183</v>
      </c>
      <c r="M18">
        <v>17773.795816718492</v>
      </c>
      <c r="N18">
        <v>22951.565810373362</v>
      </c>
      <c r="O18">
        <v>8661.8776193068516</v>
      </c>
      <c r="P18">
        <v>17952.04341361039</v>
      </c>
      <c r="Q18">
        <v>0</v>
      </c>
      <c r="R18">
        <v>18823.105549153679</v>
      </c>
      <c r="S18">
        <v>6911.2052491000377</v>
      </c>
      <c r="T18">
        <v>18332.730867664803</v>
      </c>
      <c r="U18">
        <v>6610.7833278312837</v>
      </c>
      <c r="V18">
        <v>5233.1949280912086</v>
      </c>
      <c r="W18">
        <v>5653.747430578358</v>
      </c>
      <c r="X18">
        <v>13332.437530450001</v>
      </c>
      <c r="Y18">
        <v>9290.0339787773119</v>
      </c>
      <c r="Z18">
        <v>16413.29094804902</v>
      </c>
      <c r="AA18">
        <v>6062.2877180884752</v>
      </c>
      <c r="AB18">
        <v>11926.124569219766</v>
      </c>
      <c r="AC18">
        <v>5743.0212898390218</v>
      </c>
      <c r="AD18">
        <v>5658.9057944336228</v>
      </c>
      <c r="AE18">
        <v>0</v>
      </c>
      <c r="AF18">
        <v>9045.4633326479507</v>
      </c>
      <c r="AG18">
        <v>3085.3066286236672</v>
      </c>
      <c r="AH18">
        <v>0</v>
      </c>
      <c r="AI18">
        <v>0</v>
      </c>
      <c r="AJ18">
        <v>2781.2925895341159</v>
      </c>
      <c r="AK18">
        <v>5537.5077384177412</v>
      </c>
      <c r="AL18">
        <v>5882.1970700859511</v>
      </c>
      <c r="AM18">
        <v>3451.3567890845525</v>
      </c>
      <c r="AN18">
        <v>2861.5081756419768</v>
      </c>
      <c r="AO18">
        <v>2895.6569143155893</v>
      </c>
      <c r="AP18">
        <v>0</v>
      </c>
      <c r="AQ18">
        <v>0</v>
      </c>
      <c r="AR18">
        <v>0</v>
      </c>
      <c r="AS18">
        <v>6048.8138784651183</v>
      </c>
      <c r="AT18">
        <v>0</v>
      </c>
      <c r="AU18">
        <v>0</v>
      </c>
      <c r="AV18" s="20">
        <v>1852.2883810765343</v>
      </c>
      <c r="AW18" s="20">
        <v>1768.2404380750959</v>
      </c>
      <c r="AX18" s="20">
        <v>836.59329930879176</v>
      </c>
      <c r="AY18" s="20">
        <v>855.36345102329506</v>
      </c>
      <c r="AZ18" s="20">
        <v>286.35144933464471</v>
      </c>
      <c r="BA18" s="20">
        <v>383.98324094864074</v>
      </c>
      <c r="BB18" s="20">
        <v>1930.4757590738591</v>
      </c>
      <c r="BC18" s="20">
        <v>1310.2151372800581</v>
      </c>
      <c r="BD18" s="20">
        <v>484.33535509579815</v>
      </c>
      <c r="BE18" s="20">
        <v>0</v>
      </c>
      <c r="BF18" s="20">
        <v>2512.7410246386426</v>
      </c>
      <c r="BG18" s="20">
        <v>0</v>
      </c>
      <c r="BH18" s="20">
        <v>0</v>
      </c>
      <c r="BI18" s="20">
        <v>0</v>
      </c>
      <c r="BK18">
        <v>150221.01174712493</v>
      </c>
      <c r="BO18" s="19" t="s">
        <v>26</v>
      </c>
      <c r="BP18">
        <v>3128.0546146866714</v>
      </c>
      <c r="BQ18">
        <v>9614.4492285270935</v>
      </c>
      <c r="BR18">
        <v>28096.646968418267</v>
      </c>
      <c r="BS18">
        <v>20111.513306294979</v>
      </c>
      <c r="BT18">
        <v>35456.751663894465</v>
      </c>
      <c r="BU18">
        <v>24451.302707648942</v>
      </c>
      <c r="BV18">
        <v>20426.082264511486</v>
      </c>
      <c r="BW18">
        <v>45215.324406571082</v>
      </c>
      <c r="BX18">
        <v>13176.328240749725</v>
      </c>
      <c r="BY18">
        <v>34083.878031299435</v>
      </c>
      <c r="BZ18">
        <v>17974.932399779183</v>
      </c>
      <c r="CA18">
        <v>17773.795816718492</v>
      </c>
      <c r="CB18">
        <v>22951.565810373362</v>
      </c>
      <c r="CC18">
        <v>8661.8776193068516</v>
      </c>
      <c r="CD18">
        <v>17952.04341361039</v>
      </c>
      <c r="CE18">
        <v>0</v>
      </c>
      <c r="CF18">
        <v>18823.105549153679</v>
      </c>
      <c r="CG18">
        <v>6911.2052491000377</v>
      </c>
      <c r="CH18">
        <v>18332.730867664803</v>
      </c>
      <c r="CI18">
        <v>6610.7833278312837</v>
      </c>
      <c r="CJ18">
        <v>5233.1949280912086</v>
      </c>
      <c r="CK18">
        <v>5653.747430578358</v>
      </c>
      <c r="CL18">
        <v>13332.437530450001</v>
      </c>
      <c r="CM18">
        <v>9290.0339787773119</v>
      </c>
      <c r="CN18">
        <v>16413.29094804902</v>
      </c>
      <c r="CO18">
        <v>6062.2877180884752</v>
      </c>
      <c r="CP18">
        <v>11926.124569219766</v>
      </c>
      <c r="CQ18">
        <v>5743.0212898390218</v>
      </c>
      <c r="CR18">
        <v>5658.9057944336228</v>
      </c>
      <c r="CS18">
        <v>0</v>
      </c>
      <c r="CT18">
        <v>9045.4633326479507</v>
      </c>
      <c r="CU18">
        <v>3085.3066286236672</v>
      </c>
      <c r="CV18">
        <v>0</v>
      </c>
      <c r="CW18">
        <v>0</v>
      </c>
      <c r="CX18">
        <v>2781.2925895341159</v>
      </c>
      <c r="CY18">
        <v>5537.5077384177412</v>
      </c>
      <c r="CZ18">
        <v>5882.1970700859511</v>
      </c>
      <c r="DA18">
        <v>3451.3567890845525</v>
      </c>
      <c r="DB18">
        <v>2861.5081756419768</v>
      </c>
      <c r="DC18">
        <v>2895.6569143155893</v>
      </c>
      <c r="DD18">
        <v>0</v>
      </c>
      <c r="DE18">
        <v>0</v>
      </c>
      <c r="DF18">
        <v>0</v>
      </c>
      <c r="DG18">
        <v>6048.8138784651183</v>
      </c>
      <c r="DH18">
        <v>0</v>
      </c>
      <c r="DI18">
        <v>0</v>
      </c>
      <c r="DJ18" s="20">
        <v>9336.2373648127341</v>
      </c>
      <c r="DK18" s="20">
        <v>3095.4277607733225</v>
      </c>
      <c r="DL18" s="20">
        <v>6010.3616147746543</v>
      </c>
      <c r="DM18" s="20">
        <v>0</v>
      </c>
      <c r="DN18" s="20">
        <v>0</v>
      </c>
      <c r="DO18" s="20">
        <v>0</v>
      </c>
      <c r="DP18" s="20">
        <v>0</v>
      </c>
      <c r="DQ18" s="20">
        <v>0</v>
      </c>
      <c r="DR18" s="20">
        <v>0</v>
      </c>
      <c r="DS18" s="20">
        <v>0</v>
      </c>
      <c r="DT18" s="20">
        <v>0</v>
      </c>
      <c r="DU18" s="20">
        <v>0</v>
      </c>
      <c r="DV18" s="20">
        <v>0</v>
      </c>
      <c r="DW18" s="20">
        <v>0</v>
      </c>
    </row>
    <row r="19" spans="1:127" x14ac:dyDescent="0.35">
      <c r="A19" s="19" t="s">
        <v>27</v>
      </c>
      <c r="B19">
        <v>0</v>
      </c>
      <c r="C19">
        <v>20749.096927911571</v>
      </c>
      <c r="D19">
        <v>25777.283058622757</v>
      </c>
      <c r="E19">
        <v>24031.923292355295</v>
      </c>
      <c r="F19">
        <v>18061.258281043163</v>
      </c>
      <c r="G19">
        <v>25602.696037519734</v>
      </c>
      <c r="H19">
        <v>14011.744187580429</v>
      </c>
      <c r="I19">
        <v>46175.333526045812</v>
      </c>
      <c r="J19">
        <v>41044.3156202889</v>
      </c>
      <c r="K19">
        <v>16545.717703176717</v>
      </c>
      <c r="L19">
        <v>24964.720187266488</v>
      </c>
      <c r="M19">
        <v>20389.896267166576</v>
      </c>
      <c r="N19">
        <v>17917.514285030706</v>
      </c>
      <c r="O19">
        <v>8796.6784177183072</v>
      </c>
      <c r="P19">
        <v>13556.289463503032</v>
      </c>
      <c r="Q19">
        <v>8929.9241683500877</v>
      </c>
      <c r="R19">
        <v>14619.341086434748</v>
      </c>
      <c r="S19">
        <v>9099.1347426146331</v>
      </c>
      <c r="T19">
        <v>8314.577733092181</v>
      </c>
      <c r="U19">
        <v>11412.342346750393</v>
      </c>
      <c r="V19">
        <v>16181.734467000877</v>
      </c>
      <c r="W19">
        <v>2879.8244797481489</v>
      </c>
      <c r="X19">
        <v>3034.2363878182086</v>
      </c>
      <c r="Y19">
        <v>9402.1440382780766</v>
      </c>
      <c r="Z19">
        <v>2796.1788613813474</v>
      </c>
      <c r="AA19">
        <v>6306.7645912288026</v>
      </c>
      <c r="AB19">
        <v>3296.8603830562083</v>
      </c>
      <c r="AC19">
        <v>0</v>
      </c>
      <c r="AD19">
        <v>5967.1217162026078</v>
      </c>
      <c r="AE19">
        <v>6513.3418575211545</v>
      </c>
      <c r="AF19">
        <v>2889.0747586911125</v>
      </c>
      <c r="AG19">
        <v>12435.055562794892</v>
      </c>
      <c r="AH19">
        <v>8015.2727391160106</v>
      </c>
      <c r="AI19">
        <v>5460.6499735777288</v>
      </c>
      <c r="AJ19">
        <v>2905.306823169873</v>
      </c>
      <c r="AK19">
        <v>5991.5169933018342</v>
      </c>
      <c r="AL19">
        <v>3233.1588468239465</v>
      </c>
      <c r="AM19">
        <v>0</v>
      </c>
      <c r="AN19">
        <v>2943.9285945493925</v>
      </c>
      <c r="AO19">
        <v>0</v>
      </c>
      <c r="AP19">
        <v>3222.4821084947889</v>
      </c>
      <c r="AQ19">
        <v>0</v>
      </c>
      <c r="AR19">
        <v>6279.2378229026435</v>
      </c>
      <c r="AS19">
        <v>2799.3049746209335</v>
      </c>
      <c r="AT19">
        <v>0</v>
      </c>
      <c r="AU19" s="20">
        <v>1601.7374030853389</v>
      </c>
      <c r="AV19" s="20">
        <v>1827.7507481964421</v>
      </c>
      <c r="AW19" s="20">
        <v>1744.8162050256506</v>
      </c>
      <c r="AX19" s="20">
        <v>825.5107813499053</v>
      </c>
      <c r="AY19" s="20">
        <v>844.03228112845682</v>
      </c>
      <c r="AZ19" s="20">
        <v>282.55809468735242</v>
      </c>
      <c r="BA19" s="20">
        <v>378.89653852436459</v>
      </c>
      <c r="BB19" s="20">
        <v>1904.9023624343681</v>
      </c>
      <c r="BC19" s="20">
        <v>1292.8584565596539</v>
      </c>
      <c r="BD19" s="20">
        <v>477.91926824039547</v>
      </c>
      <c r="BE19" s="20">
        <v>0</v>
      </c>
      <c r="BF19" s="20">
        <v>2479.4542441269732</v>
      </c>
      <c r="BG19" s="20">
        <v>0</v>
      </c>
      <c r="BH19" s="20">
        <v>0</v>
      </c>
      <c r="BI19" s="20">
        <v>0</v>
      </c>
      <c r="BK19">
        <v>138568.93786409427</v>
      </c>
      <c r="BO19" s="19" t="s">
        <v>27</v>
      </c>
      <c r="BP19">
        <v>0</v>
      </c>
      <c r="BQ19">
        <v>20749.096927911571</v>
      </c>
      <c r="BR19">
        <v>25777.283058622757</v>
      </c>
      <c r="BS19">
        <v>24031.923292355295</v>
      </c>
      <c r="BT19">
        <v>18061.258281043163</v>
      </c>
      <c r="BU19">
        <v>25602.696037519734</v>
      </c>
      <c r="BV19">
        <v>14011.744187580429</v>
      </c>
      <c r="BW19">
        <v>46175.333526045812</v>
      </c>
      <c r="BX19">
        <v>41044.3156202889</v>
      </c>
      <c r="BY19">
        <v>16545.717703176717</v>
      </c>
      <c r="BZ19">
        <v>24964.720187266488</v>
      </c>
      <c r="CA19">
        <v>20389.896267166576</v>
      </c>
      <c r="CB19">
        <v>17917.514285030706</v>
      </c>
      <c r="CC19">
        <v>8796.6784177183072</v>
      </c>
      <c r="CD19">
        <v>13556.289463503032</v>
      </c>
      <c r="CE19">
        <v>8929.9241683500877</v>
      </c>
      <c r="CF19">
        <v>14619.341086434748</v>
      </c>
      <c r="CG19">
        <v>9099.1347426146331</v>
      </c>
      <c r="CH19">
        <v>8314.577733092181</v>
      </c>
      <c r="CI19">
        <v>11412.342346750393</v>
      </c>
      <c r="CJ19">
        <v>16181.734467000877</v>
      </c>
      <c r="CK19">
        <v>2879.8244797481489</v>
      </c>
      <c r="CL19">
        <v>3034.2363878182086</v>
      </c>
      <c r="CM19">
        <v>9402.1440382780766</v>
      </c>
      <c r="CN19">
        <v>2796.1788613813474</v>
      </c>
      <c r="CO19">
        <v>6306.7645912288026</v>
      </c>
      <c r="CP19">
        <v>3296.8603830562083</v>
      </c>
      <c r="CQ19">
        <v>0</v>
      </c>
      <c r="CR19">
        <v>5967.1217162026078</v>
      </c>
      <c r="CS19">
        <v>6513.3418575211545</v>
      </c>
      <c r="CT19">
        <v>2889.0747586911125</v>
      </c>
      <c r="CU19">
        <v>12435.055562794892</v>
      </c>
      <c r="CV19">
        <v>8015.2727391160106</v>
      </c>
      <c r="CW19">
        <v>5460.6499735777288</v>
      </c>
      <c r="CX19">
        <v>2905.306823169873</v>
      </c>
      <c r="CY19">
        <v>5991.5169933018342</v>
      </c>
      <c r="CZ19">
        <v>3233.1588468239465</v>
      </c>
      <c r="DA19">
        <v>0</v>
      </c>
      <c r="DB19">
        <v>2943.9285945493925</v>
      </c>
      <c r="DC19">
        <v>0</v>
      </c>
      <c r="DD19">
        <v>3222.4821084947889</v>
      </c>
      <c r="DE19">
        <v>0</v>
      </c>
      <c r="DF19">
        <v>6279.2378229026435</v>
      </c>
      <c r="DG19">
        <v>2799.3049746209335</v>
      </c>
      <c r="DH19">
        <v>0</v>
      </c>
      <c r="DI19" s="20">
        <v>0</v>
      </c>
      <c r="DJ19" s="20">
        <v>0</v>
      </c>
      <c r="DK19" s="20">
        <v>2752.5133026930343</v>
      </c>
      <c r="DL19" s="20">
        <v>0</v>
      </c>
      <c r="DM19" s="20">
        <v>3960.0093481858262</v>
      </c>
      <c r="DN19" s="20">
        <v>0</v>
      </c>
      <c r="DO19" s="20">
        <v>6492.0874901744082</v>
      </c>
      <c r="DP19" s="20">
        <v>0</v>
      </c>
      <c r="DQ19" s="20">
        <v>2682.4356358487089</v>
      </c>
      <c r="DR19" s="20">
        <v>0</v>
      </c>
      <c r="DS19" s="20">
        <v>0</v>
      </c>
      <c r="DT19" s="20">
        <v>0</v>
      </c>
      <c r="DU19" s="20">
        <v>0</v>
      </c>
      <c r="DV19" s="20">
        <v>0</v>
      </c>
      <c r="DW19" s="20">
        <v>0</v>
      </c>
    </row>
    <row r="20" spans="1:127" x14ac:dyDescent="0.35">
      <c r="A20" s="19" t="s">
        <v>40</v>
      </c>
      <c r="B20">
        <v>0</v>
      </c>
      <c r="C20">
        <v>3079.309768140402</v>
      </c>
      <c r="D20">
        <v>31556.616064640148</v>
      </c>
      <c r="E20">
        <v>29125.445793858638</v>
      </c>
      <c r="F20">
        <v>32450.672886397359</v>
      </c>
      <c r="G20">
        <v>20587.828184893755</v>
      </c>
      <c r="H20">
        <v>25014.137974320365</v>
      </c>
      <c r="I20">
        <v>37118.755856355034</v>
      </c>
      <c r="J20">
        <v>9186.7350092475517</v>
      </c>
      <c r="K20">
        <v>21196.873046420722</v>
      </c>
      <c r="L20">
        <v>22250.160800381826</v>
      </c>
      <c r="M20">
        <v>26142.400476153929</v>
      </c>
      <c r="N20">
        <v>10887.657641417878</v>
      </c>
      <c r="O20">
        <v>14932.22330310403</v>
      </c>
      <c r="P20">
        <v>18467.704048894353</v>
      </c>
      <c r="Q20">
        <v>17869.732707311938</v>
      </c>
      <c r="R20">
        <v>14933.031774477025</v>
      </c>
      <c r="S20">
        <v>2921.233490087875</v>
      </c>
      <c r="T20">
        <v>6134.1044890180137</v>
      </c>
      <c r="U20">
        <v>8283.3679372773404</v>
      </c>
      <c r="V20">
        <v>5775.063572124538</v>
      </c>
      <c r="W20">
        <v>5685.4940880121412</v>
      </c>
      <c r="X20">
        <v>3161.5694918904128</v>
      </c>
      <c r="Y20">
        <v>0</v>
      </c>
      <c r="Z20">
        <v>5554.5087171867726</v>
      </c>
      <c r="AA20">
        <v>8987.6443401104261</v>
      </c>
      <c r="AB20">
        <v>3729.1246080550809</v>
      </c>
      <c r="AC20">
        <v>16011.665675232633</v>
      </c>
      <c r="AD20">
        <v>3585.3360775986871</v>
      </c>
      <c r="AE20">
        <v>6181.33413602975</v>
      </c>
      <c r="AF20">
        <v>0</v>
      </c>
      <c r="AG20">
        <v>2953.9835819506238</v>
      </c>
      <c r="AH20">
        <v>0</v>
      </c>
      <c r="AI20">
        <v>2914.6467079671488</v>
      </c>
      <c r="AJ20">
        <v>0</v>
      </c>
      <c r="AK20">
        <v>9185.5972196970724</v>
      </c>
      <c r="AL20">
        <v>6411.4657651138077</v>
      </c>
      <c r="AM20">
        <v>2587.4657033395406</v>
      </c>
      <c r="AN20">
        <v>0</v>
      </c>
      <c r="AO20">
        <v>6564.3338561612072</v>
      </c>
      <c r="AP20">
        <v>3839.2817011008974</v>
      </c>
      <c r="AQ20">
        <v>3042.6000813701667</v>
      </c>
      <c r="AR20">
        <v>0</v>
      </c>
      <c r="AS20">
        <v>3573.3381047210414</v>
      </c>
      <c r="AT20" s="20">
        <v>1843.7398675267468</v>
      </c>
      <c r="AU20" s="20">
        <v>1506.0526526225149</v>
      </c>
      <c r="AV20" s="20">
        <v>1718.5643897381378</v>
      </c>
      <c r="AW20" s="20">
        <v>1640.5841986681917</v>
      </c>
      <c r="AX20" s="20">
        <v>776.1963350707083</v>
      </c>
      <c r="AY20" s="20">
        <v>793.61139562824974</v>
      </c>
      <c r="AZ20" s="20">
        <v>265.67861074116081</v>
      </c>
      <c r="BA20" s="20">
        <v>356.2619789079763</v>
      </c>
      <c r="BB20" s="20">
        <v>1791.1071130667115</v>
      </c>
      <c r="BC20" s="20">
        <v>1215.6255477436353</v>
      </c>
      <c r="BD20" s="20">
        <v>449.36927881336305</v>
      </c>
      <c r="BE20" s="20">
        <v>0</v>
      </c>
      <c r="BF20" s="20">
        <v>2331.3363565279869</v>
      </c>
      <c r="BG20" s="20">
        <v>0</v>
      </c>
      <c r="BH20" s="20">
        <v>0</v>
      </c>
      <c r="BI20" s="20">
        <v>0</v>
      </c>
      <c r="BK20">
        <v>129283.89523102136</v>
      </c>
      <c r="BO20" s="19" t="s">
        <v>40</v>
      </c>
      <c r="BP20">
        <v>0</v>
      </c>
      <c r="BQ20">
        <v>3079.309768140402</v>
      </c>
      <c r="BR20">
        <v>31556.616064640148</v>
      </c>
      <c r="BS20">
        <v>29125.445793858638</v>
      </c>
      <c r="BT20">
        <v>32450.672886397359</v>
      </c>
      <c r="BU20">
        <v>20587.828184893755</v>
      </c>
      <c r="BV20">
        <v>25014.137974320365</v>
      </c>
      <c r="BW20">
        <v>37118.755856355034</v>
      </c>
      <c r="BX20">
        <v>9186.7350092475517</v>
      </c>
      <c r="BY20">
        <v>21196.873046420722</v>
      </c>
      <c r="BZ20">
        <v>22250.160800381826</v>
      </c>
      <c r="CA20">
        <v>26142.400476153929</v>
      </c>
      <c r="CB20">
        <v>10887.657641417878</v>
      </c>
      <c r="CC20">
        <v>14932.22330310403</v>
      </c>
      <c r="CD20">
        <v>18467.704048894353</v>
      </c>
      <c r="CE20">
        <v>17869.732707311938</v>
      </c>
      <c r="CF20">
        <v>14933.031774477025</v>
      </c>
      <c r="CG20">
        <v>2921.233490087875</v>
      </c>
      <c r="CH20">
        <v>6134.1044890180137</v>
      </c>
      <c r="CI20">
        <v>8283.3679372773404</v>
      </c>
      <c r="CJ20">
        <v>5775.063572124538</v>
      </c>
      <c r="CK20">
        <v>5685.4940880121412</v>
      </c>
      <c r="CL20">
        <v>3161.5694918904128</v>
      </c>
      <c r="CM20">
        <v>0</v>
      </c>
      <c r="CN20">
        <v>5554.5087171867726</v>
      </c>
      <c r="CO20">
        <v>8987.6443401104261</v>
      </c>
      <c r="CP20">
        <v>3729.1246080550809</v>
      </c>
      <c r="CQ20">
        <v>16011.665675232633</v>
      </c>
      <c r="CR20">
        <v>3585.3360775986871</v>
      </c>
      <c r="CS20">
        <v>6181.33413602975</v>
      </c>
      <c r="CT20">
        <v>0</v>
      </c>
      <c r="CU20">
        <v>2953.9835819506238</v>
      </c>
      <c r="CV20">
        <v>0</v>
      </c>
      <c r="CW20">
        <v>2914.6467079671488</v>
      </c>
      <c r="CX20">
        <v>0</v>
      </c>
      <c r="CY20">
        <v>9185.5972196970724</v>
      </c>
      <c r="CZ20">
        <v>6411.4657651138077</v>
      </c>
      <c r="DA20">
        <v>2587.4657033395406</v>
      </c>
      <c r="DB20">
        <v>0</v>
      </c>
      <c r="DC20">
        <v>6564.3338561612072</v>
      </c>
      <c r="DD20">
        <v>3839.2817011008974</v>
      </c>
      <c r="DE20">
        <v>3042.6000813701667</v>
      </c>
      <c r="DF20">
        <v>0</v>
      </c>
      <c r="DG20">
        <v>3573.3381047210414</v>
      </c>
      <c r="DH20" s="20">
        <v>0</v>
      </c>
      <c r="DI20" s="20">
        <v>2916.0518261639722</v>
      </c>
      <c r="DJ20" s="20">
        <v>0</v>
      </c>
      <c r="DK20" s="20">
        <v>0</v>
      </c>
      <c r="DL20" s="20">
        <v>2607.2957349933963</v>
      </c>
      <c r="DM20" s="20">
        <v>0</v>
      </c>
      <c r="DN20" s="20">
        <v>0</v>
      </c>
      <c r="DO20" s="20">
        <v>0</v>
      </c>
      <c r="DP20" s="20">
        <v>2860.5291228386436</v>
      </c>
      <c r="DQ20" s="20">
        <v>0</v>
      </c>
      <c r="DR20" s="20">
        <v>0</v>
      </c>
      <c r="DS20" s="20">
        <v>0</v>
      </c>
      <c r="DT20" s="20">
        <v>0</v>
      </c>
      <c r="DU20" s="20">
        <v>0</v>
      </c>
      <c r="DV20" s="20">
        <v>0</v>
      </c>
      <c r="DW20" s="20">
        <v>0</v>
      </c>
    </row>
    <row r="21" spans="1:127" x14ac:dyDescent="0.35">
      <c r="A21" s="19" t="s">
        <v>41</v>
      </c>
      <c r="B21">
        <v>3300.6552744059304</v>
      </c>
      <c r="C21">
        <v>18617.926986534367</v>
      </c>
      <c r="D21">
        <v>20796.043873244154</v>
      </c>
      <c r="E21">
        <v>24261.494202175956</v>
      </c>
      <c r="F21">
        <v>31130.557113617364</v>
      </c>
      <c r="G21">
        <v>35224.908315652145</v>
      </c>
      <c r="H21">
        <v>40478.35318467905</v>
      </c>
      <c r="I21">
        <v>17358.158658897755</v>
      </c>
      <c r="J21">
        <v>16197.721964129774</v>
      </c>
      <c r="K21">
        <v>14026.907902063418</v>
      </c>
      <c r="L21">
        <v>17416.203632554541</v>
      </c>
      <c r="M21">
        <v>17040.807214820557</v>
      </c>
      <c r="N21">
        <v>14897.9046217217</v>
      </c>
      <c r="O21">
        <v>5528.0735788293114</v>
      </c>
      <c r="P21">
        <v>12129.453717422457</v>
      </c>
      <c r="Q21">
        <v>11547.250782916724</v>
      </c>
      <c r="R21">
        <v>9735.3558148017473</v>
      </c>
      <c r="S21">
        <v>11702.990955278168</v>
      </c>
      <c r="T21">
        <v>8739.0762744367421</v>
      </c>
      <c r="U21">
        <v>7759.6094684163718</v>
      </c>
      <c r="V21">
        <v>15317.18482026417</v>
      </c>
      <c r="W21">
        <v>2775.5248175691731</v>
      </c>
      <c r="X21">
        <v>5468.3629629137722</v>
      </c>
      <c r="Y21">
        <v>2983.8635607237852</v>
      </c>
      <c r="Z21">
        <v>0</v>
      </c>
      <c r="AA21">
        <v>8511.0023992155475</v>
      </c>
      <c r="AB21">
        <v>8463.7375661343813</v>
      </c>
      <c r="AC21">
        <v>5921.527135477716</v>
      </c>
      <c r="AD21">
        <v>5624.7147762975283</v>
      </c>
      <c r="AE21">
        <v>7946.2810228698008</v>
      </c>
      <c r="AF21">
        <v>0</v>
      </c>
      <c r="AG21">
        <v>6065.6547899543839</v>
      </c>
      <c r="AH21">
        <v>0</v>
      </c>
      <c r="AI21">
        <v>0</v>
      </c>
      <c r="AJ21">
        <v>2513.33438165506</v>
      </c>
      <c r="AK21">
        <v>0</v>
      </c>
      <c r="AL21">
        <v>0</v>
      </c>
      <c r="AM21">
        <v>2610.2329090591975</v>
      </c>
      <c r="AN21">
        <v>0</v>
      </c>
      <c r="AO21">
        <v>6111.6954047138497</v>
      </c>
      <c r="AP21">
        <v>0</v>
      </c>
      <c r="AQ21">
        <v>7902.9356333439155</v>
      </c>
      <c r="AR21">
        <v>0</v>
      </c>
      <c r="AS21" s="20">
        <v>2543.334063828981</v>
      </c>
      <c r="AT21" s="20">
        <v>1748.9437006834196</v>
      </c>
      <c r="AU21" s="20">
        <v>1428.6187255011173</v>
      </c>
      <c r="AV21" s="20">
        <v>1630.2041392006213</v>
      </c>
      <c r="AW21" s="20">
        <v>1556.2333115627989</v>
      </c>
      <c r="AX21" s="20">
        <v>736.2880819713464</v>
      </c>
      <c r="AY21" s="20">
        <v>752.80774453096092</v>
      </c>
      <c r="AZ21" s="20">
        <v>252.01870439853519</v>
      </c>
      <c r="BA21" s="20">
        <v>337.94471485825488</v>
      </c>
      <c r="BB21" s="20">
        <v>1699.0170673314133</v>
      </c>
      <c r="BC21" s="20">
        <v>1153.1239745702478</v>
      </c>
      <c r="BD21" s="20">
        <v>426.26488872076152</v>
      </c>
      <c r="BE21" s="20">
        <v>0</v>
      </c>
      <c r="BF21" s="20">
        <v>2211.4703417426208</v>
      </c>
      <c r="BG21" s="20">
        <v>0</v>
      </c>
      <c r="BH21" s="20">
        <v>0</v>
      </c>
      <c r="BI21" s="20">
        <v>0</v>
      </c>
      <c r="BK21">
        <v>119195.43667647894</v>
      </c>
      <c r="BO21" s="19" t="s">
        <v>41</v>
      </c>
      <c r="BP21">
        <v>3300.6552744059304</v>
      </c>
      <c r="BQ21">
        <v>18617.926986534367</v>
      </c>
      <c r="BR21">
        <v>20796.043873244154</v>
      </c>
      <c r="BS21">
        <v>24261.494202175956</v>
      </c>
      <c r="BT21">
        <v>31130.557113617364</v>
      </c>
      <c r="BU21">
        <v>35224.908315652145</v>
      </c>
      <c r="BV21">
        <v>40478.35318467905</v>
      </c>
      <c r="BW21">
        <v>17358.158658897755</v>
      </c>
      <c r="BX21">
        <v>16197.721964129774</v>
      </c>
      <c r="BY21">
        <v>14026.907902063418</v>
      </c>
      <c r="BZ21">
        <v>17416.203632554541</v>
      </c>
      <c r="CA21">
        <v>17040.807214820557</v>
      </c>
      <c r="CB21">
        <v>14897.9046217217</v>
      </c>
      <c r="CC21">
        <v>5528.0735788293114</v>
      </c>
      <c r="CD21">
        <v>12129.453717422457</v>
      </c>
      <c r="CE21">
        <v>11547.250782916724</v>
      </c>
      <c r="CF21">
        <v>9735.3558148017473</v>
      </c>
      <c r="CG21">
        <v>11702.990955278168</v>
      </c>
      <c r="CH21">
        <v>8739.0762744367421</v>
      </c>
      <c r="CI21">
        <v>7759.6094684163718</v>
      </c>
      <c r="CJ21">
        <v>15317.18482026417</v>
      </c>
      <c r="CK21">
        <v>2775.5248175691731</v>
      </c>
      <c r="CL21">
        <v>5468.3629629137722</v>
      </c>
      <c r="CM21">
        <v>2983.8635607237852</v>
      </c>
      <c r="CN21">
        <v>0</v>
      </c>
      <c r="CO21">
        <v>8511.0023992155475</v>
      </c>
      <c r="CP21">
        <v>8463.7375661343813</v>
      </c>
      <c r="CQ21">
        <v>5921.527135477716</v>
      </c>
      <c r="CR21">
        <v>5624.7147762975283</v>
      </c>
      <c r="CS21">
        <v>7946.2810228698008</v>
      </c>
      <c r="CT21">
        <v>0</v>
      </c>
      <c r="CU21">
        <v>6065.6547899543839</v>
      </c>
      <c r="CV21">
        <v>0</v>
      </c>
      <c r="CW21">
        <v>0</v>
      </c>
      <c r="CX21">
        <v>2513.33438165506</v>
      </c>
      <c r="CY21">
        <v>0</v>
      </c>
      <c r="CZ21">
        <v>0</v>
      </c>
      <c r="DA21">
        <v>2610.2329090591975</v>
      </c>
      <c r="DB21">
        <v>0</v>
      </c>
      <c r="DC21">
        <v>6111.6954047138497</v>
      </c>
      <c r="DD21">
        <v>0</v>
      </c>
      <c r="DE21">
        <v>7902.9356333439155</v>
      </c>
      <c r="DF21">
        <v>0</v>
      </c>
      <c r="DG21" s="20">
        <v>2524.7586681608122</v>
      </c>
      <c r="DH21" s="20">
        <v>2601.3549330109408</v>
      </c>
      <c r="DI21" s="20">
        <v>0</v>
      </c>
      <c r="DJ21" s="20">
        <v>2819.7177758135954</v>
      </c>
      <c r="DK21" s="20">
        <v>5969.5845471309658</v>
      </c>
      <c r="DL21" s="20">
        <v>2905.9115093022965</v>
      </c>
      <c r="DM21" s="20">
        <v>0</v>
      </c>
      <c r="DN21" s="20">
        <v>2613.3423751541527</v>
      </c>
      <c r="DO21" s="20">
        <v>6960.9247467742916</v>
      </c>
      <c r="DP21" s="20">
        <v>0</v>
      </c>
      <c r="DQ21" s="20">
        <v>0</v>
      </c>
      <c r="DR21" s="20">
        <v>0</v>
      </c>
      <c r="DS21" s="20">
        <v>0</v>
      </c>
      <c r="DT21" s="20">
        <v>0</v>
      </c>
      <c r="DU21" s="20">
        <v>0</v>
      </c>
      <c r="DV21" s="20">
        <v>0</v>
      </c>
      <c r="DW21" s="20">
        <v>0</v>
      </c>
    </row>
    <row r="22" spans="1:127" x14ac:dyDescent="0.35">
      <c r="A22" s="19" t="s">
        <v>42</v>
      </c>
      <c r="B22">
        <v>0</v>
      </c>
      <c r="C22">
        <v>20503.3551987354</v>
      </c>
      <c r="D22">
        <v>18586.506948510571</v>
      </c>
      <c r="E22">
        <v>37311.862047812698</v>
      </c>
      <c r="F22">
        <v>41898.542059108629</v>
      </c>
      <c r="G22">
        <v>28806.140605227229</v>
      </c>
      <c r="H22">
        <v>26429.86009626737</v>
      </c>
      <c r="I22">
        <v>23348.64192610692</v>
      </c>
      <c r="J22">
        <v>23308.416992799117</v>
      </c>
      <c r="K22">
        <v>20855.415368289137</v>
      </c>
      <c r="L22">
        <v>14025.134227464756</v>
      </c>
      <c r="M22">
        <v>20606.369433389664</v>
      </c>
      <c r="N22">
        <v>30067.477784112594</v>
      </c>
      <c r="O22">
        <v>14197.571753858891</v>
      </c>
      <c r="P22">
        <v>15409.001856573197</v>
      </c>
      <c r="Q22">
        <v>21001.269852676061</v>
      </c>
      <c r="R22">
        <v>8112.8332453876492</v>
      </c>
      <c r="S22">
        <v>14284.719929565257</v>
      </c>
      <c r="T22">
        <v>13112.948797910216</v>
      </c>
      <c r="U22">
        <v>5189.2531344800227</v>
      </c>
      <c r="V22">
        <v>15120.5356678598</v>
      </c>
      <c r="W22">
        <v>8634.1947392362199</v>
      </c>
      <c r="X22">
        <v>9696.8543266407141</v>
      </c>
      <c r="Y22">
        <v>6546.5331681040689</v>
      </c>
      <c r="Z22">
        <v>15287.680594521302</v>
      </c>
      <c r="AA22">
        <v>0</v>
      </c>
      <c r="AB22">
        <v>2894.2625288709605</v>
      </c>
      <c r="AC22">
        <v>8709.5588024397057</v>
      </c>
      <c r="AD22">
        <v>2797.0719130897273</v>
      </c>
      <c r="AE22">
        <v>6415.0778437224835</v>
      </c>
      <c r="AF22">
        <v>3292.3498154942777</v>
      </c>
      <c r="AG22">
        <v>0</v>
      </c>
      <c r="AH22">
        <v>2317.3947562452045</v>
      </c>
      <c r="AI22">
        <v>0</v>
      </c>
      <c r="AJ22">
        <v>0</v>
      </c>
      <c r="AK22">
        <v>2888.6669726962805</v>
      </c>
      <c r="AL22">
        <v>0</v>
      </c>
      <c r="AM22">
        <v>0</v>
      </c>
      <c r="AN22">
        <v>2913.719949366659</v>
      </c>
      <c r="AO22">
        <v>0</v>
      </c>
      <c r="AP22">
        <v>0</v>
      </c>
      <c r="AQ22">
        <v>0</v>
      </c>
      <c r="AR22" s="20">
        <v>1343.4542510426836</v>
      </c>
      <c r="AS22" s="20">
        <v>2900.3104767038021</v>
      </c>
      <c r="AT22" s="20">
        <v>1994.4213425980415</v>
      </c>
      <c r="AU22" s="20">
        <v>1629.1363040796132</v>
      </c>
      <c r="AV22" s="20">
        <v>1859.0157743459567</v>
      </c>
      <c r="AW22" s="20">
        <v>1774.6625745757483</v>
      </c>
      <c r="AX22" s="20">
        <v>839.63175281771692</v>
      </c>
      <c r="AY22" s="20">
        <v>858.47007652616594</v>
      </c>
      <c r="AZ22" s="20">
        <v>287.39145953638945</v>
      </c>
      <c r="BA22" s="20">
        <v>385.37784359103534</v>
      </c>
      <c r="BB22" s="20">
        <v>1937.4871239137137</v>
      </c>
      <c r="BC22" s="20">
        <v>1314.9737550989958</v>
      </c>
      <c r="BD22" s="20">
        <v>486.0944302167627</v>
      </c>
      <c r="BE22" s="20">
        <v>0</v>
      </c>
      <c r="BF22" s="20">
        <v>2521.867139788752</v>
      </c>
      <c r="BG22" s="20">
        <v>0</v>
      </c>
      <c r="BH22" s="20">
        <v>0</v>
      </c>
      <c r="BI22" s="20">
        <v>0</v>
      </c>
      <c r="BK22">
        <v>110940.63909480206</v>
      </c>
      <c r="BO22" s="19" t="s">
        <v>42</v>
      </c>
      <c r="BP22">
        <v>0</v>
      </c>
      <c r="BQ22">
        <v>20503.3551987354</v>
      </c>
      <c r="BR22">
        <v>18586.506948510571</v>
      </c>
      <c r="BS22">
        <v>37311.862047812698</v>
      </c>
      <c r="BT22">
        <v>41898.542059108629</v>
      </c>
      <c r="BU22">
        <v>28806.140605227229</v>
      </c>
      <c r="BV22">
        <v>26429.86009626737</v>
      </c>
      <c r="BW22">
        <v>23348.64192610692</v>
      </c>
      <c r="BX22">
        <v>23308.416992799117</v>
      </c>
      <c r="BY22">
        <v>20855.415368289137</v>
      </c>
      <c r="BZ22">
        <v>14025.134227464756</v>
      </c>
      <c r="CA22">
        <v>20606.369433389664</v>
      </c>
      <c r="CB22">
        <v>30067.477784112594</v>
      </c>
      <c r="CC22">
        <v>14197.571753858891</v>
      </c>
      <c r="CD22">
        <v>15409.001856573197</v>
      </c>
      <c r="CE22">
        <v>21001.269852676061</v>
      </c>
      <c r="CF22">
        <v>8112.8332453876492</v>
      </c>
      <c r="CG22">
        <v>14284.719929565257</v>
      </c>
      <c r="CH22">
        <v>13112.948797910216</v>
      </c>
      <c r="CI22">
        <v>5189.2531344800227</v>
      </c>
      <c r="CJ22">
        <v>15120.5356678598</v>
      </c>
      <c r="CK22">
        <v>8634.1947392362199</v>
      </c>
      <c r="CL22">
        <v>9696.8543266407141</v>
      </c>
      <c r="CM22">
        <v>6546.5331681040689</v>
      </c>
      <c r="CN22">
        <v>15287.680594521302</v>
      </c>
      <c r="CO22">
        <v>0</v>
      </c>
      <c r="CP22">
        <v>2894.2625288709605</v>
      </c>
      <c r="CQ22">
        <v>8709.5588024397057</v>
      </c>
      <c r="CR22">
        <v>2797.0719130897273</v>
      </c>
      <c r="CS22">
        <v>6415.0778437224835</v>
      </c>
      <c r="CT22">
        <v>3292.3498154942777</v>
      </c>
      <c r="CU22">
        <v>0</v>
      </c>
      <c r="CV22">
        <v>2317.3947562452045</v>
      </c>
      <c r="CW22">
        <v>0</v>
      </c>
      <c r="CX22">
        <v>0</v>
      </c>
      <c r="CY22">
        <v>2888.6669726962805</v>
      </c>
      <c r="CZ22">
        <v>0</v>
      </c>
      <c r="DA22">
        <v>0</v>
      </c>
      <c r="DB22">
        <v>2913.719949366659</v>
      </c>
      <c r="DC22">
        <v>0</v>
      </c>
      <c r="DD22">
        <v>0</v>
      </c>
      <c r="DE22">
        <v>0</v>
      </c>
      <c r="DF22" s="20">
        <v>0</v>
      </c>
      <c r="DG22" s="20">
        <v>0</v>
      </c>
      <c r="DH22" s="20">
        <v>2416.2778749619101</v>
      </c>
      <c r="DI22" s="20">
        <v>0</v>
      </c>
      <c r="DJ22" s="20">
        <v>2685.0081463737556</v>
      </c>
      <c r="DK22" s="20">
        <v>5543.5725874272312</v>
      </c>
      <c r="DL22" s="20">
        <v>6253.7289147051906</v>
      </c>
      <c r="DM22" s="20">
        <v>2815.2303665968921</v>
      </c>
      <c r="DN22" s="20">
        <v>2488.4946615198505</v>
      </c>
      <c r="DO22" s="20">
        <v>0</v>
      </c>
      <c r="DP22" s="20">
        <v>0</v>
      </c>
      <c r="DQ22" s="20">
        <v>2777.6717792042018</v>
      </c>
      <c r="DR22" s="20">
        <v>0</v>
      </c>
      <c r="DS22" s="20">
        <v>0</v>
      </c>
      <c r="DT22" s="20">
        <v>0</v>
      </c>
      <c r="DU22" s="20">
        <v>0</v>
      </c>
      <c r="DV22" s="20">
        <v>0</v>
      </c>
      <c r="DW22" s="20">
        <v>0</v>
      </c>
    </row>
    <row r="23" spans="1:127" x14ac:dyDescent="0.35">
      <c r="A23" s="19" t="s">
        <v>43</v>
      </c>
      <c r="B23">
        <v>3133.667279540005</v>
      </c>
      <c r="C23">
        <v>6385.4060552462915</v>
      </c>
      <c r="D23">
        <v>34950.420675776775</v>
      </c>
      <c r="E23">
        <v>26515.987230802144</v>
      </c>
      <c r="F23">
        <v>27421.296473585022</v>
      </c>
      <c r="G23">
        <v>28047.651528810882</v>
      </c>
      <c r="H23">
        <v>22879.974158646131</v>
      </c>
      <c r="I23">
        <v>32365.18285015225</v>
      </c>
      <c r="J23">
        <v>21241.699409617082</v>
      </c>
      <c r="K23">
        <v>17391.546089611726</v>
      </c>
      <c r="L23">
        <v>8947.2652886272263</v>
      </c>
      <c r="M23">
        <v>23518.112556752123</v>
      </c>
      <c r="N23">
        <v>22634.187332848327</v>
      </c>
      <c r="O23">
        <v>18987.602822918372</v>
      </c>
      <c r="P23">
        <v>13930.670603696219</v>
      </c>
      <c r="Q23">
        <v>26923.019765836296</v>
      </c>
      <c r="R23">
        <v>14735.214062925032</v>
      </c>
      <c r="S23">
        <v>17135.870364758041</v>
      </c>
      <c r="T23">
        <v>3309.4046706905456</v>
      </c>
      <c r="U23">
        <v>5813.547087174451</v>
      </c>
      <c r="V23">
        <v>6124.7857462314896</v>
      </c>
      <c r="W23">
        <v>6086.7529677808152</v>
      </c>
      <c r="X23">
        <v>6485.4148914038997</v>
      </c>
      <c r="Y23">
        <v>5498.8721822376174</v>
      </c>
      <c r="Z23">
        <v>0</v>
      </c>
      <c r="AA23">
        <v>3517.1199084300442</v>
      </c>
      <c r="AB23">
        <v>6166.3114342315703</v>
      </c>
      <c r="AC23">
        <v>6513.9828394730557</v>
      </c>
      <c r="AD23">
        <v>6220.8495954348273</v>
      </c>
      <c r="AE23">
        <v>5947.6713159598376</v>
      </c>
      <c r="AF23">
        <v>2723.9167748603386</v>
      </c>
      <c r="AG23">
        <v>2770.9944425632084</v>
      </c>
      <c r="AH23">
        <v>5740.1909079672532</v>
      </c>
      <c r="AI23">
        <v>3780.8529592491268</v>
      </c>
      <c r="AJ23">
        <v>6715.2152694643064</v>
      </c>
      <c r="AK23">
        <v>2771.3390778940279</v>
      </c>
      <c r="AL23">
        <v>0</v>
      </c>
      <c r="AM23">
        <v>2787.4595536458537</v>
      </c>
      <c r="AN23">
        <v>0</v>
      </c>
      <c r="AO23">
        <v>0</v>
      </c>
      <c r="AP23">
        <v>0</v>
      </c>
      <c r="AQ23" s="20">
        <v>2028.1455134026473</v>
      </c>
      <c r="AR23" s="20">
        <v>1270.2010666818242</v>
      </c>
      <c r="AS23" s="20">
        <v>2742.1681522526196</v>
      </c>
      <c r="AT23" s="20">
        <v>1885.6735276358668</v>
      </c>
      <c r="AU23" s="20">
        <v>1540.3060205481015</v>
      </c>
      <c r="AV23" s="20">
        <v>1757.6510831834166</v>
      </c>
      <c r="AW23" s="20">
        <v>1677.8973258500919</v>
      </c>
      <c r="AX23" s="20">
        <v>793.84999319573399</v>
      </c>
      <c r="AY23" s="20">
        <v>811.66113849554677</v>
      </c>
      <c r="AZ23" s="20">
        <v>271.72115326969652</v>
      </c>
      <c r="BA23" s="20">
        <v>364.36473190283868</v>
      </c>
      <c r="BB23" s="20">
        <v>1831.8437040691497</v>
      </c>
      <c r="BC23" s="20">
        <v>1243.2734982147813</v>
      </c>
      <c r="BD23" s="20">
        <v>459.58964608598035</v>
      </c>
      <c r="BE23" s="20">
        <v>0</v>
      </c>
      <c r="BF23" s="20">
        <v>2384.3598161257687</v>
      </c>
      <c r="BG23" s="20">
        <v>0</v>
      </c>
      <c r="BH23" s="20">
        <v>0</v>
      </c>
      <c r="BI23" s="20">
        <v>0</v>
      </c>
      <c r="BK23">
        <v>103441.02940543793</v>
      </c>
      <c r="BO23" s="19" t="s">
        <v>43</v>
      </c>
      <c r="BP23">
        <v>3133.667279540005</v>
      </c>
      <c r="BQ23">
        <v>6385.4060552462915</v>
      </c>
      <c r="BR23">
        <v>34950.420675776775</v>
      </c>
      <c r="BS23">
        <v>26515.987230802144</v>
      </c>
      <c r="BT23">
        <v>27421.296473585022</v>
      </c>
      <c r="BU23">
        <v>28047.651528810882</v>
      </c>
      <c r="BV23">
        <v>22879.974158646131</v>
      </c>
      <c r="BW23">
        <v>32365.18285015225</v>
      </c>
      <c r="BX23">
        <v>21241.699409617082</v>
      </c>
      <c r="BY23">
        <v>17391.546089611726</v>
      </c>
      <c r="BZ23">
        <v>8947.2652886272263</v>
      </c>
      <c r="CA23">
        <v>23518.112556752123</v>
      </c>
      <c r="CB23">
        <v>22634.187332848327</v>
      </c>
      <c r="CC23">
        <v>18987.602822918372</v>
      </c>
      <c r="CD23">
        <v>13930.670603696219</v>
      </c>
      <c r="CE23">
        <v>26923.019765836296</v>
      </c>
      <c r="CF23">
        <v>14735.214062925032</v>
      </c>
      <c r="CG23">
        <v>17135.870364758041</v>
      </c>
      <c r="CH23">
        <v>3309.4046706905456</v>
      </c>
      <c r="CI23">
        <v>5813.547087174451</v>
      </c>
      <c r="CJ23">
        <v>6124.7857462314896</v>
      </c>
      <c r="CK23">
        <v>6086.7529677808152</v>
      </c>
      <c r="CL23">
        <v>6485.4148914038997</v>
      </c>
      <c r="CM23">
        <v>5498.8721822376174</v>
      </c>
      <c r="CN23">
        <v>0</v>
      </c>
      <c r="CO23">
        <v>3517.1199084300442</v>
      </c>
      <c r="CP23">
        <v>6166.3114342315703</v>
      </c>
      <c r="CQ23">
        <v>6513.9828394730557</v>
      </c>
      <c r="CR23">
        <v>6220.8495954348273</v>
      </c>
      <c r="CS23">
        <v>5947.6713159598376</v>
      </c>
      <c r="CT23">
        <v>2723.9167748603386</v>
      </c>
      <c r="CU23">
        <v>2770.9944425632084</v>
      </c>
      <c r="CV23">
        <v>5740.1909079672532</v>
      </c>
      <c r="CW23">
        <v>3780.8529592491268</v>
      </c>
      <c r="CX23">
        <v>6715.2152694643064</v>
      </c>
      <c r="CY23">
        <v>2771.3390778940279</v>
      </c>
      <c r="CZ23">
        <v>0</v>
      </c>
      <c r="DA23">
        <v>2787.4595536458537</v>
      </c>
      <c r="DB23">
        <v>0</v>
      </c>
      <c r="DC23">
        <v>0</v>
      </c>
      <c r="DD23">
        <v>0</v>
      </c>
      <c r="DE23" s="20">
        <v>0</v>
      </c>
      <c r="DF23" s="20">
        <v>0</v>
      </c>
      <c r="DG23" s="20">
        <v>0</v>
      </c>
      <c r="DH23" s="20">
        <v>5861.7787552164555</v>
      </c>
      <c r="DI23" s="20">
        <v>0</v>
      </c>
      <c r="DJ23" s="20">
        <v>0</v>
      </c>
      <c r="DK23" s="20">
        <v>0</v>
      </c>
      <c r="DL23" s="20">
        <v>2560.9263650560706</v>
      </c>
      <c r="DM23" s="20">
        <v>0</v>
      </c>
      <c r="DN23" s="20">
        <v>3116.397472130222</v>
      </c>
      <c r="DO23" s="20">
        <v>0</v>
      </c>
      <c r="DP23" s="20">
        <v>3358.6306097432325</v>
      </c>
      <c r="DQ23" s="20">
        <v>0</v>
      </c>
      <c r="DR23" s="20">
        <v>0</v>
      </c>
      <c r="DS23" s="20">
        <v>0</v>
      </c>
      <c r="DT23" s="20">
        <v>0</v>
      </c>
      <c r="DU23" s="20">
        <v>0</v>
      </c>
      <c r="DV23" s="20">
        <v>0</v>
      </c>
      <c r="DW23" s="20">
        <v>0</v>
      </c>
    </row>
    <row r="24" spans="1:127" x14ac:dyDescent="0.35">
      <c r="A24" s="19" t="s">
        <v>44</v>
      </c>
      <c r="B24">
        <v>3356.3098049033292</v>
      </c>
      <c r="C24">
        <v>3613.0994128764414</v>
      </c>
      <c r="D24">
        <v>24877.601901943701</v>
      </c>
      <c r="E24">
        <v>30525.46172083963</v>
      </c>
      <c r="F24">
        <v>46339.261616636635</v>
      </c>
      <c r="G24">
        <v>19727.338645457588</v>
      </c>
      <c r="H24">
        <v>33242.769298604915</v>
      </c>
      <c r="I24">
        <v>22330.045273919281</v>
      </c>
      <c r="J24">
        <v>22405.651156319771</v>
      </c>
      <c r="K24">
        <v>30063.323529327143</v>
      </c>
      <c r="L24">
        <v>24333.421078575557</v>
      </c>
      <c r="M24">
        <v>18503.632791503729</v>
      </c>
      <c r="N24">
        <v>17874.170740874782</v>
      </c>
      <c r="O24">
        <v>12850.755104487036</v>
      </c>
      <c r="P24">
        <v>21778.105396547035</v>
      </c>
      <c r="Q24">
        <v>12525.213727274857</v>
      </c>
      <c r="R24">
        <v>8539.3223961499934</v>
      </c>
      <c r="S24">
        <v>16154.960475374461</v>
      </c>
      <c r="T24">
        <v>11915.147842859471</v>
      </c>
      <c r="U24">
        <v>9237.9531740836974</v>
      </c>
      <c r="V24">
        <v>8273.7043398449678</v>
      </c>
      <c r="W24">
        <v>0</v>
      </c>
      <c r="X24">
        <v>11724.428963954411</v>
      </c>
      <c r="Y24">
        <v>5879.7260861883951</v>
      </c>
      <c r="Z24">
        <v>11932.136860857325</v>
      </c>
      <c r="AA24">
        <v>5788.7206860410897</v>
      </c>
      <c r="AB24">
        <v>3009.7656644663457</v>
      </c>
      <c r="AC24">
        <v>9392.3589979744374</v>
      </c>
      <c r="AD24">
        <v>2699.503143930493</v>
      </c>
      <c r="AE24">
        <v>5993.6301736449541</v>
      </c>
      <c r="AF24">
        <v>0</v>
      </c>
      <c r="AG24">
        <v>2892.3481757600011</v>
      </c>
      <c r="AH24">
        <v>3541.2183763328112</v>
      </c>
      <c r="AI24">
        <v>2553.9939144700816</v>
      </c>
      <c r="AJ24">
        <v>0</v>
      </c>
      <c r="AK24">
        <v>2424.4610325269086</v>
      </c>
      <c r="AL24">
        <v>6082.6342880385619</v>
      </c>
      <c r="AM24">
        <v>0</v>
      </c>
      <c r="AN24">
        <v>0</v>
      </c>
      <c r="AO24">
        <v>3810.2439422370694</v>
      </c>
      <c r="AP24" s="20">
        <v>1135.7276965681231</v>
      </c>
      <c r="AQ24" s="20">
        <v>2122.4504404010368</v>
      </c>
      <c r="AR24" s="20">
        <v>1329.2630117321387</v>
      </c>
      <c r="AS24" s="20">
        <v>2869.6737802791176</v>
      </c>
      <c r="AT24" s="20">
        <v>1973.3537770022522</v>
      </c>
      <c r="AU24" s="20">
        <v>1611.9273346318514</v>
      </c>
      <c r="AV24" s="20">
        <v>1839.3785312353284</v>
      </c>
      <c r="AW24" s="20">
        <v>1755.9163751635933</v>
      </c>
      <c r="AX24" s="20">
        <v>830.76251508394489</v>
      </c>
      <c r="AY24" s="20">
        <v>849.40184492286062</v>
      </c>
      <c r="AZ24" s="20">
        <v>284.35567251581233</v>
      </c>
      <c r="BA24" s="20">
        <v>381.30700217676349</v>
      </c>
      <c r="BB24" s="20">
        <v>1917.020968542085</v>
      </c>
      <c r="BC24" s="20">
        <v>1301.0833623065846</v>
      </c>
      <c r="BD24" s="20">
        <v>480.95969460415654</v>
      </c>
      <c r="BE24" s="20">
        <v>0</v>
      </c>
      <c r="BF24" s="20">
        <v>2495.2280338704004</v>
      </c>
      <c r="BG24" s="20">
        <v>0</v>
      </c>
      <c r="BH24" s="20">
        <v>0</v>
      </c>
      <c r="BI24" s="20">
        <v>0</v>
      </c>
      <c r="BK24">
        <v>94618.185739547596</v>
      </c>
      <c r="BO24" s="19" t="s">
        <v>44</v>
      </c>
      <c r="BP24">
        <v>3356.3098049033292</v>
      </c>
      <c r="BQ24">
        <v>3613.0994128764414</v>
      </c>
      <c r="BR24">
        <v>24877.601901943701</v>
      </c>
      <c r="BS24">
        <v>30525.46172083963</v>
      </c>
      <c r="BT24">
        <v>46339.261616636635</v>
      </c>
      <c r="BU24">
        <v>19727.338645457588</v>
      </c>
      <c r="BV24">
        <v>33242.769298604915</v>
      </c>
      <c r="BW24">
        <v>22330.045273919281</v>
      </c>
      <c r="BX24">
        <v>22405.651156319771</v>
      </c>
      <c r="BY24">
        <v>30063.323529327143</v>
      </c>
      <c r="BZ24">
        <v>24333.421078575557</v>
      </c>
      <c r="CA24">
        <v>18503.632791503729</v>
      </c>
      <c r="CB24">
        <v>17874.170740874782</v>
      </c>
      <c r="CC24">
        <v>12850.755104487036</v>
      </c>
      <c r="CD24">
        <v>21778.105396547035</v>
      </c>
      <c r="CE24">
        <v>12525.213727274857</v>
      </c>
      <c r="CF24">
        <v>8539.3223961499934</v>
      </c>
      <c r="CG24">
        <v>16154.960475374461</v>
      </c>
      <c r="CH24">
        <v>11915.147842859471</v>
      </c>
      <c r="CI24">
        <v>9237.9531740836974</v>
      </c>
      <c r="CJ24">
        <v>8273.7043398449678</v>
      </c>
      <c r="CK24">
        <v>0</v>
      </c>
      <c r="CL24">
        <v>11724.428963954411</v>
      </c>
      <c r="CM24">
        <v>5879.7260861883951</v>
      </c>
      <c r="CN24">
        <v>11932.136860857325</v>
      </c>
      <c r="CO24">
        <v>5788.7206860410897</v>
      </c>
      <c r="CP24">
        <v>3009.7656644663457</v>
      </c>
      <c r="CQ24">
        <v>9392.3589979744374</v>
      </c>
      <c r="CR24">
        <v>2699.503143930493</v>
      </c>
      <c r="CS24">
        <v>5993.6301736449541</v>
      </c>
      <c r="CT24">
        <v>0</v>
      </c>
      <c r="CU24">
        <v>2892.3481757600011</v>
      </c>
      <c r="CV24">
        <v>3541.2183763328112</v>
      </c>
      <c r="CW24">
        <v>2553.9939144700816</v>
      </c>
      <c r="CX24">
        <v>0</v>
      </c>
      <c r="CY24">
        <v>2424.4610325269086</v>
      </c>
      <c r="CZ24">
        <v>6082.6342880385619</v>
      </c>
      <c r="DA24">
        <v>0</v>
      </c>
      <c r="DB24">
        <v>0</v>
      </c>
      <c r="DC24">
        <v>3810.2439422370694</v>
      </c>
      <c r="DD24" s="20">
        <v>2742.7021689748881</v>
      </c>
      <c r="DE24" s="20">
        <v>3050.7747303968385</v>
      </c>
      <c r="DF24" s="20">
        <v>0</v>
      </c>
      <c r="DG24" s="20">
        <v>0</v>
      </c>
      <c r="DH24" s="20">
        <v>2965.8220330462023</v>
      </c>
      <c r="DI24" s="20">
        <v>0</v>
      </c>
      <c r="DJ24" s="20">
        <v>2967.6794317102708</v>
      </c>
      <c r="DK24" s="20">
        <v>0</v>
      </c>
      <c r="DL24" s="20">
        <v>0</v>
      </c>
      <c r="DM24" s="20">
        <v>0</v>
      </c>
      <c r="DN24" s="20">
        <v>0</v>
      </c>
      <c r="DO24" s="20">
        <v>0</v>
      </c>
      <c r="DP24" s="20">
        <v>0</v>
      </c>
      <c r="DQ24" s="20">
        <v>0</v>
      </c>
      <c r="DR24" s="20">
        <v>0</v>
      </c>
      <c r="DS24" s="20">
        <v>0</v>
      </c>
      <c r="DT24" s="20">
        <v>0</v>
      </c>
      <c r="DU24" s="20">
        <v>0</v>
      </c>
      <c r="DV24" s="20">
        <v>0</v>
      </c>
      <c r="DW24" s="20">
        <v>0</v>
      </c>
    </row>
    <row r="25" spans="1:127" x14ac:dyDescent="0.35">
      <c r="A25" s="19" t="s">
        <v>45</v>
      </c>
      <c r="B25">
        <v>0</v>
      </c>
      <c r="C25">
        <v>18996.54021554811</v>
      </c>
      <c r="D25">
        <v>8934.2173184864951</v>
      </c>
      <c r="E25">
        <v>24499.310354353052</v>
      </c>
      <c r="F25">
        <v>26691.103061416259</v>
      </c>
      <c r="G25">
        <v>44286.163925203669</v>
      </c>
      <c r="H25">
        <v>34944.129115546551</v>
      </c>
      <c r="I25">
        <v>20408.438517392882</v>
      </c>
      <c r="J25">
        <v>40600.616712672672</v>
      </c>
      <c r="K25">
        <v>29487.595922689361</v>
      </c>
      <c r="L25">
        <v>20086.468080495368</v>
      </c>
      <c r="M25">
        <v>15375.769875910304</v>
      </c>
      <c r="N25">
        <v>14397.458472973665</v>
      </c>
      <c r="O25">
        <v>32306.330675993446</v>
      </c>
      <c r="P25">
        <v>14404.919761382225</v>
      </c>
      <c r="Q25">
        <v>11577.429559969496</v>
      </c>
      <c r="R25">
        <v>8770.2205208532177</v>
      </c>
      <c r="S25">
        <v>9151.3214089891262</v>
      </c>
      <c r="T25">
        <v>6626.2178861637676</v>
      </c>
      <c r="U25">
        <v>6146.6993412134398</v>
      </c>
      <c r="V25">
        <v>10207.217235714104</v>
      </c>
      <c r="W25">
        <v>9271.3877106393084</v>
      </c>
      <c r="X25">
        <v>9058.9837313713015</v>
      </c>
      <c r="Y25">
        <v>0</v>
      </c>
      <c r="Z25">
        <v>2775.4354478369082</v>
      </c>
      <c r="AA25">
        <v>2624.5359591099382</v>
      </c>
      <c r="AB25">
        <v>5584.0964565180429</v>
      </c>
      <c r="AC25">
        <v>2644.4300231401735</v>
      </c>
      <c r="AD25">
        <v>0</v>
      </c>
      <c r="AE25">
        <v>4865.8546005583567</v>
      </c>
      <c r="AF25">
        <v>5892.2062757912445</v>
      </c>
      <c r="AG25">
        <v>3495.0283557103207</v>
      </c>
      <c r="AH25">
        <v>6376.6298607542949</v>
      </c>
      <c r="AI25">
        <v>5390.2063798068266</v>
      </c>
      <c r="AJ25">
        <v>3066.9217651292906</v>
      </c>
      <c r="AK25">
        <v>2773.0595241141514</v>
      </c>
      <c r="AL25">
        <v>0</v>
      </c>
      <c r="AM25">
        <v>0</v>
      </c>
      <c r="AN25">
        <v>3571.0010177316481</v>
      </c>
      <c r="AO25" s="20">
        <v>2621.587399021897</v>
      </c>
      <c r="AP25" s="20">
        <v>1115.9728578010108</v>
      </c>
      <c r="AQ25" s="20">
        <v>2085.532553861849</v>
      </c>
      <c r="AR25" s="20">
        <v>1306.1418211904238</v>
      </c>
      <c r="AS25" s="20">
        <v>2819.7586967472453</v>
      </c>
      <c r="AT25" s="20">
        <v>1939.0292766726925</v>
      </c>
      <c r="AU25" s="20">
        <v>1583.8894830445643</v>
      </c>
      <c r="AV25" s="20">
        <v>1807.3843952940661</v>
      </c>
      <c r="AW25" s="20">
        <v>1725.3739793192944</v>
      </c>
      <c r="AX25" s="20">
        <v>816.31223832408432</v>
      </c>
      <c r="AY25" s="20">
        <v>834.62735580402659</v>
      </c>
      <c r="AZ25" s="20">
        <v>279.40959214809118</v>
      </c>
      <c r="BA25" s="20">
        <v>374.67455113102915</v>
      </c>
      <c r="BB25" s="20">
        <v>1883.6763206470641</v>
      </c>
      <c r="BC25" s="20">
        <v>1278.4523283689632</v>
      </c>
      <c r="BD25" s="20">
        <v>472.59388539736392</v>
      </c>
      <c r="BE25" s="20">
        <v>0</v>
      </c>
      <c r="BF25" s="20">
        <v>2451.8260567545076</v>
      </c>
      <c r="BG25" s="20">
        <v>0</v>
      </c>
      <c r="BH25" s="20">
        <v>0</v>
      </c>
      <c r="BI25" s="20">
        <v>0</v>
      </c>
      <c r="BK25">
        <v>89376.092434793507</v>
      </c>
      <c r="BO25" s="19" t="s">
        <v>45</v>
      </c>
      <c r="BP25">
        <v>0</v>
      </c>
      <c r="BQ25">
        <v>18996.54021554811</v>
      </c>
      <c r="BR25">
        <v>8934.2173184864951</v>
      </c>
      <c r="BS25">
        <v>24499.310354353052</v>
      </c>
      <c r="BT25">
        <v>26691.103061416259</v>
      </c>
      <c r="BU25">
        <v>44286.163925203669</v>
      </c>
      <c r="BV25">
        <v>34944.129115546551</v>
      </c>
      <c r="BW25">
        <v>20408.438517392882</v>
      </c>
      <c r="BX25">
        <v>40600.616712672672</v>
      </c>
      <c r="BY25">
        <v>29487.595922689361</v>
      </c>
      <c r="BZ25">
        <v>20086.468080495368</v>
      </c>
      <c r="CA25">
        <v>15375.769875910304</v>
      </c>
      <c r="CB25">
        <v>14397.458472973665</v>
      </c>
      <c r="CC25">
        <v>32306.330675993446</v>
      </c>
      <c r="CD25">
        <v>14404.919761382225</v>
      </c>
      <c r="CE25">
        <v>11577.429559969496</v>
      </c>
      <c r="CF25">
        <v>8770.2205208532177</v>
      </c>
      <c r="CG25">
        <v>9151.3214089891262</v>
      </c>
      <c r="CH25">
        <v>6626.2178861637676</v>
      </c>
      <c r="CI25">
        <v>6146.6993412134398</v>
      </c>
      <c r="CJ25">
        <v>10207.217235714104</v>
      </c>
      <c r="CK25">
        <v>9271.3877106393084</v>
      </c>
      <c r="CL25">
        <v>9058.9837313713015</v>
      </c>
      <c r="CM25">
        <v>0</v>
      </c>
      <c r="CN25">
        <v>2775.4354478369082</v>
      </c>
      <c r="CO25">
        <v>2624.5359591099382</v>
      </c>
      <c r="CP25">
        <v>5584.0964565180429</v>
      </c>
      <c r="CQ25">
        <v>2644.4300231401735</v>
      </c>
      <c r="CR25">
        <v>0</v>
      </c>
      <c r="CS25">
        <v>4865.8546005583567</v>
      </c>
      <c r="CT25">
        <v>5892.2062757912445</v>
      </c>
      <c r="CU25">
        <v>3495.0283557103207</v>
      </c>
      <c r="CV25">
        <v>6376.6298607542949</v>
      </c>
      <c r="CW25">
        <v>5390.2063798068266</v>
      </c>
      <c r="CX25">
        <v>3066.9217651292906</v>
      </c>
      <c r="CY25">
        <v>2773.0595241141514</v>
      </c>
      <c r="CZ25">
        <v>0</v>
      </c>
      <c r="DA25">
        <v>0</v>
      </c>
      <c r="DB25">
        <v>3571.0010177316481</v>
      </c>
      <c r="DC25" s="20">
        <v>5047.417045699869</v>
      </c>
      <c r="DD25" s="20">
        <v>0</v>
      </c>
      <c r="DE25" s="20">
        <v>0</v>
      </c>
      <c r="DF25" s="20">
        <v>0</v>
      </c>
      <c r="DG25" s="20">
        <v>0</v>
      </c>
      <c r="DH25" s="20">
        <v>3278.9621323994052</v>
      </c>
      <c r="DI25" s="20">
        <v>0</v>
      </c>
      <c r="DJ25" s="20">
        <v>2802.0116979780464</v>
      </c>
      <c r="DK25" s="20">
        <v>0</v>
      </c>
      <c r="DL25" s="20">
        <v>0</v>
      </c>
      <c r="DM25" s="20">
        <v>6557.7730406532337</v>
      </c>
      <c r="DN25" s="20">
        <v>0</v>
      </c>
      <c r="DO25" s="20">
        <v>0</v>
      </c>
      <c r="DP25" s="20">
        <v>0</v>
      </c>
      <c r="DQ25" s="20">
        <v>0</v>
      </c>
      <c r="DR25" s="20">
        <v>0</v>
      </c>
      <c r="DS25" s="20">
        <v>0</v>
      </c>
      <c r="DT25" s="20">
        <v>0</v>
      </c>
      <c r="DU25" s="20">
        <v>0</v>
      </c>
      <c r="DV25" s="20">
        <v>0</v>
      </c>
      <c r="DW25" s="20">
        <v>0</v>
      </c>
    </row>
    <row r="26" spans="1:127" x14ac:dyDescent="0.35">
      <c r="A26" s="19" t="s">
        <v>46</v>
      </c>
      <c r="B26">
        <v>0</v>
      </c>
      <c r="C26">
        <v>12855.651582769617</v>
      </c>
      <c r="D26">
        <v>27174.55783553463</v>
      </c>
      <c r="E26">
        <v>22805.684199929699</v>
      </c>
      <c r="F26">
        <v>33106.586508256565</v>
      </c>
      <c r="G26">
        <v>23470.901576984958</v>
      </c>
      <c r="H26">
        <v>41479.923186451037</v>
      </c>
      <c r="I26">
        <v>14844.46244711446</v>
      </c>
      <c r="J26">
        <v>21897.435150969093</v>
      </c>
      <c r="K26">
        <v>15361.070045064411</v>
      </c>
      <c r="L26">
        <v>5753.374785490294</v>
      </c>
      <c r="M26">
        <v>24613.94250975188</v>
      </c>
      <c r="N26">
        <v>14760.704660665291</v>
      </c>
      <c r="O26">
        <v>8369.3596469119329</v>
      </c>
      <c r="P26">
        <v>17366.587175724311</v>
      </c>
      <c r="Q26">
        <v>3330.9714294586156</v>
      </c>
      <c r="R26">
        <v>3139.1104320292911</v>
      </c>
      <c r="S26">
        <v>8530.6889432653479</v>
      </c>
      <c r="T26">
        <v>8168.0383167807822</v>
      </c>
      <c r="U26">
        <v>0</v>
      </c>
      <c r="V26">
        <v>11763.084668418451</v>
      </c>
      <c r="W26">
        <v>2712.8744521651065</v>
      </c>
      <c r="X26">
        <v>9058.9891431273918</v>
      </c>
      <c r="Y26">
        <v>3537.4753591626832</v>
      </c>
      <c r="Z26">
        <v>3307.67203954058</v>
      </c>
      <c r="AA26">
        <v>5584.8802794950334</v>
      </c>
      <c r="AB26">
        <v>3183.3464090357975</v>
      </c>
      <c r="AC26">
        <v>9037.5179181590865</v>
      </c>
      <c r="AD26">
        <v>0</v>
      </c>
      <c r="AE26">
        <v>12113.219009904737</v>
      </c>
      <c r="AF26">
        <v>3362.0516359615235</v>
      </c>
      <c r="AG26">
        <v>0</v>
      </c>
      <c r="AH26">
        <v>13824.164249891521</v>
      </c>
      <c r="AI26">
        <v>9047.5408704993006</v>
      </c>
      <c r="AJ26">
        <v>3062.6269526242259</v>
      </c>
      <c r="AK26">
        <v>0</v>
      </c>
      <c r="AL26">
        <v>0</v>
      </c>
      <c r="AM26">
        <v>0</v>
      </c>
      <c r="AN26" s="20">
        <v>2218.1449752512272</v>
      </c>
      <c r="AO26" s="20">
        <v>2247.2123898517457</v>
      </c>
      <c r="AP26" s="20">
        <v>956.60668559983606</v>
      </c>
      <c r="AQ26" s="20">
        <v>1787.7086974960985</v>
      </c>
      <c r="AR26" s="20">
        <v>1119.6186267060111</v>
      </c>
      <c r="AS26" s="20">
        <v>2417.0838943179115</v>
      </c>
      <c r="AT26" s="20">
        <v>1662.1267772532883</v>
      </c>
      <c r="AU26" s="20">
        <v>1357.7026162780821</v>
      </c>
      <c r="AV26" s="20">
        <v>1549.2814040244557</v>
      </c>
      <c r="AW26" s="20">
        <v>1478.9824611228541</v>
      </c>
      <c r="AX26" s="20">
        <v>699.73901180404937</v>
      </c>
      <c r="AY26" s="20">
        <v>715.43864437699085</v>
      </c>
      <c r="AZ26" s="20">
        <v>239.50858840445289</v>
      </c>
      <c r="BA26" s="20">
        <v>321.16926324024098</v>
      </c>
      <c r="BB26" s="20">
        <v>1614.6784836575389</v>
      </c>
      <c r="BC26" s="20">
        <v>1095.8833236753126</v>
      </c>
      <c r="BD26" s="20">
        <v>405.10525608621538</v>
      </c>
      <c r="BE26" s="20">
        <v>0</v>
      </c>
      <c r="BF26" s="20">
        <v>2101.6937656000955</v>
      </c>
      <c r="BG26" s="20">
        <v>0</v>
      </c>
      <c r="BH26" s="20">
        <v>0</v>
      </c>
      <c r="BI26" s="20">
        <v>0</v>
      </c>
      <c r="BK26">
        <v>80856.197559388267</v>
      </c>
      <c r="BO26" s="19" t="s">
        <v>46</v>
      </c>
      <c r="BP26">
        <v>0</v>
      </c>
      <c r="BQ26">
        <v>12855.651582769617</v>
      </c>
      <c r="BR26">
        <v>27174.55783553463</v>
      </c>
      <c r="BS26">
        <v>22805.684199929699</v>
      </c>
      <c r="BT26">
        <v>33106.586508256565</v>
      </c>
      <c r="BU26">
        <v>23470.901576984958</v>
      </c>
      <c r="BV26">
        <v>41479.923186451037</v>
      </c>
      <c r="BW26">
        <v>14844.46244711446</v>
      </c>
      <c r="BX26">
        <v>21897.435150969093</v>
      </c>
      <c r="BY26">
        <v>15361.070045064411</v>
      </c>
      <c r="BZ26">
        <v>5753.374785490294</v>
      </c>
      <c r="CA26">
        <v>24613.94250975188</v>
      </c>
      <c r="CB26">
        <v>14760.704660665291</v>
      </c>
      <c r="CC26">
        <v>8369.3596469119329</v>
      </c>
      <c r="CD26">
        <v>17366.587175724311</v>
      </c>
      <c r="CE26">
        <v>3330.9714294586156</v>
      </c>
      <c r="CF26">
        <v>3139.1104320292911</v>
      </c>
      <c r="CG26">
        <v>8530.6889432653479</v>
      </c>
      <c r="CH26">
        <v>8168.0383167807822</v>
      </c>
      <c r="CI26">
        <v>0</v>
      </c>
      <c r="CJ26">
        <v>11763.084668418451</v>
      </c>
      <c r="CK26">
        <v>2712.8744521651065</v>
      </c>
      <c r="CL26">
        <v>9058.9891431273918</v>
      </c>
      <c r="CM26">
        <v>3537.4753591626832</v>
      </c>
      <c r="CN26">
        <v>3307.67203954058</v>
      </c>
      <c r="CO26">
        <v>5584.8802794950334</v>
      </c>
      <c r="CP26">
        <v>3183.3464090357975</v>
      </c>
      <c r="CQ26">
        <v>9037.5179181590865</v>
      </c>
      <c r="CR26">
        <v>0</v>
      </c>
      <c r="CS26">
        <v>12113.219009904737</v>
      </c>
      <c r="CT26">
        <v>3362.0516359615235</v>
      </c>
      <c r="CU26">
        <v>0</v>
      </c>
      <c r="CV26">
        <v>13824.164249891521</v>
      </c>
      <c r="CW26">
        <v>9047.5408704993006</v>
      </c>
      <c r="CX26">
        <v>3062.6269526242259</v>
      </c>
      <c r="CY26">
        <v>0</v>
      </c>
      <c r="CZ26">
        <v>0</v>
      </c>
      <c r="DA26">
        <v>0</v>
      </c>
      <c r="DB26" s="20">
        <v>3334.0280826123744</v>
      </c>
      <c r="DC26" s="20">
        <v>0</v>
      </c>
      <c r="DD26" s="20">
        <v>2914.0496691337735</v>
      </c>
      <c r="DE26" s="20">
        <v>6157.3334799710146</v>
      </c>
      <c r="DF26" s="20">
        <v>0</v>
      </c>
      <c r="DG26" s="20">
        <v>5716.8125928533973</v>
      </c>
      <c r="DH26" s="20">
        <v>0</v>
      </c>
      <c r="DI26" s="20">
        <v>3109.8511860893705</v>
      </c>
      <c r="DJ26" s="20">
        <v>0</v>
      </c>
      <c r="DK26" s="20">
        <v>2953.2678662188459</v>
      </c>
      <c r="DL26" s="20">
        <v>2829.0130579842694</v>
      </c>
      <c r="DM26" s="20">
        <v>2852.2100213392923</v>
      </c>
      <c r="DN26" s="20">
        <v>0</v>
      </c>
      <c r="DO26" s="20">
        <v>0</v>
      </c>
      <c r="DP26" s="20">
        <v>0</v>
      </c>
      <c r="DQ26" s="20">
        <v>0</v>
      </c>
      <c r="DR26" s="20">
        <v>0</v>
      </c>
      <c r="DS26" s="20">
        <v>0</v>
      </c>
      <c r="DT26" s="20">
        <v>0</v>
      </c>
      <c r="DU26" s="20">
        <v>0</v>
      </c>
      <c r="DV26" s="20">
        <v>0</v>
      </c>
      <c r="DW26" s="20">
        <v>0</v>
      </c>
    </row>
    <row r="27" spans="1:127" x14ac:dyDescent="0.35">
      <c r="A27" s="19" t="s">
        <v>47</v>
      </c>
      <c r="B27">
        <v>0</v>
      </c>
      <c r="C27">
        <v>8848.603540876089</v>
      </c>
      <c r="D27">
        <v>12436.138493737026</v>
      </c>
      <c r="E27">
        <v>39594.733284468624</v>
      </c>
      <c r="F27">
        <v>42403.114252425876</v>
      </c>
      <c r="G27">
        <v>38892.573246359607</v>
      </c>
      <c r="H27">
        <v>24053.097087604321</v>
      </c>
      <c r="I27">
        <v>23510.293627228762</v>
      </c>
      <c r="J27">
        <v>17732.835744618264</v>
      </c>
      <c r="K27">
        <v>15656.759011998241</v>
      </c>
      <c r="L27">
        <v>32027.203971906496</v>
      </c>
      <c r="M27">
        <v>24296.864043838017</v>
      </c>
      <c r="N27">
        <v>15142.85860538403</v>
      </c>
      <c r="O27">
        <v>18687.108932179399</v>
      </c>
      <c r="P27">
        <v>15077.806100208372</v>
      </c>
      <c r="Q27">
        <v>5832.1388774482757</v>
      </c>
      <c r="R27">
        <v>2688.223827974341</v>
      </c>
      <c r="S27">
        <v>23174.557998637316</v>
      </c>
      <c r="T27">
        <v>14905.305676435135</v>
      </c>
      <c r="U27">
        <v>8969.3544252108695</v>
      </c>
      <c r="V27">
        <v>9091.2483848955362</v>
      </c>
      <c r="W27">
        <v>12656.572767944881</v>
      </c>
      <c r="X27">
        <v>3391.4221506064432</v>
      </c>
      <c r="Y27">
        <v>6306.7480045726588</v>
      </c>
      <c r="Z27">
        <v>11562.763374533184</v>
      </c>
      <c r="AA27">
        <v>3197.079277298727</v>
      </c>
      <c r="AB27">
        <v>0</v>
      </c>
      <c r="AC27">
        <v>0</v>
      </c>
      <c r="AD27">
        <v>12691.143474571507</v>
      </c>
      <c r="AE27">
        <v>0</v>
      </c>
      <c r="AF27">
        <v>0</v>
      </c>
      <c r="AG27">
        <v>0</v>
      </c>
      <c r="AH27">
        <v>3250.5559324734772</v>
      </c>
      <c r="AI27">
        <v>2983.0480800183168</v>
      </c>
      <c r="AJ27">
        <v>2841.7366604037074</v>
      </c>
      <c r="AK27">
        <v>6547.489598682515</v>
      </c>
      <c r="AL27">
        <v>2840.8479665267482</v>
      </c>
      <c r="AM27" s="20">
        <v>1641.6416187679861</v>
      </c>
      <c r="AN27" s="20">
        <v>2588.9727286355919</v>
      </c>
      <c r="AO27" s="20">
        <v>2622.8996110226144</v>
      </c>
      <c r="AP27" s="20">
        <v>1116.5314479807275</v>
      </c>
      <c r="AQ27" s="20">
        <v>2086.5764484297251</v>
      </c>
      <c r="AR27" s="20">
        <v>1306.7955987349269</v>
      </c>
      <c r="AS27" s="20">
        <v>2821.1701016091974</v>
      </c>
      <c r="AT27" s="20">
        <v>1939.9998403424397</v>
      </c>
      <c r="AU27" s="20">
        <v>1584.682284683804</v>
      </c>
      <c r="AV27" s="20">
        <v>1808.2890653021168</v>
      </c>
      <c r="AW27" s="20">
        <v>1726.2375997510389</v>
      </c>
      <c r="AX27" s="20">
        <v>816.72083607513923</v>
      </c>
      <c r="AY27" s="20">
        <v>835.04512102244189</v>
      </c>
      <c r="AZ27" s="20">
        <v>279.54944810713641</v>
      </c>
      <c r="BA27" s="20">
        <v>374.86209110869095</v>
      </c>
      <c r="BB27" s="20">
        <v>1884.6191778923385</v>
      </c>
      <c r="BC27" s="20">
        <v>1279.0922461867449</v>
      </c>
      <c r="BD27" s="20">
        <v>472.83043801737949</v>
      </c>
      <c r="BE27" s="20">
        <v>0</v>
      </c>
      <c r="BF27" s="20">
        <v>2453.0532962417346</v>
      </c>
      <c r="BG27" s="20">
        <v>0</v>
      </c>
      <c r="BH27" s="20">
        <v>0</v>
      </c>
      <c r="BI27" s="20">
        <v>0</v>
      </c>
      <c r="BK27">
        <v>75442.743229463376</v>
      </c>
      <c r="BO27" s="19" t="s">
        <v>47</v>
      </c>
      <c r="BP27">
        <v>0</v>
      </c>
      <c r="BQ27">
        <v>8848.603540876089</v>
      </c>
      <c r="BR27">
        <v>12436.138493737026</v>
      </c>
      <c r="BS27">
        <v>39594.733284468624</v>
      </c>
      <c r="BT27">
        <v>42403.114252425876</v>
      </c>
      <c r="BU27">
        <v>38892.573246359607</v>
      </c>
      <c r="BV27">
        <v>24053.097087604321</v>
      </c>
      <c r="BW27">
        <v>23510.293627228762</v>
      </c>
      <c r="BX27">
        <v>17732.835744618264</v>
      </c>
      <c r="BY27">
        <v>15656.759011998241</v>
      </c>
      <c r="BZ27">
        <v>32027.203971906496</v>
      </c>
      <c r="CA27">
        <v>24296.864043838017</v>
      </c>
      <c r="CB27">
        <v>15142.85860538403</v>
      </c>
      <c r="CC27">
        <v>18687.108932179399</v>
      </c>
      <c r="CD27">
        <v>15077.806100208372</v>
      </c>
      <c r="CE27">
        <v>5832.1388774482757</v>
      </c>
      <c r="CF27">
        <v>2688.223827974341</v>
      </c>
      <c r="CG27">
        <v>23174.557998637316</v>
      </c>
      <c r="CH27">
        <v>14905.305676435135</v>
      </c>
      <c r="CI27">
        <v>8969.3544252108695</v>
      </c>
      <c r="CJ27">
        <v>9091.2483848955362</v>
      </c>
      <c r="CK27">
        <v>12656.572767944881</v>
      </c>
      <c r="CL27">
        <v>3391.4221506064432</v>
      </c>
      <c r="CM27">
        <v>6306.7480045726588</v>
      </c>
      <c r="CN27">
        <v>11562.763374533184</v>
      </c>
      <c r="CO27">
        <v>3197.079277298727</v>
      </c>
      <c r="CP27">
        <v>0</v>
      </c>
      <c r="CQ27">
        <v>0</v>
      </c>
      <c r="CR27">
        <v>12691.143474571507</v>
      </c>
      <c r="CS27">
        <v>0</v>
      </c>
      <c r="CT27">
        <v>0</v>
      </c>
      <c r="CU27">
        <v>0</v>
      </c>
      <c r="CV27">
        <v>3250.5559324734772</v>
      </c>
      <c r="CW27">
        <v>2983.0480800183168</v>
      </c>
      <c r="CX27">
        <v>2841.7366604037074</v>
      </c>
      <c r="CY27">
        <v>6547.489598682515</v>
      </c>
      <c r="CZ27">
        <v>2840.8479665267482</v>
      </c>
      <c r="DA27" s="20">
        <v>0</v>
      </c>
      <c r="DB27" s="20">
        <v>0</v>
      </c>
      <c r="DC27" s="20">
        <v>0</v>
      </c>
      <c r="DD27" s="20">
        <v>0</v>
      </c>
      <c r="DE27" s="20">
        <v>3360.3813662089306</v>
      </c>
      <c r="DF27" s="20">
        <v>3140.2615644138259</v>
      </c>
      <c r="DG27" s="20">
        <v>0</v>
      </c>
      <c r="DH27" s="20">
        <v>0</v>
      </c>
      <c r="DI27" s="20">
        <v>0</v>
      </c>
      <c r="DJ27" s="20">
        <v>0</v>
      </c>
      <c r="DK27" s="20">
        <v>0</v>
      </c>
      <c r="DL27" s="20">
        <v>0</v>
      </c>
      <c r="DM27" s="20">
        <v>0</v>
      </c>
      <c r="DN27" s="20">
        <v>0</v>
      </c>
      <c r="DO27" s="20">
        <v>0</v>
      </c>
      <c r="DP27" s="20">
        <v>0</v>
      </c>
      <c r="DQ27" s="20">
        <v>0</v>
      </c>
      <c r="DR27" s="20">
        <v>0</v>
      </c>
      <c r="DS27" s="20">
        <v>0</v>
      </c>
      <c r="DT27" s="20">
        <v>0</v>
      </c>
      <c r="DU27" s="20">
        <v>0</v>
      </c>
      <c r="DV27" s="20">
        <v>0</v>
      </c>
      <c r="DW27" s="20">
        <v>0</v>
      </c>
    </row>
    <row r="28" spans="1:127" x14ac:dyDescent="0.35">
      <c r="A28" s="19" t="s">
        <v>14</v>
      </c>
      <c r="B28">
        <v>10322.006907250061</v>
      </c>
      <c r="C28">
        <v>23022.122869143892</v>
      </c>
      <c r="D28">
        <v>20981.124950316669</v>
      </c>
      <c r="E28">
        <v>33753.32380312014</v>
      </c>
      <c r="F28">
        <v>33272.730462673702</v>
      </c>
      <c r="G28">
        <v>33651.466026076661</v>
      </c>
      <c r="H28">
        <v>28307.322386817414</v>
      </c>
      <c r="I28">
        <v>21042.524365736892</v>
      </c>
      <c r="J28">
        <v>37556.463426380054</v>
      </c>
      <c r="K28">
        <v>15158.7198752611</v>
      </c>
      <c r="L28">
        <v>15401.401561860916</v>
      </c>
      <c r="M28">
        <v>28073.935332946749</v>
      </c>
      <c r="N28">
        <v>22290.874221134243</v>
      </c>
      <c r="O28">
        <v>12175.128359418864</v>
      </c>
      <c r="P28">
        <v>9023.9129602282064</v>
      </c>
      <c r="Q28">
        <v>24224.577934147688</v>
      </c>
      <c r="R28">
        <v>18087.999525249339</v>
      </c>
      <c r="S28">
        <v>8487.8648339163556</v>
      </c>
      <c r="T28">
        <v>0</v>
      </c>
      <c r="U28">
        <v>8661.7762544261423</v>
      </c>
      <c r="V28">
        <v>8595.6108431418324</v>
      </c>
      <c r="W28">
        <v>8703.1305316395701</v>
      </c>
      <c r="X28">
        <v>6311.5826629393823</v>
      </c>
      <c r="Y28">
        <v>5922.3062827051344</v>
      </c>
      <c r="Z28">
        <v>9346.1508991696664</v>
      </c>
      <c r="AA28">
        <v>3213.4663734223404</v>
      </c>
      <c r="AB28">
        <v>5982.7098880300555</v>
      </c>
      <c r="AC28">
        <v>3366.7967425082579</v>
      </c>
      <c r="AD28">
        <v>2981.8294474066597</v>
      </c>
      <c r="AE28">
        <v>0</v>
      </c>
      <c r="AF28">
        <v>3349.6626658970695</v>
      </c>
      <c r="AG28">
        <v>3450.8866321745718</v>
      </c>
      <c r="AH28">
        <v>3112.2646810889109</v>
      </c>
      <c r="AI28">
        <v>5370.9997859318646</v>
      </c>
      <c r="AJ28">
        <v>0</v>
      </c>
      <c r="AK28">
        <v>0</v>
      </c>
      <c r="AL28" s="20">
        <v>3003.3025193112553</v>
      </c>
      <c r="AM28" s="20">
        <v>1694.7238518183585</v>
      </c>
      <c r="AN28" s="20">
        <v>2672.6867696121917</v>
      </c>
      <c r="AO28" s="20">
        <v>2707.7106726015918</v>
      </c>
      <c r="AP28" s="20">
        <v>1152.6343232077197</v>
      </c>
      <c r="AQ28" s="20">
        <v>2154.0455817939364</v>
      </c>
      <c r="AR28" s="20">
        <v>1349.0506364533794</v>
      </c>
      <c r="AS28" s="20">
        <v>2912.3922094652662</v>
      </c>
      <c r="AT28" s="20">
        <v>2002.7294412890333</v>
      </c>
      <c r="AU28" s="20">
        <v>1635.9227462953422</v>
      </c>
      <c r="AV28" s="20">
        <v>1866.7598182906513</v>
      </c>
      <c r="AW28" s="20">
        <v>1782.0552310309722</v>
      </c>
      <c r="AX28" s="20">
        <v>843.12938058446161</v>
      </c>
      <c r="AY28" s="20">
        <v>862.04617850959767</v>
      </c>
      <c r="AZ28" s="20">
        <v>288.58863716269843</v>
      </c>
      <c r="BA28" s="20">
        <v>386.98320003680419</v>
      </c>
      <c r="BB28" s="20">
        <v>1945.5580535082845</v>
      </c>
      <c r="BC28" s="20">
        <v>1320.4515001973487</v>
      </c>
      <c r="BD28" s="20">
        <v>488.11933860153658</v>
      </c>
      <c r="BE28" s="20">
        <v>0</v>
      </c>
      <c r="BF28" s="20">
        <v>2532.3724029623554</v>
      </c>
      <c r="BG28" s="20">
        <v>0</v>
      </c>
      <c r="BH28" s="20">
        <v>0</v>
      </c>
      <c r="BI28" s="20">
        <v>0</v>
      </c>
      <c r="BK28">
        <v>71123.591991061927</v>
      </c>
      <c r="BO28" s="19" t="s">
        <v>14</v>
      </c>
      <c r="BP28">
        <v>10322.006907250061</v>
      </c>
      <c r="BQ28">
        <v>23022.122869143892</v>
      </c>
      <c r="BR28">
        <v>20981.124950316669</v>
      </c>
      <c r="BS28">
        <v>33753.32380312014</v>
      </c>
      <c r="BT28">
        <v>33272.730462673702</v>
      </c>
      <c r="BU28">
        <v>33651.466026076661</v>
      </c>
      <c r="BV28">
        <v>28307.322386817414</v>
      </c>
      <c r="BW28">
        <v>21042.524365736892</v>
      </c>
      <c r="BX28">
        <v>37556.463426380054</v>
      </c>
      <c r="BY28">
        <v>15158.7198752611</v>
      </c>
      <c r="BZ28">
        <v>15401.401561860916</v>
      </c>
      <c r="CA28">
        <v>28073.935332946749</v>
      </c>
      <c r="CB28">
        <v>22290.874221134243</v>
      </c>
      <c r="CC28">
        <v>12175.128359418864</v>
      </c>
      <c r="CD28">
        <v>9023.9129602282064</v>
      </c>
      <c r="CE28">
        <v>24224.577934147688</v>
      </c>
      <c r="CF28">
        <v>18087.999525249339</v>
      </c>
      <c r="CG28">
        <v>8487.8648339163556</v>
      </c>
      <c r="CH28">
        <v>0</v>
      </c>
      <c r="CI28">
        <v>8661.7762544261423</v>
      </c>
      <c r="CJ28">
        <v>8595.6108431418324</v>
      </c>
      <c r="CK28">
        <v>8703.1305316395701</v>
      </c>
      <c r="CL28">
        <v>6311.5826629393823</v>
      </c>
      <c r="CM28">
        <v>5922.3062827051344</v>
      </c>
      <c r="CN28">
        <v>9346.1508991696664</v>
      </c>
      <c r="CO28">
        <v>3213.4663734223404</v>
      </c>
      <c r="CP28">
        <v>5982.7098880300555</v>
      </c>
      <c r="CQ28">
        <v>3366.7967425082579</v>
      </c>
      <c r="CR28">
        <v>2981.8294474066597</v>
      </c>
      <c r="CS28">
        <v>0</v>
      </c>
      <c r="CT28">
        <v>3349.6626658970695</v>
      </c>
      <c r="CU28">
        <v>3450.8866321745718</v>
      </c>
      <c r="CV28">
        <v>3112.2646810889109</v>
      </c>
      <c r="CW28">
        <v>5370.9997859318646</v>
      </c>
      <c r="CX28">
        <v>0</v>
      </c>
      <c r="CY28">
        <v>0</v>
      </c>
      <c r="CZ28" s="20">
        <v>6266.7263636791849</v>
      </c>
      <c r="DA28" s="20">
        <v>0</v>
      </c>
      <c r="DB28" s="20">
        <v>3029.1454336387205</v>
      </c>
      <c r="DC28" s="20">
        <v>8380.3620474361887</v>
      </c>
      <c r="DD28" s="20">
        <v>0</v>
      </c>
      <c r="DE28" s="20">
        <v>0</v>
      </c>
      <c r="DF28" s="20">
        <v>0</v>
      </c>
      <c r="DG28" s="20">
        <v>0</v>
      </c>
      <c r="DH28" s="20">
        <v>3127.5899163888503</v>
      </c>
      <c r="DI28" s="20">
        <v>3243.7795086104202</v>
      </c>
      <c r="DJ28" s="20">
        <v>2343.9352346912333</v>
      </c>
      <c r="DK28" s="20">
        <v>2740.8117428567284</v>
      </c>
      <c r="DL28" s="20">
        <v>2822.1859603763342</v>
      </c>
      <c r="DM28" s="20">
        <v>0</v>
      </c>
      <c r="DN28" s="20">
        <v>0</v>
      </c>
      <c r="DO28" s="20">
        <v>0</v>
      </c>
      <c r="DP28" s="20">
        <v>0</v>
      </c>
      <c r="DQ28" s="20">
        <v>0</v>
      </c>
      <c r="DR28" s="20">
        <v>0</v>
      </c>
      <c r="DS28" s="20">
        <v>3175.4095531066509</v>
      </c>
      <c r="DT28" s="20">
        <v>0</v>
      </c>
      <c r="DU28" s="20">
        <v>0</v>
      </c>
      <c r="DV28" s="20">
        <v>0</v>
      </c>
      <c r="DW28" s="20">
        <v>3033.1689038232412</v>
      </c>
    </row>
    <row r="29" spans="1:127" x14ac:dyDescent="0.35">
      <c r="A29" s="19" t="s">
        <v>22</v>
      </c>
      <c r="B29">
        <v>0</v>
      </c>
      <c r="C29">
        <v>18316.678756607762</v>
      </c>
      <c r="D29">
        <v>14979.529292746705</v>
      </c>
      <c r="E29">
        <v>17503.505580718738</v>
      </c>
      <c r="F29">
        <v>10649.251800247539</v>
      </c>
      <c r="G29">
        <v>24038.890028907714</v>
      </c>
      <c r="H29">
        <v>20677.937112659227</v>
      </c>
      <c r="I29">
        <v>25423.703456640917</v>
      </c>
      <c r="J29">
        <v>34653.168673914821</v>
      </c>
      <c r="K29">
        <v>41587.307771738997</v>
      </c>
      <c r="L29">
        <v>27290.063170374982</v>
      </c>
      <c r="M29">
        <v>37563.564344701888</v>
      </c>
      <c r="N29">
        <v>14200.496270204349</v>
      </c>
      <c r="O29">
        <v>21252.637682516972</v>
      </c>
      <c r="P29">
        <v>23473.338197733949</v>
      </c>
      <c r="Q29">
        <v>9613.2623393077993</v>
      </c>
      <c r="R29">
        <v>8740.9688985377434</v>
      </c>
      <c r="S29">
        <v>15663.970154812656</v>
      </c>
      <c r="T29">
        <v>11674.941463414962</v>
      </c>
      <c r="U29">
        <v>7921.299914737323</v>
      </c>
      <c r="V29">
        <v>6462.7251996713994</v>
      </c>
      <c r="W29">
        <v>5279.6707117044843</v>
      </c>
      <c r="X29">
        <v>15551.176488046734</v>
      </c>
      <c r="Y29">
        <v>3149.1542347140335</v>
      </c>
      <c r="Z29">
        <v>0</v>
      </c>
      <c r="AA29">
        <v>3215.6905428029727</v>
      </c>
      <c r="AB29">
        <v>2930.8251224494311</v>
      </c>
      <c r="AC29">
        <v>2903.6792822068865</v>
      </c>
      <c r="AD29">
        <v>15518.939844765009</v>
      </c>
      <c r="AE29">
        <v>2581.8311242810551</v>
      </c>
      <c r="AF29">
        <v>0</v>
      </c>
      <c r="AG29">
        <v>3015.1234434756498</v>
      </c>
      <c r="AH29">
        <v>0</v>
      </c>
      <c r="AI29">
        <v>3616.1626984761965</v>
      </c>
      <c r="AJ29">
        <v>0</v>
      </c>
      <c r="AK29" s="20">
        <v>3313.7810491069686</v>
      </c>
      <c r="AL29" s="20">
        <v>2873.5786156482063</v>
      </c>
      <c r="AM29" s="20">
        <v>1621.5223703574738</v>
      </c>
      <c r="AN29" s="20">
        <v>2557.243400589854</v>
      </c>
      <c r="AO29" s="20">
        <v>2590.754489805724</v>
      </c>
      <c r="AP29" s="20">
        <v>1102.8477223105147</v>
      </c>
      <c r="AQ29" s="20">
        <v>2061.0042715224554</v>
      </c>
      <c r="AR29" s="20">
        <v>1290.780078068201</v>
      </c>
      <c r="AS29" s="20">
        <v>2786.5950631637243</v>
      </c>
      <c r="AT29" s="20">
        <v>1916.2240428370424</v>
      </c>
      <c r="AU29" s="20">
        <v>1565.2611051932327</v>
      </c>
      <c r="AV29" s="20">
        <v>1786.1274579896708</v>
      </c>
      <c r="AW29" s="20">
        <v>1705.0815796502284</v>
      </c>
      <c r="AX29" s="20">
        <v>806.71145936637186</v>
      </c>
      <c r="AY29" s="20">
        <v>824.81116981664672</v>
      </c>
      <c r="AZ29" s="20">
        <v>276.12341119069606</v>
      </c>
      <c r="BA29" s="20">
        <v>370.26794373546727</v>
      </c>
      <c r="BB29" s="20">
        <v>1861.5221017913427</v>
      </c>
      <c r="BC29" s="20">
        <v>1263.4162458059145</v>
      </c>
      <c r="BD29" s="20">
        <v>467.0356330308714</v>
      </c>
      <c r="BE29" s="20">
        <v>0</v>
      </c>
      <c r="BF29" s="20">
        <v>2422.989737869997</v>
      </c>
      <c r="BG29" s="20">
        <v>0</v>
      </c>
      <c r="BH29" s="20">
        <v>0</v>
      </c>
      <c r="BI29" s="20">
        <v>0</v>
      </c>
      <c r="BK29">
        <v>65391.048994746641</v>
      </c>
      <c r="BO29" s="19" t="s">
        <v>22</v>
      </c>
      <c r="BP29">
        <v>0</v>
      </c>
      <c r="BQ29">
        <v>18316.678756607762</v>
      </c>
      <c r="BR29">
        <v>14979.529292746705</v>
      </c>
      <c r="BS29">
        <v>17503.505580718738</v>
      </c>
      <c r="BT29">
        <v>10649.251800247539</v>
      </c>
      <c r="BU29">
        <v>24038.890028907714</v>
      </c>
      <c r="BV29">
        <v>20677.937112659227</v>
      </c>
      <c r="BW29">
        <v>25423.703456640917</v>
      </c>
      <c r="BX29">
        <v>34653.168673914821</v>
      </c>
      <c r="BY29">
        <v>41587.307771738997</v>
      </c>
      <c r="BZ29">
        <v>27290.063170374982</v>
      </c>
      <c r="CA29">
        <v>37563.564344701888</v>
      </c>
      <c r="CB29">
        <v>14200.496270204349</v>
      </c>
      <c r="CC29">
        <v>21252.637682516972</v>
      </c>
      <c r="CD29">
        <v>23473.338197733949</v>
      </c>
      <c r="CE29">
        <v>9613.2623393077993</v>
      </c>
      <c r="CF29">
        <v>8740.9688985377434</v>
      </c>
      <c r="CG29">
        <v>15663.970154812656</v>
      </c>
      <c r="CH29">
        <v>11674.941463414962</v>
      </c>
      <c r="CI29">
        <v>7921.299914737323</v>
      </c>
      <c r="CJ29">
        <v>6462.7251996713994</v>
      </c>
      <c r="CK29">
        <v>5279.6707117044843</v>
      </c>
      <c r="CL29">
        <v>15551.176488046734</v>
      </c>
      <c r="CM29">
        <v>3149.1542347140335</v>
      </c>
      <c r="CN29">
        <v>0</v>
      </c>
      <c r="CO29">
        <v>3215.6905428029727</v>
      </c>
      <c r="CP29">
        <v>2930.8251224494311</v>
      </c>
      <c r="CQ29">
        <v>2903.6792822068865</v>
      </c>
      <c r="CR29">
        <v>15518.939844765009</v>
      </c>
      <c r="CS29">
        <v>2581.8311242810551</v>
      </c>
      <c r="CT29">
        <v>0</v>
      </c>
      <c r="CU29">
        <v>3015.1234434756498</v>
      </c>
      <c r="CV29">
        <v>0</v>
      </c>
      <c r="CW29">
        <v>3616.1626984761965</v>
      </c>
      <c r="CX29">
        <v>0</v>
      </c>
      <c r="CY29" s="20">
        <v>0</v>
      </c>
      <c r="CZ29" s="20">
        <v>2646.9066318245905</v>
      </c>
      <c r="DA29" s="20">
        <v>0</v>
      </c>
      <c r="DB29" s="20">
        <v>5187.6694868101986</v>
      </c>
      <c r="DC29" s="20">
        <v>6882.3269384283758</v>
      </c>
      <c r="DD29" s="20">
        <v>6240.4415748344063</v>
      </c>
      <c r="DE29" s="20">
        <v>0</v>
      </c>
      <c r="DF29" s="20">
        <v>0</v>
      </c>
      <c r="DG29" s="20">
        <v>2686.4499114050927</v>
      </c>
      <c r="DH29" s="20">
        <v>3174.5102983425481</v>
      </c>
      <c r="DI29" s="20">
        <v>0</v>
      </c>
      <c r="DJ29" s="20">
        <v>0</v>
      </c>
      <c r="DK29" s="20">
        <v>0</v>
      </c>
      <c r="DL29" s="20">
        <v>0</v>
      </c>
      <c r="DM29" s="20">
        <v>0</v>
      </c>
      <c r="DN29" s="20">
        <v>0</v>
      </c>
      <c r="DO29" s="20">
        <v>0</v>
      </c>
      <c r="DP29" s="20">
        <v>3024.9425794289227</v>
      </c>
      <c r="DQ29" s="20">
        <v>0</v>
      </c>
      <c r="DR29" s="20">
        <v>0</v>
      </c>
      <c r="DS29" s="20">
        <v>2705.436667769161</v>
      </c>
      <c r="DT29" s="20">
        <v>0</v>
      </c>
      <c r="DU29" s="20">
        <v>0</v>
      </c>
      <c r="DV29" s="20">
        <v>0</v>
      </c>
      <c r="DW29" s="20">
        <v>0</v>
      </c>
    </row>
    <row r="30" spans="1:127" x14ac:dyDescent="0.35">
      <c r="A30" s="19" t="s">
        <v>28</v>
      </c>
      <c r="B30">
        <v>9449.3760670313259</v>
      </c>
      <c r="C30">
        <v>8627.2900584257586</v>
      </c>
      <c r="D30">
        <v>18266.56259013385</v>
      </c>
      <c r="E30">
        <v>20489.03457971388</v>
      </c>
      <c r="F30">
        <v>34789.134070335058</v>
      </c>
      <c r="G30">
        <v>41609.020324601581</v>
      </c>
      <c r="H30">
        <v>35939.44565270294</v>
      </c>
      <c r="I30">
        <v>46034.591522761912</v>
      </c>
      <c r="J30">
        <v>20568.957075627877</v>
      </c>
      <c r="K30">
        <v>23136.310350139982</v>
      </c>
      <c r="L30">
        <v>26124.430456748745</v>
      </c>
      <c r="M30">
        <v>17310.992094627265</v>
      </c>
      <c r="N30">
        <v>18741.170927980453</v>
      </c>
      <c r="O30">
        <v>5661.3193882802771</v>
      </c>
      <c r="P30">
        <v>5305.6905812872574</v>
      </c>
      <c r="Q30">
        <v>12253.683122501139</v>
      </c>
      <c r="R30">
        <v>6355.8274936889666</v>
      </c>
      <c r="S30">
        <v>19823.496004981524</v>
      </c>
      <c r="T30">
        <v>6820.6298369775404</v>
      </c>
      <c r="U30">
        <v>3152.6167643216972</v>
      </c>
      <c r="V30">
        <v>5986.9239674668806</v>
      </c>
      <c r="W30">
        <v>8613.4085367040479</v>
      </c>
      <c r="X30">
        <v>9172.9170609418816</v>
      </c>
      <c r="Y30">
        <v>0</v>
      </c>
      <c r="Z30">
        <v>6442.0026666156909</v>
      </c>
      <c r="AA30">
        <v>9122.6268605281111</v>
      </c>
      <c r="AB30">
        <v>2756.3159259086183</v>
      </c>
      <c r="AC30">
        <v>9696.2975706110774</v>
      </c>
      <c r="AD30">
        <v>10650.464215235097</v>
      </c>
      <c r="AE30">
        <v>2892.3103658286977</v>
      </c>
      <c r="AF30">
        <v>0</v>
      </c>
      <c r="AG30">
        <v>0</v>
      </c>
      <c r="AH30">
        <v>0</v>
      </c>
      <c r="AI30">
        <v>6500.8153873635456</v>
      </c>
      <c r="AJ30" s="20">
        <v>2379.8638495334308</v>
      </c>
      <c r="AK30" s="20">
        <v>3352.2977183080511</v>
      </c>
      <c r="AL30" s="20">
        <v>2906.9787333150161</v>
      </c>
      <c r="AM30" s="20">
        <v>1640.3696145826252</v>
      </c>
      <c r="AN30" s="20">
        <v>2586.9666975329746</v>
      </c>
      <c r="AO30" s="20">
        <v>2620.867292126175</v>
      </c>
      <c r="AP30" s="20">
        <v>1115.6663184307399</v>
      </c>
      <c r="AQ30" s="20">
        <v>2084.9596924062935</v>
      </c>
      <c r="AR30" s="20">
        <v>1305.7830455369549</v>
      </c>
      <c r="AS30" s="20">
        <v>2818.9841554588056</v>
      </c>
      <c r="AT30" s="20">
        <v>1938.4966572552803</v>
      </c>
      <c r="AU30" s="20">
        <v>1583.4544146812987</v>
      </c>
      <c r="AV30" s="20">
        <v>1806.8879365581088</v>
      </c>
      <c r="AW30" s="20">
        <v>1724.9000474943896</v>
      </c>
      <c r="AX30" s="20">
        <v>816.08801079227123</v>
      </c>
      <c r="AY30" s="20">
        <v>834.3980974109727</v>
      </c>
      <c r="AZ30" s="20">
        <v>279.33284293342149</v>
      </c>
      <c r="BA30" s="20">
        <v>374.57163420057623</v>
      </c>
      <c r="BB30" s="20">
        <v>1883.1589057753445</v>
      </c>
      <c r="BC30" s="20">
        <v>1278.1011585632805</v>
      </c>
      <c r="BD30" s="20">
        <v>472.46407163800905</v>
      </c>
      <c r="BE30" s="20">
        <v>0</v>
      </c>
      <c r="BF30" s="20">
        <v>2451.1525805045385</v>
      </c>
      <c r="BG30" s="20">
        <v>0</v>
      </c>
      <c r="BH30" s="20">
        <v>0</v>
      </c>
      <c r="BI30" s="20">
        <v>0</v>
      </c>
      <c r="BK30">
        <v>60559.79091593757</v>
      </c>
      <c r="BO30" s="19" t="s">
        <v>28</v>
      </c>
      <c r="BP30">
        <v>9449.3760670313259</v>
      </c>
      <c r="BQ30">
        <v>8627.2900584257586</v>
      </c>
      <c r="BR30">
        <v>18266.56259013385</v>
      </c>
      <c r="BS30">
        <v>20489.03457971388</v>
      </c>
      <c r="BT30">
        <v>34789.134070335058</v>
      </c>
      <c r="BU30">
        <v>41609.020324601581</v>
      </c>
      <c r="BV30">
        <v>35939.44565270294</v>
      </c>
      <c r="BW30">
        <v>46034.591522761912</v>
      </c>
      <c r="BX30">
        <v>20568.957075627877</v>
      </c>
      <c r="BY30">
        <v>23136.310350139982</v>
      </c>
      <c r="BZ30">
        <v>26124.430456748745</v>
      </c>
      <c r="CA30">
        <v>17310.992094627265</v>
      </c>
      <c r="CB30">
        <v>18741.170927980453</v>
      </c>
      <c r="CC30">
        <v>5661.3193882802771</v>
      </c>
      <c r="CD30">
        <v>5305.6905812872574</v>
      </c>
      <c r="CE30">
        <v>12253.683122501139</v>
      </c>
      <c r="CF30">
        <v>6355.8274936889666</v>
      </c>
      <c r="CG30">
        <v>19823.496004981524</v>
      </c>
      <c r="CH30">
        <v>6820.6298369775404</v>
      </c>
      <c r="CI30">
        <v>3152.6167643216972</v>
      </c>
      <c r="CJ30">
        <v>5986.9239674668806</v>
      </c>
      <c r="CK30">
        <v>8613.4085367040479</v>
      </c>
      <c r="CL30">
        <v>9172.9170609418816</v>
      </c>
      <c r="CM30">
        <v>0</v>
      </c>
      <c r="CN30">
        <v>6442.0026666156909</v>
      </c>
      <c r="CO30">
        <v>9122.6268605281111</v>
      </c>
      <c r="CP30">
        <v>2756.3159259086183</v>
      </c>
      <c r="CQ30">
        <v>9696.2975706110774</v>
      </c>
      <c r="CR30">
        <v>10650.464215235097</v>
      </c>
      <c r="CS30">
        <v>2892.3103658286977</v>
      </c>
      <c r="CT30">
        <v>0</v>
      </c>
      <c r="CU30">
        <v>0</v>
      </c>
      <c r="CV30">
        <v>0</v>
      </c>
      <c r="CW30">
        <v>6500.8153873635456</v>
      </c>
      <c r="CX30" s="20">
        <v>3215.8101746780394</v>
      </c>
      <c r="CY30" s="20">
        <v>0</v>
      </c>
      <c r="CZ30" s="20">
        <v>0</v>
      </c>
      <c r="DA30" s="20">
        <v>0</v>
      </c>
      <c r="DB30" s="20">
        <v>6487.8969616710756</v>
      </c>
      <c r="DC30" s="20">
        <v>2895.6066438591083</v>
      </c>
      <c r="DD30" s="20">
        <v>2634.8559989432947</v>
      </c>
      <c r="DE30" s="20">
        <v>2829.9315420478893</v>
      </c>
      <c r="DF30" s="20">
        <v>0</v>
      </c>
      <c r="DG30" s="20">
        <v>2842.9500228086272</v>
      </c>
      <c r="DH30" s="20">
        <v>0</v>
      </c>
      <c r="DI30" s="20">
        <v>0</v>
      </c>
      <c r="DJ30" s="20">
        <v>0</v>
      </c>
      <c r="DK30" s="20">
        <v>3048.3099187594721</v>
      </c>
      <c r="DL30" s="20">
        <v>3650.2283584585612</v>
      </c>
      <c r="DM30" s="20">
        <v>2433.1099742362021</v>
      </c>
      <c r="DN30" s="20">
        <v>0</v>
      </c>
      <c r="DO30" s="20">
        <v>0</v>
      </c>
      <c r="DP30" s="20">
        <v>0</v>
      </c>
      <c r="DQ30" s="20">
        <v>0</v>
      </c>
      <c r="DR30" s="20">
        <v>0</v>
      </c>
      <c r="DS30" s="20">
        <v>3234.1424824265305</v>
      </c>
      <c r="DT30" s="20">
        <v>0</v>
      </c>
      <c r="DU30" s="20">
        <v>2608.5290311672516</v>
      </c>
      <c r="DV30" s="20">
        <v>0</v>
      </c>
      <c r="DW30" s="20">
        <v>0</v>
      </c>
    </row>
    <row r="31" spans="1:127" x14ac:dyDescent="0.35">
      <c r="A31" s="19" t="s">
        <v>29</v>
      </c>
      <c r="B31">
        <v>3170.7324113273598</v>
      </c>
      <c r="C31">
        <v>2983.4914069398092</v>
      </c>
      <c r="D31">
        <v>22318.505007953681</v>
      </c>
      <c r="E31">
        <v>37091.077767460469</v>
      </c>
      <c r="F31">
        <v>42453.733026440132</v>
      </c>
      <c r="G31">
        <v>32862.269128006978</v>
      </c>
      <c r="H31">
        <v>25447.627785350687</v>
      </c>
      <c r="I31">
        <v>25362.528223131314</v>
      </c>
      <c r="J31">
        <v>30713.175598614525</v>
      </c>
      <c r="K31">
        <v>26665.533595038429</v>
      </c>
      <c r="L31">
        <v>21149.262481172918</v>
      </c>
      <c r="M31">
        <v>25744.846703181698</v>
      </c>
      <c r="N31">
        <v>18143.091530520654</v>
      </c>
      <c r="O31">
        <v>5825.2619447808775</v>
      </c>
      <c r="P31">
        <v>6015.2887644607126</v>
      </c>
      <c r="Q31">
        <v>0</v>
      </c>
      <c r="R31">
        <v>14710.777800762999</v>
      </c>
      <c r="S31">
        <v>9643.3930851814257</v>
      </c>
      <c r="T31">
        <v>8427.673455570246</v>
      </c>
      <c r="U31">
        <v>3432.9561492978637</v>
      </c>
      <c r="V31">
        <v>14335.269022337448</v>
      </c>
      <c r="W31">
        <v>8036.5727831848526</v>
      </c>
      <c r="X31">
        <v>0</v>
      </c>
      <c r="Y31">
        <v>8580.7618337500135</v>
      </c>
      <c r="Z31">
        <v>8994.7948950850514</v>
      </c>
      <c r="AA31">
        <v>3011.8718930825517</v>
      </c>
      <c r="AB31">
        <v>12182.525075898964</v>
      </c>
      <c r="AC31">
        <v>5093.246162906049</v>
      </c>
      <c r="AD31">
        <v>5849.9434787632654</v>
      </c>
      <c r="AE31">
        <v>0</v>
      </c>
      <c r="AF31">
        <v>5266.092748971967</v>
      </c>
      <c r="AG31">
        <v>0</v>
      </c>
      <c r="AH31">
        <v>0</v>
      </c>
      <c r="AI31" s="20">
        <v>3411.838958127657</v>
      </c>
      <c r="AJ31" s="20">
        <v>2298.9930231316248</v>
      </c>
      <c r="AK31" s="20">
        <v>3238.3823416457744</v>
      </c>
      <c r="AL31" s="20">
        <v>2808.1958670003223</v>
      </c>
      <c r="AM31" s="20">
        <v>1584.6277508782223</v>
      </c>
      <c r="AN31" s="20">
        <v>2499.0582506928477</v>
      </c>
      <c r="AO31" s="20">
        <v>2531.8068595954101</v>
      </c>
      <c r="AP31" s="20">
        <v>1077.7545457981178</v>
      </c>
      <c r="AQ31" s="20">
        <v>2014.11008755496</v>
      </c>
      <c r="AR31" s="20">
        <v>1261.4108626430971</v>
      </c>
      <c r="AS31" s="20">
        <v>2723.1914577755961</v>
      </c>
      <c r="AT31" s="20">
        <v>1872.6240542153246</v>
      </c>
      <c r="AU31" s="20">
        <v>1529.6466024781112</v>
      </c>
      <c r="AV31" s="20">
        <v>1745.487566669879</v>
      </c>
      <c r="AW31" s="20">
        <v>1666.2857312473352</v>
      </c>
      <c r="AX31" s="20">
        <v>788.35629334033001</v>
      </c>
      <c r="AY31" s="20">
        <v>806.04417972825468</v>
      </c>
      <c r="AZ31" s="20">
        <v>269.84075461351313</v>
      </c>
      <c r="BA31" s="20">
        <v>361.84320958488388</v>
      </c>
      <c r="BB31" s="20">
        <v>1819.1667505157529</v>
      </c>
      <c r="BC31" s="20">
        <v>1234.6696416979539</v>
      </c>
      <c r="BD31" s="20">
        <v>456.40913642558735</v>
      </c>
      <c r="BE31" s="20">
        <v>0</v>
      </c>
      <c r="BF31" s="20">
        <v>2367.8592715779087</v>
      </c>
      <c r="BG31" s="20">
        <v>0</v>
      </c>
      <c r="BH31" s="20">
        <v>0</v>
      </c>
      <c r="BI31" s="20">
        <v>0</v>
      </c>
      <c r="BK31">
        <v>56699.939737705892</v>
      </c>
      <c r="BO31" s="19" t="s">
        <v>29</v>
      </c>
      <c r="BP31">
        <v>3170.7324113273598</v>
      </c>
      <c r="BQ31">
        <v>2983.4914069398092</v>
      </c>
      <c r="BR31">
        <v>22318.505007953681</v>
      </c>
      <c r="BS31">
        <v>37091.077767460469</v>
      </c>
      <c r="BT31">
        <v>42453.733026440132</v>
      </c>
      <c r="BU31">
        <v>32862.269128006978</v>
      </c>
      <c r="BV31">
        <v>25447.627785350687</v>
      </c>
      <c r="BW31">
        <v>25362.528223131314</v>
      </c>
      <c r="BX31">
        <v>30713.175598614525</v>
      </c>
      <c r="BY31">
        <v>26665.533595038429</v>
      </c>
      <c r="BZ31">
        <v>21149.262481172918</v>
      </c>
      <c r="CA31">
        <v>25744.846703181698</v>
      </c>
      <c r="CB31">
        <v>18143.091530520654</v>
      </c>
      <c r="CC31">
        <v>5825.2619447808775</v>
      </c>
      <c r="CD31">
        <v>6015.2887644607126</v>
      </c>
      <c r="CE31">
        <v>0</v>
      </c>
      <c r="CF31">
        <v>14710.777800762999</v>
      </c>
      <c r="CG31">
        <v>9643.3930851814257</v>
      </c>
      <c r="CH31">
        <v>8427.673455570246</v>
      </c>
      <c r="CI31">
        <v>3432.9561492978637</v>
      </c>
      <c r="CJ31">
        <v>14335.269022337448</v>
      </c>
      <c r="CK31">
        <v>8036.5727831848526</v>
      </c>
      <c r="CL31">
        <v>0</v>
      </c>
      <c r="CM31">
        <v>8580.7618337500135</v>
      </c>
      <c r="CN31">
        <v>8994.7948950850514</v>
      </c>
      <c r="CO31">
        <v>3011.8718930825517</v>
      </c>
      <c r="CP31">
        <v>12182.525075898964</v>
      </c>
      <c r="CQ31">
        <v>5093.246162906049</v>
      </c>
      <c r="CR31">
        <v>5849.9434787632654</v>
      </c>
      <c r="CS31">
        <v>0</v>
      </c>
      <c r="CT31">
        <v>5266.092748971967</v>
      </c>
      <c r="CU31">
        <v>0</v>
      </c>
      <c r="CV31">
        <v>0</v>
      </c>
      <c r="CW31" s="20">
        <v>5544.5061035785466</v>
      </c>
      <c r="CX31" s="20">
        <v>0</v>
      </c>
      <c r="CY31" s="20">
        <v>0</v>
      </c>
      <c r="CZ31" s="20">
        <v>0</v>
      </c>
      <c r="DA31" s="20">
        <v>0</v>
      </c>
      <c r="DB31" s="20">
        <v>0</v>
      </c>
      <c r="DC31" s="20">
        <v>3266.7704833770795</v>
      </c>
      <c r="DD31" s="20">
        <v>0</v>
      </c>
      <c r="DE31" s="20">
        <v>0</v>
      </c>
      <c r="DF31" s="20">
        <v>0</v>
      </c>
      <c r="DG31" s="20">
        <v>2374.5343294773238</v>
      </c>
      <c r="DH31" s="20">
        <v>0</v>
      </c>
      <c r="DI31" s="20">
        <v>0</v>
      </c>
      <c r="DJ31" s="20">
        <v>2993.7613347887782</v>
      </c>
      <c r="DK31" s="20">
        <v>0</v>
      </c>
      <c r="DL31" s="20">
        <v>5869.4282500007039</v>
      </c>
      <c r="DM31" s="20">
        <v>0</v>
      </c>
      <c r="DN31" s="20">
        <v>2957.1556690340435</v>
      </c>
      <c r="DO31" s="20">
        <v>3598.0314715573604</v>
      </c>
      <c r="DP31" s="20">
        <v>2933.1009354654338</v>
      </c>
      <c r="DQ31" s="20">
        <v>6138.8056619378076</v>
      </c>
      <c r="DR31" s="20">
        <v>2684.4808510061594</v>
      </c>
      <c r="DS31" s="20">
        <v>3262.7569649713591</v>
      </c>
      <c r="DT31" s="20">
        <v>5892.7605116493241</v>
      </c>
      <c r="DU31" s="20">
        <v>0</v>
      </c>
      <c r="DV31" s="20">
        <v>0</v>
      </c>
      <c r="DW31" s="20">
        <v>0</v>
      </c>
    </row>
    <row r="32" spans="1:127" x14ac:dyDescent="0.35">
      <c r="A32" s="19" t="s">
        <v>48</v>
      </c>
      <c r="B32">
        <v>0</v>
      </c>
      <c r="C32">
        <v>15185.859257396696</v>
      </c>
      <c r="D32">
        <v>35792.580426413166</v>
      </c>
      <c r="E32">
        <v>39880.111187020462</v>
      </c>
      <c r="F32">
        <v>28514.808111336719</v>
      </c>
      <c r="G32">
        <v>47848.385289828977</v>
      </c>
      <c r="H32">
        <v>25730.680693334602</v>
      </c>
      <c r="I32">
        <v>42435.04004610316</v>
      </c>
      <c r="J32">
        <v>38848.343983336446</v>
      </c>
      <c r="K32">
        <v>21733.43329907224</v>
      </c>
      <c r="L32">
        <v>22993.771409570709</v>
      </c>
      <c r="M32">
        <v>34053.547774523831</v>
      </c>
      <c r="N32">
        <v>9233.8497987572373</v>
      </c>
      <c r="O32">
        <v>28551.600919391462</v>
      </c>
      <c r="P32">
        <v>27687.774982356506</v>
      </c>
      <c r="Q32">
        <v>9098.1438752746981</v>
      </c>
      <c r="R32">
        <v>13962.878171794879</v>
      </c>
      <c r="S32">
        <v>6409.3309431582984</v>
      </c>
      <c r="T32">
        <v>8783.7005466326791</v>
      </c>
      <c r="U32">
        <v>12527.786715236149</v>
      </c>
      <c r="V32">
        <v>8528.0448400834903</v>
      </c>
      <c r="W32">
        <v>3161.5288353508076</v>
      </c>
      <c r="X32">
        <v>12311.266527575846</v>
      </c>
      <c r="Y32">
        <v>9617.8334563545068</v>
      </c>
      <c r="Z32">
        <v>0</v>
      </c>
      <c r="AA32">
        <v>0</v>
      </c>
      <c r="AB32">
        <v>0</v>
      </c>
      <c r="AC32">
        <v>12014.427489399481</v>
      </c>
      <c r="AD32">
        <v>3063.4718876421011</v>
      </c>
      <c r="AE32">
        <v>2952.7926199033132</v>
      </c>
      <c r="AF32">
        <v>0</v>
      </c>
      <c r="AG32">
        <v>5679.0228717676473</v>
      </c>
      <c r="AH32" s="20">
        <v>4596.3779678462306</v>
      </c>
      <c r="AI32" s="20">
        <v>4180.634633664391</v>
      </c>
      <c r="AJ32" s="20">
        <v>2817.0291660926305</v>
      </c>
      <c r="AK32" s="20">
        <v>3968.0927325951634</v>
      </c>
      <c r="AL32" s="20">
        <v>3440.9715827084146</v>
      </c>
      <c r="AM32" s="20">
        <v>1941.6947101227706</v>
      </c>
      <c r="AN32" s="20">
        <v>3062.1754433932947</v>
      </c>
      <c r="AO32" s="20">
        <v>3102.3033539608587</v>
      </c>
      <c r="AP32" s="20">
        <v>1320.6068739028415</v>
      </c>
      <c r="AQ32" s="20">
        <v>2467.9530573934317</v>
      </c>
      <c r="AR32" s="20">
        <v>1545.6467917641858</v>
      </c>
      <c r="AS32" s="20">
        <v>3336.812980388524</v>
      </c>
      <c r="AT32" s="20">
        <v>2294.58572721784</v>
      </c>
      <c r="AU32" s="20">
        <v>1874.3245628147852</v>
      </c>
      <c r="AV32" s="20">
        <v>2138.8013512382749</v>
      </c>
      <c r="AW32" s="20">
        <v>2041.752826884971</v>
      </c>
      <c r="AX32" s="20">
        <v>965.99800402496476</v>
      </c>
      <c r="AY32" s="20">
        <v>987.67153297434561</v>
      </c>
      <c r="AZ32" s="20">
        <v>330.64444663305767</v>
      </c>
      <c r="BA32" s="20">
        <v>443.37797666073311</v>
      </c>
      <c r="BB32" s="20">
        <v>2229.0827952179825</v>
      </c>
      <c r="BC32" s="20">
        <v>1512.8799244525144</v>
      </c>
      <c r="BD32" s="20">
        <v>559.25261018436868</v>
      </c>
      <c r="BE32" s="20">
        <v>0</v>
      </c>
      <c r="BF32" s="20">
        <v>2901.4131674709497</v>
      </c>
      <c r="BG32" s="20">
        <v>0</v>
      </c>
      <c r="BH32" s="20">
        <v>0</v>
      </c>
      <c r="BI32" s="20">
        <v>0</v>
      </c>
      <c r="BK32">
        <v>51319.152819808281</v>
      </c>
      <c r="BO32" s="19" t="s">
        <v>48</v>
      </c>
      <c r="BP32">
        <v>0</v>
      </c>
      <c r="BQ32">
        <v>15185.859257396696</v>
      </c>
      <c r="BR32">
        <v>35792.580426413166</v>
      </c>
      <c r="BS32">
        <v>39880.111187020462</v>
      </c>
      <c r="BT32">
        <v>28514.808111336719</v>
      </c>
      <c r="BU32">
        <v>47848.385289828977</v>
      </c>
      <c r="BV32">
        <v>25730.680693334602</v>
      </c>
      <c r="BW32">
        <v>42435.04004610316</v>
      </c>
      <c r="BX32">
        <v>38848.343983336446</v>
      </c>
      <c r="BY32">
        <v>21733.43329907224</v>
      </c>
      <c r="BZ32">
        <v>22993.771409570709</v>
      </c>
      <c r="CA32">
        <v>34053.547774523831</v>
      </c>
      <c r="CB32">
        <v>9233.8497987572373</v>
      </c>
      <c r="CC32">
        <v>28551.600919391462</v>
      </c>
      <c r="CD32">
        <v>27687.774982356506</v>
      </c>
      <c r="CE32">
        <v>9098.1438752746981</v>
      </c>
      <c r="CF32">
        <v>13962.878171794879</v>
      </c>
      <c r="CG32">
        <v>6409.3309431582984</v>
      </c>
      <c r="CH32">
        <v>8783.7005466326791</v>
      </c>
      <c r="CI32">
        <v>12527.786715236149</v>
      </c>
      <c r="CJ32">
        <v>8528.0448400834903</v>
      </c>
      <c r="CK32">
        <v>3161.5288353508076</v>
      </c>
      <c r="CL32">
        <v>12311.266527575846</v>
      </c>
      <c r="CM32">
        <v>9617.8334563545068</v>
      </c>
      <c r="CN32">
        <v>0</v>
      </c>
      <c r="CO32">
        <v>0</v>
      </c>
      <c r="CP32">
        <v>0</v>
      </c>
      <c r="CQ32">
        <v>12014.427489399481</v>
      </c>
      <c r="CR32">
        <v>3063.4718876421011</v>
      </c>
      <c r="CS32">
        <v>2952.7926199033132</v>
      </c>
      <c r="CT32">
        <v>0</v>
      </c>
      <c r="CU32">
        <v>5679.0228717676473</v>
      </c>
      <c r="CV32" s="20">
        <v>3225.3262902329261</v>
      </c>
      <c r="CW32" s="20">
        <v>0</v>
      </c>
      <c r="CX32" s="20">
        <v>0</v>
      </c>
      <c r="CY32" s="20">
        <v>3079.4338310398775</v>
      </c>
      <c r="CZ32" s="20">
        <v>0</v>
      </c>
      <c r="DA32" s="20">
        <v>2765.7179239077036</v>
      </c>
      <c r="DB32" s="20">
        <v>0</v>
      </c>
      <c r="DC32" s="20">
        <v>2370.632956494946</v>
      </c>
      <c r="DD32" s="20">
        <v>0</v>
      </c>
      <c r="DE32" s="20">
        <v>0</v>
      </c>
      <c r="DF32" s="20">
        <v>3176.7618256977175</v>
      </c>
      <c r="DG32" s="20">
        <v>0</v>
      </c>
      <c r="DH32" s="20">
        <v>2831.1933129249537</v>
      </c>
      <c r="DI32" s="20">
        <v>0</v>
      </c>
      <c r="DJ32" s="20">
        <v>3221.4375209592026</v>
      </c>
      <c r="DK32" s="20">
        <v>0</v>
      </c>
      <c r="DL32" s="20">
        <v>0</v>
      </c>
      <c r="DM32" s="20">
        <v>0</v>
      </c>
      <c r="DN32" s="20">
        <v>0</v>
      </c>
      <c r="DO32" s="20">
        <v>10791.375784092204</v>
      </c>
      <c r="DP32" s="20">
        <v>2544.005680300043</v>
      </c>
      <c r="DQ32" s="20">
        <v>0</v>
      </c>
      <c r="DR32" s="20">
        <v>3195.8273061107698</v>
      </c>
      <c r="DS32" s="20">
        <v>3361.2714252061546</v>
      </c>
      <c r="DT32" s="20">
        <v>0</v>
      </c>
      <c r="DU32" s="20">
        <v>0</v>
      </c>
      <c r="DV32" s="20">
        <v>0</v>
      </c>
      <c r="DW32" s="20">
        <v>0</v>
      </c>
    </row>
    <row r="33" spans="1:127" x14ac:dyDescent="0.35">
      <c r="A33" s="19" t="s">
        <v>49</v>
      </c>
      <c r="B33">
        <v>0</v>
      </c>
      <c r="C33">
        <v>5403.9143685520039</v>
      </c>
      <c r="D33">
        <v>24151.121085149203</v>
      </c>
      <c r="E33">
        <v>51580.263303490043</v>
      </c>
      <c r="F33">
        <v>14962.479422806206</v>
      </c>
      <c r="G33">
        <v>3065.1013467131661</v>
      </c>
      <c r="H33">
        <v>20574.176196171284</v>
      </c>
      <c r="I33">
        <v>27598.919509163079</v>
      </c>
      <c r="J33">
        <v>24591.714415552924</v>
      </c>
      <c r="K33">
        <v>21716.009984166587</v>
      </c>
      <c r="L33">
        <v>29550.905896446275</v>
      </c>
      <c r="M33">
        <v>23835.728203126266</v>
      </c>
      <c r="N33">
        <v>20690.411002316141</v>
      </c>
      <c r="O33">
        <v>12291.471035069677</v>
      </c>
      <c r="P33">
        <v>14503.636391106978</v>
      </c>
      <c r="Q33">
        <v>5918.5810596901447</v>
      </c>
      <c r="R33">
        <v>8020.6203103031712</v>
      </c>
      <c r="S33">
        <v>16777.787549702669</v>
      </c>
      <c r="T33">
        <v>0</v>
      </c>
      <c r="U33">
        <v>11829.274938722181</v>
      </c>
      <c r="V33">
        <v>14638.218356411659</v>
      </c>
      <c r="W33">
        <v>15505.257241531883</v>
      </c>
      <c r="X33">
        <v>6160.0422429054361</v>
      </c>
      <c r="Y33">
        <v>6061.4503868131287</v>
      </c>
      <c r="Z33">
        <v>5775.3325519584505</v>
      </c>
      <c r="AA33">
        <v>3137.265895418695</v>
      </c>
      <c r="AB33">
        <v>5034.3157125388807</v>
      </c>
      <c r="AC33">
        <v>5766.8871472385817</v>
      </c>
      <c r="AD33">
        <v>5510.3529401594478</v>
      </c>
      <c r="AE33">
        <v>0</v>
      </c>
      <c r="AF33">
        <v>0</v>
      </c>
      <c r="AG33" s="20">
        <v>2951.9767837022664</v>
      </c>
      <c r="AH33" s="20">
        <v>3557.7257530303323</v>
      </c>
      <c r="AI33" s="20">
        <v>3235.9287256717216</v>
      </c>
      <c r="AJ33" s="20">
        <v>2180.459762307466</v>
      </c>
      <c r="AK33" s="20">
        <v>3071.415319611202</v>
      </c>
      <c r="AL33" s="20">
        <v>2663.4087320246035</v>
      </c>
      <c r="AM33" s="20">
        <v>1502.9262874052511</v>
      </c>
      <c r="AN33" s="20">
        <v>2370.2098720924696</v>
      </c>
      <c r="AO33" s="20">
        <v>2401.2700028824038</v>
      </c>
      <c r="AP33" s="20">
        <v>1022.1868431578041</v>
      </c>
      <c r="AQ33" s="20">
        <v>1910.2650415132521</v>
      </c>
      <c r="AR33" s="20">
        <v>1196.3740655394504</v>
      </c>
      <c r="AS33" s="20">
        <v>2582.7870458914549</v>
      </c>
      <c r="AT33" s="20">
        <v>1776.0738545364002</v>
      </c>
      <c r="AU33" s="20">
        <v>1450.7798995886697</v>
      </c>
      <c r="AV33" s="20">
        <v>1655.4923683706438</v>
      </c>
      <c r="AW33" s="20">
        <v>1580.3740824505803</v>
      </c>
      <c r="AX33" s="20">
        <v>747.70960968331201</v>
      </c>
      <c r="AY33" s="20">
        <v>764.4855303412769</v>
      </c>
      <c r="AZ33" s="20">
        <v>255.92809623404173</v>
      </c>
      <c r="BA33" s="20">
        <v>343.18701745744329</v>
      </c>
      <c r="BB33" s="20">
        <v>1725.3727438563365</v>
      </c>
      <c r="BC33" s="20">
        <v>1171.0115891512251</v>
      </c>
      <c r="BD33" s="20">
        <v>432.87724108441034</v>
      </c>
      <c r="BE33" s="20">
        <v>0</v>
      </c>
      <c r="BF33" s="20">
        <v>2245.7753514404176</v>
      </c>
      <c r="BG33" s="20">
        <v>0</v>
      </c>
      <c r="BH33" s="20">
        <v>0</v>
      </c>
      <c r="BI33" s="20">
        <v>0</v>
      </c>
      <c r="BK33">
        <v>49258.499523104401</v>
      </c>
      <c r="BO33" s="19" t="s">
        <v>49</v>
      </c>
      <c r="BP33">
        <v>0</v>
      </c>
      <c r="BQ33">
        <v>5403.9143685520039</v>
      </c>
      <c r="BR33">
        <v>24151.121085149203</v>
      </c>
      <c r="BS33">
        <v>51580.263303490043</v>
      </c>
      <c r="BT33">
        <v>14962.479422806206</v>
      </c>
      <c r="BU33">
        <v>3065.1013467131661</v>
      </c>
      <c r="BV33">
        <v>20574.176196171284</v>
      </c>
      <c r="BW33">
        <v>27598.919509163079</v>
      </c>
      <c r="BX33">
        <v>24591.714415552924</v>
      </c>
      <c r="BY33">
        <v>21716.009984166587</v>
      </c>
      <c r="BZ33">
        <v>29550.905896446275</v>
      </c>
      <c r="CA33">
        <v>23835.728203126266</v>
      </c>
      <c r="CB33">
        <v>20690.411002316141</v>
      </c>
      <c r="CC33">
        <v>12291.471035069677</v>
      </c>
      <c r="CD33">
        <v>14503.636391106978</v>
      </c>
      <c r="CE33">
        <v>5918.5810596901447</v>
      </c>
      <c r="CF33">
        <v>8020.6203103031712</v>
      </c>
      <c r="CG33">
        <v>16777.787549702669</v>
      </c>
      <c r="CH33">
        <v>0</v>
      </c>
      <c r="CI33">
        <v>11829.274938722181</v>
      </c>
      <c r="CJ33">
        <v>14638.218356411659</v>
      </c>
      <c r="CK33">
        <v>15505.257241531883</v>
      </c>
      <c r="CL33">
        <v>6160.0422429054361</v>
      </c>
      <c r="CM33">
        <v>6061.4503868131287</v>
      </c>
      <c r="CN33">
        <v>5775.3325519584505</v>
      </c>
      <c r="CO33">
        <v>3137.265895418695</v>
      </c>
      <c r="CP33">
        <v>5034.3157125388807</v>
      </c>
      <c r="CQ33">
        <v>5766.8871472385817</v>
      </c>
      <c r="CR33">
        <v>5510.3529401594478</v>
      </c>
      <c r="CS33">
        <v>0</v>
      </c>
      <c r="CT33">
        <v>0</v>
      </c>
      <c r="CU33" s="20">
        <v>6585.3551117530114</v>
      </c>
      <c r="CV33" s="20">
        <v>2887.4136396187655</v>
      </c>
      <c r="CW33" s="20">
        <v>3011.0898169607594</v>
      </c>
      <c r="CX33" s="20">
        <v>0</v>
      </c>
      <c r="CY33" s="20">
        <v>3235.0853620707057</v>
      </c>
      <c r="CZ33" s="20">
        <v>2817.9926484392458</v>
      </c>
      <c r="DA33" s="20">
        <v>6794.9417813650725</v>
      </c>
      <c r="DB33" s="20">
        <v>5614.2472505777914</v>
      </c>
      <c r="DC33" s="20">
        <v>0</v>
      </c>
      <c r="DD33" s="20">
        <v>5969.9237405359381</v>
      </c>
      <c r="DE33" s="20">
        <v>9008.6302257433945</v>
      </c>
      <c r="DF33" s="20">
        <v>0</v>
      </c>
      <c r="DG33" s="20">
        <v>0</v>
      </c>
      <c r="DH33" s="20">
        <v>2690.0959685483645</v>
      </c>
      <c r="DI33" s="20">
        <v>2714.4353375157179</v>
      </c>
      <c r="DJ33" s="20">
        <v>2656.8060596300243</v>
      </c>
      <c r="DK33" s="20">
        <v>0</v>
      </c>
      <c r="DL33" s="20">
        <v>0</v>
      </c>
      <c r="DM33" s="20">
        <v>0</v>
      </c>
      <c r="DN33" s="20">
        <v>3281.5245818473022</v>
      </c>
      <c r="DO33" s="20">
        <v>0</v>
      </c>
      <c r="DP33" s="20">
        <v>0</v>
      </c>
      <c r="DQ33" s="20">
        <v>2603.375849832375</v>
      </c>
      <c r="DR33" s="20">
        <v>0</v>
      </c>
      <c r="DS33" s="20">
        <v>0</v>
      </c>
      <c r="DT33" s="20">
        <v>0</v>
      </c>
      <c r="DU33" s="20">
        <v>0</v>
      </c>
      <c r="DV33" s="20">
        <v>0</v>
      </c>
      <c r="DW33" s="20">
        <v>0</v>
      </c>
    </row>
    <row r="34" spans="1:127" x14ac:dyDescent="0.35">
      <c r="A34" s="19" t="s">
        <v>50</v>
      </c>
      <c r="B34">
        <v>3443.3942955937409</v>
      </c>
      <c r="C34">
        <v>5609.627001662051</v>
      </c>
      <c r="D34">
        <v>24041.909096502855</v>
      </c>
      <c r="E34">
        <v>45758.221224115048</v>
      </c>
      <c r="F34">
        <v>39895.69896440125</v>
      </c>
      <c r="G34">
        <v>44381.916212218857</v>
      </c>
      <c r="H34">
        <v>29807.277362896897</v>
      </c>
      <c r="I34">
        <v>17079.560818436748</v>
      </c>
      <c r="J34">
        <v>26651.009873005201</v>
      </c>
      <c r="K34">
        <v>23257.422685713354</v>
      </c>
      <c r="L34">
        <v>32671.922423137305</v>
      </c>
      <c r="M34">
        <v>16552.583703250002</v>
      </c>
      <c r="N34">
        <v>17758.477560567037</v>
      </c>
      <c r="O34">
        <v>23964.144864526901</v>
      </c>
      <c r="P34">
        <v>26630.761284036023</v>
      </c>
      <c r="Q34">
        <v>11946.550395887481</v>
      </c>
      <c r="R34">
        <v>6405.6126992445706</v>
      </c>
      <c r="S34">
        <v>20281.641677684118</v>
      </c>
      <c r="T34">
        <v>2827.9605100918543</v>
      </c>
      <c r="U34">
        <v>11737.96565295131</v>
      </c>
      <c r="V34">
        <v>12788.960345087105</v>
      </c>
      <c r="W34">
        <v>9297.5471144569019</v>
      </c>
      <c r="X34">
        <v>8738.2767093822549</v>
      </c>
      <c r="Y34">
        <v>6504.2620731121806</v>
      </c>
      <c r="Z34">
        <v>0</v>
      </c>
      <c r="AA34">
        <v>3162.9635395603391</v>
      </c>
      <c r="AB34">
        <v>8589.0147504604847</v>
      </c>
      <c r="AC34">
        <v>2888.4370456245229</v>
      </c>
      <c r="AD34">
        <v>6524.5935211166943</v>
      </c>
      <c r="AE34">
        <v>2726.3705372768118</v>
      </c>
      <c r="AF34" s="20">
        <v>4608.2965207890957</v>
      </c>
      <c r="AG34" s="20">
        <v>3622.260158996447</v>
      </c>
      <c r="AH34" s="20">
        <v>4365.5520338052884</v>
      </c>
      <c r="AI34" s="20">
        <v>3970.6869529144024</v>
      </c>
      <c r="AJ34" s="20">
        <v>2675.5605155524099</v>
      </c>
      <c r="AK34" s="20">
        <v>3768.8187134066247</v>
      </c>
      <c r="AL34" s="20">
        <v>3268.1691097299918</v>
      </c>
      <c r="AM34" s="20">
        <v>1844.1845623016125</v>
      </c>
      <c r="AN34" s="20">
        <v>2908.3957690795069</v>
      </c>
      <c r="AO34" s="20">
        <v>2946.5084923620452</v>
      </c>
      <c r="AP34" s="20">
        <v>1254.2871940805344</v>
      </c>
      <c r="AQ34" s="20">
        <v>2344.0146925271256</v>
      </c>
      <c r="AR34" s="20">
        <v>1468.0258113091113</v>
      </c>
      <c r="AS34" s="20">
        <v>3169.2412579787197</v>
      </c>
      <c r="AT34" s="20">
        <v>2179.3537124821451</v>
      </c>
      <c r="AU34" s="20">
        <v>1780.1976827073377</v>
      </c>
      <c r="AV34" s="20">
        <v>2031.3926866154652</v>
      </c>
      <c r="AW34" s="20">
        <v>1939.2178511620732</v>
      </c>
      <c r="AX34" s="20">
        <v>917.48646012658719</v>
      </c>
      <c r="AY34" s="20">
        <v>938.07156410336029</v>
      </c>
      <c r="AZ34" s="20">
        <v>314.03978231619112</v>
      </c>
      <c r="BA34" s="20">
        <v>421.11193668050691</v>
      </c>
      <c r="BB34" s="20">
        <v>2117.1402783361264</v>
      </c>
      <c r="BC34" s="20">
        <v>1436.9044663642999</v>
      </c>
      <c r="BD34" s="20">
        <v>531.16745117143728</v>
      </c>
      <c r="BE34" s="20">
        <v>0</v>
      </c>
      <c r="BF34" s="20">
        <v>2755.7068288918817</v>
      </c>
      <c r="BG34" s="20">
        <v>0</v>
      </c>
      <c r="BH34" s="20">
        <v>0</v>
      </c>
      <c r="BI34" s="20">
        <v>0</v>
      </c>
      <c r="BK34">
        <v>44910.254212060478</v>
      </c>
      <c r="BO34" s="19" t="s">
        <v>50</v>
      </c>
      <c r="BP34">
        <v>3443.3942955937409</v>
      </c>
      <c r="BQ34">
        <v>5609.627001662051</v>
      </c>
      <c r="BR34">
        <v>24041.909096502855</v>
      </c>
      <c r="BS34">
        <v>45758.221224115048</v>
      </c>
      <c r="BT34">
        <v>39895.69896440125</v>
      </c>
      <c r="BU34">
        <v>44381.916212218857</v>
      </c>
      <c r="BV34">
        <v>29807.277362896897</v>
      </c>
      <c r="BW34">
        <v>17079.560818436748</v>
      </c>
      <c r="BX34">
        <v>26651.009873005201</v>
      </c>
      <c r="BY34">
        <v>23257.422685713354</v>
      </c>
      <c r="BZ34">
        <v>32671.922423137305</v>
      </c>
      <c r="CA34">
        <v>16552.583703250002</v>
      </c>
      <c r="CB34">
        <v>17758.477560567037</v>
      </c>
      <c r="CC34">
        <v>23964.144864526901</v>
      </c>
      <c r="CD34">
        <v>26630.761284036023</v>
      </c>
      <c r="CE34">
        <v>11946.550395887481</v>
      </c>
      <c r="CF34">
        <v>6405.6126992445706</v>
      </c>
      <c r="CG34">
        <v>20281.641677684118</v>
      </c>
      <c r="CH34">
        <v>2827.9605100918543</v>
      </c>
      <c r="CI34">
        <v>11737.96565295131</v>
      </c>
      <c r="CJ34">
        <v>12788.960345087105</v>
      </c>
      <c r="CK34">
        <v>9297.5471144569019</v>
      </c>
      <c r="CL34">
        <v>8738.2767093822549</v>
      </c>
      <c r="CM34">
        <v>6504.2620731121806</v>
      </c>
      <c r="CN34">
        <v>0</v>
      </c>
      <c r="CO34">
        <v>3162.9635395603391</v>
      </c>
      <c r="CP34">
        <v>8589.0147504604847</v>
      </c>
      <c r="CQ34">
        <v>2888.4370456245229</v>
      </c>
      <c r="CR34">
        <v>6524.5935211166943</v>
      </c>
      <c r="CS34">
        <v>2726.3705372768118</v>
      </c>
      <c r="CT34" s="20">
        <v>6087.4745204029005</v>
      </c>
      <c r="CU34" s="20">
        <v>3255.8306807408967</v>
      </c>
      <c r="CV34" s="20">
        <v>3061.5267062706939</v>
      </c>
      <c r="CW34" s="20">
        <v>0</v>
      </c>
      <c r="CX34" s="20">
        <v>0</v>
      </c>
      <c r="CY34" s="20">
        <v>0</v>
      </c>
      <c r="CZ34" s="20">
        <v>0</v>
      </c>
      <c r="DA34" s="20">
        <v>5887.0443701854419</v>
      </c>
      <c r="DB34" s="20">
        <v>0</v>
      </c>
      <c r="DC34" s="20">
        <v>9567.1666947825579</v>
      </c>
      <c r="DD34" s="20">
        <v>0</v>
      </c>
      <c r="DE34" s="20">
        <v>0</v>
      </c>
      <c r="DF34" s="20">
        <v>0</v>
      </c>
      <c r="DG34" s="20">
        <v>0</v>
      </c>
      <c r="DH34" s="20">
        <v>2727.3947991153509</v>
      </c>
      <c r="DI34" s="20">
        <v>3255.7768547116284</v>
      </c>
      <c r="DJ34" s="20">
        <v>0</v>
      </c>
      <c r="DK34" s="20">
        <v>0</v>
      </c>
      <c r="DL34" s="20">
        <v>3506.2756230334899</v>
      </c>
      <c r="DM34" s="20">
        <v>0</v>
      </c>
      <c r="DN34" s="20">
        <v>0</v>
      </c>
      <c r="DO34" s="20">
        <v>0</v>
      </c>
      <c r="DP34" s="20">
        <v>3039.7510916776041</v>
      </c>
      <c r="DQ34" s="20">
        <v>0</v>
      </c>
      <c r="DR34" s="20">
        <v>0</v>
      </c>
      <c r="DS34" s="20">
        <v>0</v>
      </c>
      <c r="DT34" s="20">
        <v>0</v>
      </c>
      <c r="DU34" s="20">
        <v>0</v>
      </c>
      <c r="DV34" s="20">
        <v>0</v>
      </c>
      <c r="DW34" s="20">
        <v>0</v>
      </c>
    </row>
    <row r="35" spans="1:127" x14ac:dyDescent="0.35">
      <c r="A35" s="19" t="s">
        <v>51</v>
      </c>
      <c r="B35">
        <v>3229.6666868664461</v>
      </c>
      <c r="C35">
        <v>14396.966010989467</v>
      </c>
      <c r="D35">
        <v>16894.835138239861</v>
      </c>
      <c r="E35">
        <v>33277.58623005257</v>
      </c>
      <c r="F35">
        <v>27304.852861899857</v>
      </c>
      <c r="G35">
        <v>29480.388718252274</v>
      </c>
      <c r="H35">
        <v>25649.807960425547</v>
      </c>
      <c r="I35">
        <v>32761.111068292957</v>
      </c>
      <c r="J35">
        <v>23361.652227887964</v>
      </c>
      <c r="K35">
        <v>15183.594809006314</v>
      </c>
      <c r="L35">
        <v>20193.196602431733</v>
      </c>
      <c r="M35">
        <v>31044.011673799214</v>
      </c>
      <c r="N35">
        <v>2693.6211999401312</v>
      </c>
      <c r="O35">
        <v>23636.514298653936</v>
      </c>
      <c r="P35">
        <v>19329.224588319415</v>
      </c>
      <c r="Q35">
        <v>21445.80674747907</v>
      </c>
      <c r="R35">
        <v>15809.372116521668</v>
      </c>
      <c r="S35">
        <v>18152.617316671844</v>
      </c>
      <c r="T35">
        <v>14775.035164079191</v>
      </c>
      <c r="U35">
        <v>11104.049582246356</v>
      </c>
      <c r="V35">
        <v>0</v>
      </c>
      <c r="W35">
        <v>8619.6999026062949</v>
      </c>
      <c r="X35">
        <v>12227.071365774016</v>
      </c>
      <c r="Y35">
        <v>2928.2374614937362</v>
      </c>
      <c r="Z35">
        <v>5977.4570433673489</v>
      </c>
      <c r="AA35">
        <v>2922.3040538071241</v>
      </c>
      <c r="AB35">
        <v>8981.0048638012995</v>
      </c>
      <c r="AC35">
        <v>8633.7055837875214</v>
      </c>
      <c r="AD35">
        <v>2897.2619962216436</v>
      </c>
      <c r="AE35" s="20">
        <v>3365.5489329482079</v>
      </c>
      <c r="AF35" s="20">
        <v>4274.3506646282622</v>
      </c>
      <c r="AG35" s="20">
        <v>3359.7686364617548</v>
      </c>
      <c r="AH35" s="20">
        <v>4049.1969544463791</v>
      </c>
      <c r="AI35" s="20">
        <v>3682.9462556620128</v>
      </c>
      <c r="AJ35" s="20">
        <v>2481.6727431303589</v>
      </c>
      <c r="AK35" s="20">
        <v>3495.7066455772729</v>
      </c>
      <c r="AL35" s="20">
        <v>3031.337229119963</v>
      </c>
      <c r="AM35" s="20">
        <v>1710.5434674202115</v>
      </c>
      <c r="AN35" s="20">
        <v>2697.6353046045988</v>
      </c>
      <c r="AO35" s="20">
        <v>2732.9861426763819</v>
      </c>
      <c r="AP35" s="20">
        <v>1163.3937350747874</v>
      </c>
      <c r="AQ35" s="20">
        <v>2174.1527945746202</v>
      </c>
      <c r="AR35" s="20">
        <v>1361.6435214082012</v>
      </c>
      <c r="AS35" s="20">
        <v>2939.578305410163</v>
      </c>
      <c r="AT35" s="20">
        <v>2021.4241742874729</v>
      </c>
      <c r="AU35" s="20">
        <v>1651.1934754899703</v>
      </c>
      <c r="AV35" s="20">
        <v>1884.1853255287861</v>
      </c>
      <c r="AW35" s="20">
        <v>1798.6900525129749</v>
      </c>
      <c r="AX35" s="20">
        <v>850.99967915209709</v>
      </c>
      <c r="AY35" s="20">
        <v>870.09305833635153</v>
      </c>
      <c r="AZ35" s="20">
        <v>291.28250454535009</v>
      </c>
      <c r="BA35" s="20">
        <v>390.5955439961981</v>
      </c>
      <c r="BB35" s="20">
        <v>1963.7191129072453</v>
      </c>
      <c r="BC35" s="20">
        <v>1332.777422872954</v>
      </c>
      <c r="BD35" s="20">
        <v>492.67575072508771</v>
      </c>
      <c r="BE35" s="20">
        <v>0</v>
      </c>
      <c r="BF35" s="20">
        <v>2556.0111556315096</v>
      </c>
      <c r="BG35" s="20">
        <v>0</v>
      </c>
      <c r="BH35" s="20">
        <v>0</v>
      </c>
      <c r="BI35" s="20">
        <v>0</v>
      </c>
      <c r="BK35">
        <v>40228.971278616926</v>
      </c>
      <c r="BO35" s="19" t="s">
        <v>51</v>
      </c>
      <c r="BP35">
        <v>3229.6666868664461</v>
      </c>
      <c r="BQ35">
        <v>14396.966010989467</v>
      </c>
      <c r="BR35">
        <v>16894.835138239861</v>
      </c>
      <c r="BS35">
        <v>33277.58623005257</v>
      </c>
      <c r="BT35">
        <v>27304.852861899857</v>
      </c>
      <c r="BU35">
        <v>29480.388718252274</v>
      </c>
      <c r="BV35">
        <v>25649.807960425547</v>
      </c>
      <c r="BW35">
        <v>32761.111068292957</v>
      </c>
      <c r="BX35">
        <v>23361.652227887964</v>
      </c>
      <c r="BY35">
        <v>15183.594809006314</v>
      </c>
      <c r="BZ35">
        <v>20193.196602431733</v>
      </c>
      <c r="CA35">
        <v>31044.011673799214</v>
      </c>
      <c r="CB35">
        <v>2693.6211999401312</v>
      </c>
      <c r="CC35">
        <v>23636.514298653936</v>
      </c>
      <c r="CD35">
        <v>19329.224588319415</v>
      </c>
      <c r="CE35">
        <v>21445.80674747907</v>
      </c>
      <c r="CF35">
        <v>15809.372116521668</v>
      </c>
      <c r="CG35">
        <v>18152.617316671844</v>
      </c>
      <c r="CH35">
        <v>14775.035164079191</v>
      </c>
      <c r="CI35">
        <v>11104.049582246356</v>
      </c>
      <c r="CJ35">
        <v>0</v>
      </c>
      <c r="CK35">
        <v>8619.6999026062949</v>
      </c>
      <c r="CL35">
        <v>12227.071365774016</v>
      </c>
      <c r="CM35">
        <v>2928.2374614937362</v>
      </c>
      <c r="CN35">
        <v>5977.4570433673489</v>
      </c>
      <c r="CO35">
        <v>2922.3040538071241</v>
      </c>
      <c r="CP35">
        <v>8981.0048638012995</v>
      </c>
      <c r="CQ35">
        <v>8633.7055837875214</v>
      </c>
      <c r="CR35">
        <v>2897.2619962216436</v>
      </c>
      <c r="CS35" s="20">
        <v>0</v>
      </c>
      <c r="CT35" s="20">
        <v>5583.3490845854485</v>
      </c>
      <c r="CU35" s="20">
        <v>3084.8559466935912</v>
      </c>
      <c r="CV35" s="20">
        <v>2941.7260035500108</v>
      </c>
      <c r="CW35" s="20">
        <v>0</v>
      </c>
      <c r="CX35" s="20">
        <v>0</v>
      </c>
      <c r="CY35" s="20">
        <v>6113.9760805006172</v>
      </c>
      <c r="CZ35" s="20">
        <v>2812.083523929181</v>
      </c>
      <c r="DA35" s="20">
        <v>2332.5802794484362</v>
      </c>
      <c r="DB35" s="20">
        <v>0</v>
      </c>
      <c r="DC35" s="20">
        <v>0</v>
      </c>
      <c r="DD35" s="20">
        <v>0</v>
      </c>
      <c r="DE35" s="20">
        <v>3381.997342639173</v>
      </c>
      <c r="DF35" s="20">
        <v>3228.9299755040988</v>
      </c>
      <c r="DG35" s="20">
        <v>6586.1430567589941</v>
      </c>
      <c r="DH35" s="20">
        <v>0</v>
      </c>
      <c r="DI35" s="20">
        <v>2934.1715723364568</v>
      </c>
      <c r="DJ35" s="20">
        <v>8293.4900336772516</v>
      </c>
      <c r="DK35" s="20">
        <v>2457.3063587098218</v>
      </c>
      <c r="DL35" s="20">
        <v>3374.4778652239861</v>
      </c>
      <c r="DM35" s="20">
        <v>0</v>
      </c>
      <c r="DN35" s="20">
        <v>3056.9511511791256</v>
      </c>
      <c r="DO35" s="20">
        <v>6569.0264421106776</v>
      </c>
      <c r="DP35" s="20">
        <v>3084.6274414150839</v>
      </c>
      <c r="DQ35" s="20">
        <v>0</v>
      </c>
      <c r="DR35" s="20">
        <v>0</v>
      </c>
      <c r="DS35" s="20">
        <v>0</v>
      </c>
      <c r="DT35" s="20">
        <v>0</v>
      </c>
      <c r="DU35" s="20">
        <v>0</v>
      </c>
      <c r="DV35" s="20">
        <v>0</v>
      </c>
      <c r="DW35" s="20">
        <v>0</v>
      </c>
    </row>
    <row r="36" spans="1:127" x14ac:dyDescent="0.35">
      <c r="A36" s="19" t="s">
        <v>52</v>
      </c>
      <c r="B36">
        <v>0</v>
      </c>
      <c r="C36">
        <v>15006.736006507992</v>
      </c>
      <c r="D36">
        <v>27588.313996357272</v>
      </c>
      <c r="E36">
        <v>12100.375360544205</v>
      </c>
      <c r="F36">
        <v>38756.289920463227</v>
      </c>
      <c r="G36">
        <v>30777.208702307649</v>
      </c>
      <c r="H36">
        <v>8536.0022355427791</v>
      </c>
      <c r="I36">
        <v>26541.125829151533</v>
      </c>
      <c r="J36">
        <v>21536.595806216435</v>
      </c>
      <c r="K36">
        <v>39094.238575272699</v>
      </c>
      <c r="L36">
        <v>27589.152886916268</v>
      </c>
      <c r="M36">
        <v>36380.115927643878</v>
      </c>
      <c r="N36">
        <v>34198.541489900141</v>
      </c>
      <c r="O36">
        <v>14249.578109277518</v>
      </c>
      <c r="P36">
        <v>12540.748694438604</v>
      </c>
      <c r="Q36">
        <v>32111.640551730678</v>
      </c>
      <c r="R36">
        <v>9295.6992490868106</v>
      </c>
      <c r="S36">
        <v>12414.901644771462</v>
      </c>
      <c r="T36">
        <v>3059.6279445442046</v>
      </c>
      <c r="U36">
        <v>3430.4933116208804</v>
      </c>
      <c r="V36">
        <v>16060.027615814925</v>
      </c>
      <c r="W36">
        <v>5947.7187402260151</v>
      </c>
      <c r="X36">
        <v>9382.8978741954161</v>
      </c>
      <c r="Y36">
        <v>14255.08984426901</v>
      </c>
      <c r="Z36">
        <v>8593.2274901243836</v>
      </c>
      <c r="AA36">
        <v>5981.9869458962858</v>
      </c>
      <c r="AB36">
        <v>5804.7972535913923</v>
      </c>
      <c r="AC36">
        <v>0</v>
      </c>
      <c r="AD36" s="20">
        <v>5032.8241549980594</v>
      </c>
      <c r="AE36" s="20">
        <v>3539.1006349163945</v>
      </c>
      <c r="AF36" s="20">
        <v>4494.7666643461562</v>
      </c>
      <c r="AG36" s="20">
        <v>3533.0222651251242</v>
      </c>
      <c r="AH36" s="20">
        <v>4258.0024233459262</v>
      </c>
      <c r="AI36" s="20">
        <v>3872.8652268794831</v>
      </c>
      <c r="AJ36" s="20">
        <v>2609.6454860258382</v>
      </c>
      <c r="AK36" s="20">
        <v>3675.9702073344961</v>
      </c>
      <c r="AL36" s="20">
        <v>3187.6545924490783</v>
      </c>
      <c r="AM36" s="20">
        <v>1798.7512861076975</v>
      </c>
      <c r="AN36" s="20">
        <v>2836.74461715098</v>
      </c>
      <c r="AO36" s="20">
        <v>2873.9183965128032</v>
      </c>
      <c r="AP36" s="20">
        <v>1223.386611958791</v>
      </c>
      <c r="AQ36" s="20">
        <v>2286.2676160658011</v>
      </c>
      <c r="AR36" s="20">
        <v>1431.8595709509682</v>
      </c>
      <c r="AS36" s="20">
        <v>3091.1639243201935</v>
      </c>
      <c r="AT36" s="20">
        <v>2125.6632190426462</v>
      </c>
      <c r="AU36" s="20">
        <v>1736.3407853819081</v>
      </c>
      <c r="AV36" s="20">
        <v>1981.3473566219909</v>
      </c>
      <c r="AW36" s="20">
        <v>1891.4433376817033</v>
      </c>
      <c r="AX36" s="20">
        <v>894.88329089980107</v>
      </c>
      <c r="AY36" s="20">
        <v>914.96126086544245</v>
      </c>
      <c r="AZ36" s="20">
        <v>306.30310755083337</v>
      </c>
      <c r="BA36" s="20">
        <v>410.73743549513165</v>
      </c>
      <c r="BB36" s="20">
        <v>2064.9824732155539</v>
      </c>
      <c r="BC36" s="20">
        <v>1401.5049305374268</v>
      </c>
      <c r="BD36" s="20">
        <v>518.08162559429184</v>
      </c>
      <c r="BE36" s="20">
        <v>0</v>
      </c>
      <c r="BF36" s="20">
        <v>2687.8173171663657</v>
      </c>
      <c r="BG36" s="20">
        <v>0</v>
      </c>
      <c r="BH36" s="20">
        <v>0</v>
      </c>
      <c r="BI36" s="20">
        <v>0</v>
      </c>
      <c r="BK36">
        <v>38943.112137837888</v>
      </c>
      <c r="BO36" s="19" t="s">
        <v>52</v>
      </c>
      <c r="BP36">
        <v>0</v>
      </c>
      <c r="BQ36">
        <v>15006.736006507992</v>
      </c>
      <c r="BR36">
        <v>27588.313996357272</v>
      </c>
      <c r="BS36">
        <v>12100.375360544205</v>
      </c>
      <c r="BT36">
        <v>38756.289920463227</v>
      </c>
      <c r="BU36">
        <v>30777.208702307649</v>
      </c>
      <c r="BV36">
        <v>8536.0022355427791</v>
      </c>
      <c r="BW36">
        <v>26541.125829151533</v>
      </c>
      <c r="BX36">
        <v>21536.595806216435</v>
      </c>
      <c r="BY36">
        <v>39094.238575272699</v>
      </c>
      <c r="BZ36">
        <v>27589.152886916268</v>
      </c>
      <c r="CA36">
        <v>36380.115927643878</v>
      </c>
      <c r="CB36">
        <v>34198.541489900141</v>
      </c>
      <c r="CC36">
        <v>14249.578109277518</v>
      </c>
      <c r="CD36">
        <v>12540.748694438604</v>
      </c>
      <c r="CE36">
        <v>32111.640551730678</v>
      </c>
      <c r="CF36">
        <v>9295.6992490868106</v>
      </c>
      <c r="CG36">
        <v>12414.901644771462</v>
      </c>
      <c r="CH36">
        <v>3059.6279445442046</v>
      </c>
      <c r="CI36">
        <v>3430.4933116208804</v>
      </c>
      <c r="CJ36">
        <v>16060.027615814925</v>
      </c>
      <c r="CK36">
        <v>5947.7187402260151</v>
      </c>
      <c r="CL36">
        <v>9382.8978741954161</v>
      </c>
      <c r="CM36">
        <v>14255.08984426901</v>
      </c>
      <c r="CN36">
        <v>8593.2274901243836</v>
      </c>
      <c r="CO36">
        <v>5981.9869458962858</v>
      </c>
      <c r="CP36">
        <v>5804.7972535913923</v>
      </c>
      <c r="CQ36">
        <v>0</v>
      </c>
      <c r="CR36" s="20">
        <v>0</v>
      </c>
      <c r="CS36" s="20">
        <v>2633.1828419423537</v>
      </c>
      <c r="CT36" s="20">
        <v>0</v>
      </c>
      <c r="CU36" s="20">
        <v>0</v>
      </c>
      <c r="CV36" s="20">
        <v>0</v>
      </c>
      <c r="CW36" s="20">
        <v>3503.2964574331236</v>
      </c>
      <c r="CX36" s="20">
        <v>8961.6666970376064</v>
      </c>
      <c r="CY36" s="20">
        <v>0</v>
      </c>
      <c r="CZ36" s="20">
        <v>6621.4847993947915</v>
      </c>
      <c r="DA36" s="20">
        <v>0</v>
      </c>
      <c r="DB36" s="20">
        <v>0</v>
      </c>
      <c r="DC36" s="20">
        <v>3088.1208132145866</v>
      </c>
      <c r="DD36" s="20">
        <v>0</v>
      </c>
      <c r="DE36" s="20">
        <v>0</v>
      </c>
      <c r="DF36" s="20">
        <v>2734.9675779244058</v>
      </c>
      <c r="DG36" s="20">
        <v>2864.9167134879153</v>
      </c>
      <c r="DH36" s="20">
        <v>0</v>
      </c>
      <c r="DI36" s="20">
        <v>2837.0183345833202</v>
      </c>
      <c r="DJ36" s="20">
        <v>0</v>
      </c>
      <c r="DK36" s="20">
        <v>5774.851651251488</v>
      </c>
      <c r="DL36" s="20">
        <v>3003.0805961658161</v>
      </c>
      <c r="DM36" s="20">
        <v>0</v>
      </c>
      <c r="DN36" s="20">
        <v>2492.9507031391418</v>
      </c>
      <c r="DO36" s="20">
        <v>2882.743606263582</v>
      </c>
      <c r="DP36" s="20">
        <v>0</v>
      </c>
      <c r="DQ36" s="20">
        <v>0</v>
      </c>
      <c r="DR36" s="20">
        <v>0</v>
      </c>
      <c r="DS36" s="20">
        <v>0</v>
      </c>
      <c r="DT36" s="20">
        <v>0</v>
      </c>
      <c r="DU36" s="20">
        <v>0</v>
      </c>
      <c r="DV36" s="20">
        <v>0</v>
      </c>
      <c r="DW36" s="20">
        <v>0</v>
      </c>
    </row>
    <row r="37" spans="1:127" x14ac:dyDescent="0.35">
      <c r="A37" s="19" t="s">
        <v>53</v>
      </c>
      <c r="B37">
        <v>3402.9454271529762</v>
      </c>
      <c r="C37">
        <v>5591.0602096532857</v>
      </c>
      <c r="D37">
        <v>23793.38974019323</v>
      </c>
      <c r="E37">
        <v>44724.287814598742</v>
      </c>
      <c r="F37">
        <v>29368.50424525985</v>
      </c>
      <c r="G37">
        <v>31705.80446526362</v>
      </c>
      <c r="H37">
        <v>42662.116215861621</v>
      </c>
      <c r="I37">
        <v>14451.33027165231</v>
      </c>
      <c r="J37">
        <v>32061.058119127138</v>
      </c>
      <c r="K37">
        <v>23049.477949742719</v>
      </c>
      <c r="L37">
        <v>29721.182986952772</v>
      </c>
      <c r="M37">
        <v>12044.097210468428</v>
      </c>
      <c r="N37">
        <v>24884.022332318978</v>
      </c>
      <c r="O37">
        <v>23754.122068008423</v>
      </c>
      <c r="P37">
        <v>17599.236396368542</v>
      </c>
      <c r="Q37">
        <v>15573.402106200907</v>
      </c>
      <c r="R37">
        <v>2885.4969873770583</v>
      </c>
      <c r="S37">
        <v>8139.3089374886567</v>
      </c>
      <c r="T37">
        <v>8823.9508202133657</v>
      </c>
      <c r="U37">
        <v>0</v>
      </c>
      <c r="V37">
        <v>24933.655338736215</v>
      </c>
      <c r="W37">
        <v>12294.777055145778</v>
      </c>
      <c r="X37">
        <v>6419.7510409800798</v>
      </c>
      <c r="Y37">
        <v>3105.3014632155086</v>
      </c>
      <c r="Z37">
        <v>9442.8988029261563</v>
      </c>
      <c r="AA37">
        <v>2685.8038236589264</v>
      </c>
      <c r="AB37">
        <v>3040.2641177865571</v>
      </c>
      <c r="AC37" s="20">
        <v>6074.1509381699725</v>
      </c>
      <c r="AD37" s="20">
        <v>4936.684586531308</v>
      </c>
      <c r="AE37" s="20">
        <v>3471.4949333614786</v>
      </c>
      <c r="AF37" s="20">
        <v>4408.9053439103882</v>
      </c>
      <c r="AG37" s="20">
        <v>3465.5326756834984</v>
      </c>
      <c r="AH37" s="20">
        <v>4176.6638939430122</v>
      </c>
      <c r="AI37" s="20">
        <v>3798.8837842192734</v>
      </c>
      <c r="AJ37" s="20">
        <v>2559.7947097715805</v>
      </c>
      <c r="AK37" s="20">
        <v>3605.7499535474344</v>
      </c>
      <c r="AL37" s="20">
        <v>3126.7623920659535</v>
      </c>
      <c r="AM37" s="20">
        <v>1764.3906235652394</v>
      </c>
      <c r="AN37" s="20">
        <v>2782.555677711789</v>
      </c>
      <c r="AO37" s="20">
        <v>2819.0193446206395</v>
      </c>
      <c r="AP37" s="20">
        <v>1200.0168582539773</v>
      </c>
      <c r="AQ37" s="20">
        <v>2242.5941684668069</v>
      </c>
      <c r="AR37" s="20">
        <v>1404.5074606811395</v>
      </c>
      <c r="AS37" s="20">
        <v>3032.1149377886322</v>
      </c>
      <c r="AT37" s="20">
        <v>2085.0577183752903</v>
      </c>
      <c r="AU37" s="20">
        <v>1703.172319988138</v>
      </c>
      <c r="AV37" s="20">
        <v>1943.4986510082381</v>
      </c>
      <c r="AW37" s="20">
        <v>1855.3120243943995</v>
      </c>
      <c r="AX37" s="20">
        <v>877.78877482574899</v>
      </c>
      <c r="AY37" s="20">
        <v>897.48320519045228</v>
      </c>
      <c r="AZ37" s="20">
        <v>300.45194969733711</v>
      </c>
      <c r="BA37" s="20">
        <v>402.89131995732896</v>
      </c>
      <c r="BB37" s="20">
        <v>2025.5361270385329</v>
      </c>
      <c r="BC37" s="20">
        <v>1374.7326700577978</v>
      </c>
      <c r="BD37" s="20">
        <v>508.18496670434251</v>
      </c>
      <c r="BE37" s="20">
        <v>0</v>
      </c>
      <c r="BF37" s="20">
        <v>2636.4732628080528</v>
      </c>
      <c r="BG37" s="20">
        <v>0</v>
      </c>
      <c r="BH37" s="20">
        <v>0</v>
      </c>
      <c r="BI37" s="20">
        <v>0</v>
      </c>
      <c r="BK37">
        <v>34900.614454849769</v>
      </c>
      <c r="BO37" s="19" t="s">
        <v>53</v>
      </c>
      <c r="BP37">
        <v>3402.9454271529762</v>
      </c>
      <c r="BQ37">
        <v>5591.0602096532857</v>
      </c>
      <c r="BR37">
        <v>23793.38974019323</v>
      </c>
      <c r="BS37">
        <v>44724.287814598742</v>
      </c>
      <c r="BT37">
        <v>29368.50424525985</v>
      </c>
      <c r="BU37">
        <v>31705.80446526362</v>
      </c>
      <c r="BV37">
        <v>42662.116215861621</v>
      </c>
      <c r="BW37">
        <v>14451.33027165231</v>
      </c>
      <c r="BX37">
        <v>32061.058119127138</v>
      </c>
      <c r="BY37">
        <v>23049.477949742719</v>
      </c>
      <c r="BZ37">
        <v>29721.182986952772</v>
      </c>
      <c r="CA37">
        <v>12044.097210468428</v>
      </c>
      <c r="CB37">
        <v>24884.022332318978</v>
      </c>
      <c r="CC37">
        <v>23754.122068008423</v>
      </c>
      <c r="CD37">
        <v>17599.236396368542</v>
      </c>
      <c r="CE37">
        <v>15573.402106200907</v>
      </c>
      <c r="CF37">
        <v>2885.4969873770583</v>
      </c>
      <c r="CG37">
        <v>8139.3089374886567</v>
      </c>
      <c r="CH37">
        <v>8823.9508202133657</v>
      </c>
      <c r="CI37">
        <v>0</v>
      </c>
      <c r="CJ37">
        <v>24933.655338736215</v>
      </c>
      <c r="CK37">
        <v>12294.777055145778</v>
      </c>
      <c r="CL37">
        <v>6419.7510409800798</v>
      </c>
      <c r="CM37">
        <v>3105.3014632155086</v>
      </c>
      <c r="CN37">
        <v>9442.8988029261563</v>
      </c>
      <c r="CO37">
        <v>2685.8038236589264</v>
      </c>
      <c r="CP37">
        <v>3040.2641177865571</v>
      </c>
      <c r="CQ37" s="20">
        <v>8200.9713296525442</v>
      </c>
      <c r="CR37" s="20">
        <v>0</v>
      </c>
      <c r="CS37" s="20">
        <v>5554.8527337587839</v>
      </c>
      <c r="CT37" s="20">
        <v>0</v>
      </c>
      <c r="CU37" s="20">
        <v>0</v>
      </c>
      <c r="CV37" s="20">
        <v>2257.1840862923909</v>
      </c>
      <c r="CW37" s="20">
        <v>0</v>
      </c>
      <c r="CX37" s="20">
        <v>12126.217370870465</v>
      </c>
      <c r="CY37" s="20">
        <v>2951.2747233058203</v>
      </c>
      <c r="CZ37" s="20">
        <v>0</v>
      </c>
      <c r="DA37" s="20">
        <v>0</v>
      </c>
      <c r="DB37" s="20">
        <v>3137.1723261871816</v>
      </c>
      <c r="DC37" s="20">
        <v>2986.0994478970506</v>
      </c>
      <c r="DD37" s="20">
        <v>2669.4995236420659</v>
      </c>
      <c r="DE37" s="20">
        <v>3038.1653779369672</v>
      </c>
      <c r="DF37" s="20">
        <v>0</v>
      </c>
      <c r="DG37" s="20">
        <v>0</v>
      </c>
      <c r="DH37" s="20">
        <v>0</v>
      </c>
      <c r="DI37" s="20">
        <v>0</v>
      </c>
      <c r="DJ37" s="20">
        <v>6334.2835461477434</v>
      </c>
      <c r="DK37" s="20">
        <v>2980.6115053049734</v>
      </c>
      <c r="DL37" s="20">
        <v>0</v>
      </c>
      <c r="DM37" s="20">
        <v>6881.4256501446862</v>
      </c>
      <c r="DN37" s="20">
        <v>0</v>
      </c>
      <c r="DO37" s="20">
        <v>0</v>
      </c>
      <c r="DP37" s="20">
        <v>0</v>
      </c>
      <c r="DQ37" s="20">
        <v>0</v>
      </c>
      <c r="DR37" s="20">
        <v>0</v>
      </c>
      <c r="DS37" s="20">
        <v>0</v>
      </c>
      <c r="DT37" s="20">
        <v>0</v>
      </c>
      <c r="DU37" s="20">
        <v>0</v>
      </c>
      <c r="DV37" s="20">
        <v>0</v>
      </c>
      <c r="DW37" s="20">
        <v>0</v>
      </c>
    </row>
    <row r="38" spans="1:127" x14ac:dyDescent="0.35">
      <c r="A38" s="19" t="s">
        <v>54</v>
      </c>
      <c r="B38">
        <v>0</v>
      </c>
      <c r="C38">
        <v>14940.644449777466</v>
      </c>
      <c r="D38">
        <v>25968.543428475685</v>
      </c>
      <c r="E38">
        <v>12241.789710698553</v>
      </c>
      <c r="F38">
        <v>31876.977637137436</v>
      </c>
      <c r="G38">
        <v>23726.055444154594</v>
      </c>
      <c r="H38">
        <v>23756.264156743608</v>
      </c>
      <c r="I38">
        <v>26876.229901202198</v>
      </c>
      <c r="J38">
        <v>43008.918484144669</v>
      </c>
      <c r="K38">
        <v>27347.970296752592</v>
      </c>
      <c r="L38">
        <v>9043.0607954175284</v>
      </c>
      <c r="M38">
        <v>30397.017419007865</v>
      </c>
      <c r="N38">
        <v>12799.777280449847</v>
      </c>
      <c r="O38">
        <v>9171.9035766306479</v>
      </c>
      <c r="P38">
        <v>15331.190571050494</v>
      </c>
      <c r="Q38">
        <v>11728.388467146186</v>
      </c>
      <c r="R38">
        <v>3518.4914205879586</v>
      </c>
      <c r="S38">
        <v>6295.5063781663703</v>
      </c>
      <c r="T38">
        <v>7019.4874328519227</v>
      </c>
      <c r="U38">
        <v>8846.7497568796734</v>
      </c>
      <c r="V38">
        <v>5749.007152925461</v>
      </c>
      <c r="W38">
        <v>5492.8855597678148</v>
      </c>
      <c r="X38">
        <v>2413.2092341871125</v>
      </c>
      <c r="Y38">
        <v>8291.7349432798364</v>
      </c>
      <c r="Z38">
        <v>6082.6095310653145</v>
      </c>
      <c r="AA38">
        <v>11533.920406585914</v>
      </c>
      <c r="AB38" s="20">
        <v>4368.7908245656872</v>
      </c>
      <c r="AC38" s="20">
        <v>5164.2728721371386</v>
      </c>
      <c r="AD38" s="20">
        <v>4197.1934099158389</v>
      </c>
      <c r="AE38" s="20">
        <v>2951.4819919047877</v>
      </c>
      <c r="AF38" s="20">
        <v>3748.4729133577785</v>
      </c>
      <c r="AG38" s="20">
        <v>2946.4128512303578</v>
      </c>
      <c r="AH38" s="20">
        <v>3551.0200953325839</v>
      </c>
      <c r="AI38" s="20">
        <v>3229.8295960942633</v>
      </c>
      <c r="AJ38" s="20">
        <v>2176.3499973045546</v>
      </c>
      <c r="AK38" s="20">
        <v>3065.6262675001635</v>
      </c>
      <c r="AL38" s="20">
        <v>2658.3886971747852</v>
      </c>
      <c r="AM38" s="20">
        <v>1500.0935481982888</v>
      </c>
      <c r="AN38" s="20">
        <v>2365.7424630852765</v>
      </c>
      <c r="AO38" s="20">
        <v>2396.7440512501053</v>
      </c>
      <c r="AP38" s="20">
        <v>1020.2602092491579</v>
      </c>
      <c r="AQ38" s="20">
        <v>1906.6645437881234</v>
      </c>
      <c r="AR38" s="20">
        <v>1194.1191208025557</v>
      </c>
      <c r="AS38" s="20">
        <v>2577.9189680691925</v>
      </c>
      <c r="AT38" s="20">
        <v>1772.7262824801728</v>
      </c>
      <c r="AU38" s="20">
        <v>1448.0454467171221</v>
      </c>
      <c r="AV38" s="20">
        <v>1652.372070204292</v>
      </c>
      <c r="AW38" s="20">
        <v>1577.3953684160952</v>
      </c>
      <c r="AX38" s="20">
        <v>746.30031480005709</v>
      </c>
      <c r="AY38" s="20">
        <v>763.04461593774613</v>
      </c>
      <c r="AZ38" s="20">
        <v>255.44571891555097</v>
      </c>
      <c r="BA38" s="20">
        <v>342.54017314588418</v>
      </c>
      <c r="BB38" s="20">
        <v>1722.1207340544206</v>
      </c>
      <c r="BC38" s="20">
        <v>1168.8044480105164</v>
      </c>
      <c r="BD38" s="20">
        <v>432.06134722259594</v>
      </c>
      <c r="BE38" s="20">
        <v>0</v>
      </c>
      <c r="BF38" s="20">
        <v>2241.5424785833457</v>
      </c>
      <c r="BG38" s="20">
        <v>0</v>
      </c>
      <c r="BH38" s="20">
        <v>0</v>
      </c>
      <c r="BI38" s="20">
        <v>0</v>
      </c>
      <c r="BK38">
        <v>31650.244777516782</v>
      </c>
      <c r="BO38" s="19" t="s">
        <v>54</v>
      </c>
      <c r="BP38">
        <v>0</v>
      </c>
      <c r="BQ38">
        <v>14940.644449777466</v>
      </c>
      <c r="BR38">
        <v>25968.543428475685</v>
      </c>
      <c r="BS38">
        <v>12241.789710698553</v>
      </c>
      <c r="BT38">
        <v>31876.977637137436</v>
      </c>
      <c r="BU38">
        <v>23726.055444154594</v>
      </c>
      <c r="BV38">
        <v>23756.264156743608</v>
      </c>
      <c r="BW38">
        <v>26876.229901202198</v>
      </c>
      <c r="BX38">
        <v>43008.918484144669</v>
      </c>
      <c r="BY38">
        <v>27347.970296752592</v>
      </c>
      <c r="BZ38">
        <v>9043.0607954175284</v>
      </c>
      <c r="CA38">
        <v>30397.017419007865</v>
      </c>
      <c r="CB38">
        <v>12799.777280449847</v>
      </c>
      <c r="CC38">
        <v>9171.9035766306479</v>
      </c>
      <c r="CD38">
        <v>15331.190571050494</v>
      </c>
      <c r="CE38">
        <v>11728.388467146186</v>
      </c>
      <c r="CF38">
        <v>3518.4914205879586</v>
      </c>
      <c r="CG38">
        <v>6295.5063781663703</v>
      </c>
      <c r="CH38">
        <v>7019.4874328519227</v>
      </c>
      <c r="CI38">
        <v>8846.7497568796734</v>
      </c>
      <c r="CJ38">
        <v>5749.007152925461</v>
      </c>
      <c r="CK38">
        <v>5492.8855597678148</v>
      </c>
      <c r="CL38">
        <v>2413.2092341871125</v>
      </c>
      <c r="CM38">
        <v>8291.7349432798364</v>
      </c>
      <c r="CN38">
        <v>6082.6095310653145</v>
      </c>
      <c r="CO38">
        <v>11533.920406585914</v>
      </c>
      <c r="CP38" s="20">
        <v>0</v>
      </c>
      <c r="CQ38" s="20">
        <v>3200.0747341235842</v>
      </c>
      <c r="CR38" s="20">
        <v>2664.065449325115</v>
      </c>
      <c r="CS38" s="20">
        <v>5957.6505571365215</v>
      </c>
      <c r="CT38" s="20">
        <v>0</v>
      </c>
      <c r="CU38" s="20">
        <v>0</v>
      </c>
      <c r="CV38" s="20">
        <v>2615.8150369429072</v>
      </c>
      <c r="CW38" s="20">
        <v>8650.7636493099162</v>
      </c>
      <c r="CX38" s="20">
        <v>0</v>
      </c>
      <c r="CY38" s="20">
        <v>3069.5169380120842</v>
      </c>
      <c r="CZ38" s="20">
        <v>6021.2729914456795</v>
      </c>
      <c r="DA38" s="20">
        <v>0</v>
      </c>
      <c r="DB38" s="20">
        <v>3302.1656910733755</v>
      </c>
      <c r="DC38" s="20">
        <v>0</v>
      </c>
      <c r="DD38" s="20">
        <v>8586.2570262029767</v>
      </c>
      <c r="DE38" s="20">
        <v>0</v>
      </c>
      <c r="DF38" s="20">
        <v>0</v>
      </c>
      <c r="DG38" s="20">
        <v>0</v>
      </c>
      <c r="DH38" s="20">
        <v>3014.3736949266795</v>
      </c>
      <c r="DI38" s="20">
        <v>0</v>
      </c>
      <c r="DJ38" s="20">
        <v>2755.1578048235988</v>
      </c>
      <c r="DK38" s="20">
        <v>0</v>
      </c>
      <c r="DL38" s="20">
        <v>0</v>
      </c>
      <c r="DM38" s="20">
        <v>0</v>
      </c>
      <c r="DN38" s="20">
        <v>0</v>
      </c>
      <c r="DO38" s="20">
        <v>0</v>
      </c>
      <c r="DP38" s="20">
        <v>0</v>
      </c>
      <c r="DQ38" s="20">
        <v>0</v>
      </c>
      <c r="DR38" s="20">
        <v>0</v>
      </c>
      <c r="DS38" s="20">
        <v>0</v>
      </c>
      <c r="DT38" s="20">
        <v>0</v>
      </c>
      <c r="DU38" s="20">
        <v>0</v>
      </c>
      <c r="DV38" s="20">
        <v>0</v>
      </c>
      <c r="DW38" s="20">
        <v>0</v>
      </c>
    </row>
    <row r="39" spans="1:127" x14ac:dyDescent="0.35">
      <c r="A39" s="19" t="s">
        <v>55</v>
      </c>
      <c r="B39">
        <v>3072.7846281218381</v>
      </c>
      <c r="C39">
        <v>19539.266569122243</v>
      </c>
      <c r="D39">
        <v>35009.953696670127</v>
      </c>
      <c r="E39">
        <v>44648.108520061527</v>
      </c>
      <c r="F39">
        <v>31751.782610256767</v>
      </c>
      <c r="G39">
        <v>26062.250332024418</v>
      </c>
      <c r="H39">
        <v>20447.570820430868</v>
      </c>
      <c r="I39">
        <v>11699.164862696027</v>
      </c>
      <c r="J39">
        <v>18645.163494555069</v>
      </c>
      <c r="K39">
        <v>27565.180299674685</v>
      </c>
      <c r="L39">
        <v>15299.106665020208</v>
      </c>
      <c r="M39">
        <v>8596.1032628418543</v>
      </c>
      <c r="N39">
        <v>21044.51238314146</v>
      </c>
      <c r="O39">
        <v>15199.864211623633</v>
      </c>
      <c r="P39">
        <v>20648.136655029979</v>
      </c>
      <c r="Q39">
        <v>23932.031488771754</v>
      </c>
      <c r="R39">
        <v>3268.3965815657939</v>
      </c>
      <c r="S39">
        <v>18436.190837350285</v>
      </c>
      <c r="T39">
        <v>17969.357701250716</v>
      </c>
      <c r="U39">
        <v>12264.184885470973</v>
      </c>
      <c r="V39">
        <v>18284.058077155409</v>
      </c>
      <c r="W39">
        <v>12484.309567893095</v>
      </c>
      <c r="X39">
        <v>5849.4035403846192</v>
      </c>
      <c r="Y39">
        <v>12341.704832755251</v>
      </c>
      <c r="Z39">
        <v>2832.6109956940359</v>
      </c>
      <c r="AA39" s="20">
        <v>5485.2508918410749</v>
      </c>
      <c r="AB39" s="20">
        <v>5153.9839005843387</v>
      </c>
      <c r="AC39" s="20">
        <v>6092.4361705656629</v>
      </c>
      <c r="AD39" s="20">
        <v>4951.5456635522423</v>
      </c>
      <c r="AE39" s="20">
        <v>3481.9452979083871</v>
      </c>
      <c r="AF39" s="20">
        <v>4422.1776283242507</v>
      </c>
      <c r="AG39" s="20">
        <v>3475.9650918343104</v>
      </c>
      <c r="AH39" s="20">
        <v>4189.2370536680683</v>
      </c>
      <c r="AI39" s="20">
        <v>3810.3196990566794</v>
      </c>
      <c r="AJ39" s="20">
        <v>2567.5005507409805</v>
      </c>
      <c r="AK39" s="20">
        <v>3616.6044707519468</v>
      </c>
      <c r="AL39" s="20">
        <v>3136.1749959947774</v>
      </c>
      <c r="AM39" s="20">
        <v>1769.7020313516259</v>
      </c>
      <c r="AN39" s="20">
        <v>2790.9321039380739</v>
      </c>
      <c r="AO39" s="20">
        <v>2827.5055387190077</v>
      </c>
      <c r="AP39" s="20">
        <v>1203.6293116413872</v>
      </c>
      <c r="AQ39" s="20">
        <v>2249.3451293759281</v>
      </c>
      <c r="AR39" s="20">
        <v>1408.7354993948829</v>
      </c>
      <c r="AS39" s="20">
        <v>3041.2426211228594</v>
      </c>
      <c r="AT39" s="20">
        <v>2091.3344417111366</v>
      </c>
      <c r="AU39" s="20">
        <v>1708.299440140021</v>
      </c>
      <c r="AV39" s="20">
        <v>1949.3492340537487</v>
      </c>
      <c r="AW39" s="20">
        <v>1860.8971361042932</v>
      </c>
      <c r="AX39" s="20">
        <v>880.43121356418123</v>
      </c>
      <c r="AY39" s="20">
        <v>900.18493077234598</v>
      </c>
      <c r="AZ39" s="20">
        <v>301.35641087713884</v>
      </c>
      <c r="BA39" s="20">
        <v>404.10415801330237</v>
      </c>
      <c r="BB39" s="20">
        <v>2031.6336704129935</v>
      </c>
      <c r="BC39" s="20">
        <v>1378.8710766613949</v>
      </c>
      <c r="BD39" s="20">
        <v>509.71477396646515</v>
      </c>
      <c r="BE39" s="20">
        <v>0</v>
      </c>
      <c r="BF39" s="20">
        <v>2644.4099319501547</v>
      </c>
      <c r="BG39" s="20">
        <v>0</v>
      </c>
      <c r="BH39" s="20">
        <v>0</v>
      </c>
      <c r="BI39" s="20">
        <v>0</v>
      </c>
      <c r="BK39">
        <v>30034.513806150178</v>
      </c>
      <c r="BO39" s="19" t="s">
        <v>55</v>
      </c>
      <c r="BP39">
        <v>3072.7846281218381</v>
      </c>
      <c r="BQ39">
        <v>19539.266569122243</v>
      </c>
      <c r="BR39">
        <v>35009.953696670127</v>
      </c>
      <c r="BS39">
        <v>44648.108520061527</v>
      </c>
      <c r="BT39">
        <v>31751.782610256767</v>
      </c>
      <c r="BU39">
        <v>26062.250332024418</v>
      </c>
      <c r="BV39">
        <v>20447.570820430868</v>
      </c>
      <c r="BW39">
        <v>11699.164862696027</v>
      </c>
      <c r="BX39">
        <v>18645.163494555069</v>
      </c>
      <c r="BY39">
        <v>27565.180299674685</v>
      </c>
      <c r="BZ39">
        <v>15299.106665020208</v>
      </c>
      <c r="CA39">
        <v>8596.1032628418543</v>
      </c>
      <c r="CB39">
        <v>21044.51238314146</v>
      </c>
      <c r="CC39">
        <v>15199.864211623633</v>
      </c>
      <c r="CD39">
        <v>20648.136655029979</v>
      </c>
      <c r="CE39">
        <v>23932.031488771754</v>
      </c>
      <c r="CF39">
        <v>3268.3965815657939</v>
      </c>
      <c r="CG39">
        <v>18436.190837350285</v>
      </c>
      <c r="CH39">
        <v>17969.357701250716</v>
      </c>
      <c r="CI39">
        <v>12264.184885470973</v>
      </c>
      <c r="CJ39">
        <v>18284.058077155409</v>
      </c>
      <c r="CK39">
        <v>12484.309567893095</v>
      </c>
      <c r="CL39">
        <v>5849.4035403846192</v>
      </c>
      <c r="CM39">
        <v>12341.704832755251</v>
      </c>
      <c r="CN39">
        <v>2832.6109956940359</v>
      </c>
      <c r="CO39" s="20">
        <v>2768.2565898014955</v>
      </c>
      <c r="CP39" s="20">
        <v>3023.65693294012</v>
      </c>
      <c r="CQ39" s="20">
        <v>0</v>
      </c>
      <c r="CR39" s="20">
        <v>6664.9817201083069</v>
      </c>
      <c r="CS39" s="20">
        <v>5658.680140028082</v>
      </c>
      <c r="CT39" s="20">
        <v>0</v>
      </c>
      <c r="CU39" s="20">
        <v>11981.185823693408</v>
      </c>
      <c r="CV39" s="20">
        <v>0</v>
      </c>
      <c r="CW39" s="20">
        <v>0</v>
      </c>
      <c r="CX39" s="20">
        <v>0</v>
      </c>
      <c r="CY39" s="20">
        <v>5723.4694998380082</v>
      </c>
      <c r="CZ39" s="20">
        <v>9117.300294382203</v>
      </c>
      <c r="DA39" s="20">
        <v>0</v>
      </c>
      <c r="DB39" s="20">
        <v>0</v>
      </c>
      <c r="DC39" s="20">
        <v>0</v>
      </c>
      <c r="DD39" s="20">
        <v>0</v>
      </c>
      <c r="DE39" s="20">
        <v>0</v>
      </c>
      <c r="DF39" s="20">
        <v>0</v>
      </c>
      <c r="DG39" s="20">
        <v>0</v>
      </c>
      <c r="DH39" s="20">
        <v>2712.3517146830404</v>
      </c>
      <c r="DI39" s="20">
        <v>6169.2337418610132</v>
      </c>
      <c r="DJ39" s="20">
        <v>0</v>
      </c>
      <c r="DK39" s="20">
        <v>0</v>
      </c>
      <c r="DL39" s="20">
        <v>13104.323877998413</v>
      </c>
      <c r="DM39" s="20">
        <v>0</v>
      </c>
      <c r="DN39" s="20">
        <v>0</v>
      </c>
      <c r="DO39" s="20">
        <v>0</v>
      </c>
      <c r="DP39" s="20">
        <v>0</v>
      </c>
      <c r="DQ39" s="20">
        <v>0</v>
      </c>
      <c r="DR39" s="20">
        <v>0</v>
      </c>
      <c r="DS39" s="20">
        <v>0</v>
      </c>
      <c r="DT39" s="20">
        <v>0</v>
      </c>
      <c r="DU39" s="20">
        <v>0</v>
      </c>
      <c r="DV39" s="20">
        <v>0</v>
      </c>
      <c r="DW39" s="20">
        <v>0</v>
      </c>
    </row>
    <row r="40" spans="1:127" x14ac:dyDescent="0.35">
      <c r="A40" s="19" t="s">
        <v>15</v>
      </c>
      <c r="B40">
        <v>0</v>
      </c>
      <c r="C40">
        <v>17422.577696450084</v>
      </c>
      <c r="D40">
        <v>13972.450777882832</v>
      </c>
      <c r="E40">
        <v>43171.419776743576</v>
      </c>
      <c r="F40">
        <v>38976.163183737779</v>
      </c>
      <c r="G40">
        <v>35430.240884267143</v>
      </c>
      <c r="H40">
        <v>36123.488636108254</v>
      </c>
      <c r="I40">
        <v>21133.318272345419</v>
      </c>
      <c r="J40">
        <v>35739.634689965729</v>
      </c>
      <c r="K40">
        <v>24081.145824032497</v>
      </c>
      <c r="L40">
        <v>11936.671420178745</v>
      </c>
      <c r="M40">
        <v>17874.997746748119</v>
      </c>
      <c r="N40">
        <v>18544.104721343821</v>
      </c>
      <c r="O40">
        <v>19736.110558205775</v>
      </c>
      <c r="P40">
        <v>9019.3243345617593</v>
      </c>
      <c r="Q40">
        <v>2586.4831212555578</v>
      </c>
      <c r="R40">
        <v>15412.50277193993</v>
      </c>
      <c r="S40">
        <v>21468.345657176469</v>
      </c>
      <c r="T40">
        <v>3761.0405423307316</v>
      </c>
      <c r="U40">
        <v>5979.6497882525673</v>
      </c>
      <c r="V40">
        <v>8786.8038552146245</v>
      </c>
      <c r="W40">
        <v>12996.601574566937</v>
      </c>
      <c r="X40">
        <v>8490.1971417836157</v>
      </c>
      <c r="Y40">
        <v>0</v>
      </c>
      <c r="Z40" s="20">
        <v>6493.3101854130509</v>
      </c>
      <c r="AA40" s="20">
        <v>5267.3264511990128</v>
      </c>
      <c r="AB40" s="20">
        <v>4949.2204210717464</v>
      </c>
      <c r="AC40" s="20">
        <v>5850.3887654792634</v>
      </c>
      <c r="AD40" s="20">
        <v>4754.8248862677719</v>
      </c>
      <c r="AE40" s="20">
        <v>3343.6105168099166</v>
      </c>
      <c r="AF40" s="20">
        <v>4246.4882013363531</v>
      </c>
      <c r="AG40" s="20">
        <v>3337.8678993328358</v>
      </c>
      <c r="AH40" s="20">
        <v>4022.8021613287274</v>
      </c>
      <c r="AI40" s="20">
        <v>3658.938877019973</v>
      </c>
      <c r="AJ40" s="20">
        <v>2465.4958963685203</v>
      </c>
      <c r="AK40" s="20">
        <v>3472.9197930857772</v>
      </c>
      <c r="AL40" s="20">
        <v>3011.5773804555647</v>
      </c>
      <c r="AM40" s="20">
        <v>1699.393246413616</v>
      </c>
      <c r="AN40" s="20">
        <v>2680.0507004045649</v>
      </c>
      <c r="AO40" s="20">
        <v>2715.1711031412124</v>
      </c>
      <c r="AP40" s="20">
        <v>1155.8101234853384</v>
      </c>
      <c r="AQ40" s="20">
        <v>2159.9805244024028</v>
      </c>
      <c r="AR40" s="20">
        <v>1352.7676135548973</v>
      </c>
      <c r="AS40" s="20">
        <v>2920.4165896188351</v>
      </c>
      <c r="AT40" s="20">
        <v>2008.2474695029086</v>
      </c>
      <c r="AU40" s="20">
        <v>1640.4301289120922</v>
      </c>
      <c r="AV40" s="20">
        <v>1871.9032156629837</v>
      </c>
      <c r="AW40" s="20">
        <v>1786.9652457542834</v>
      </c>
      <c r="AX40" s="20">
        <v>845.4524161448935</v>
      </c>
      <c r="AY40" s="20">
        <v>864.42133465228835</v>
      </c>
      <c r="AZ40" s="20">
        <v>289.38377214659704</v>
      </c>
      <c r="BA40" s="20">
        <v>388.04943702922901</v>
      </c>
      <c r="BB40" s="20">
        <v>1950.9185600298224</v>
      </c>
      <c r="BC40" s="20">
        <v>1324.0896794156288</v>
      </c>
      <c r="BD40" s="20">
        <v>489.46423133969074</v>
      </c>
      <c r="BE40" s="20">
        <v>0</v>
      </c>
      <c r="BF40" s="20">
        <v>2539.3497320410679</v>
      </c>
      <c r="BG40" s="20">
        <v>0</v>
      </c>
      <c r="BH40" s="20">
        <v>0</v>
      </c>
      <c r="BI40" s="20">
        <v>0</v>
      </c>
      <c r="BK40">
        <v>26710.418938727555</v>
      </c>
      <c r="BO40" s="19" t="s">
        <v>15</v>
      </c>
      <c r="BP40">
        <v>0</v>
      </c>
      <c r="BQ40">
        <v>17422.577696450084</v>
      </c>
      <c r="BR40">
        <v>13972.450777882832</v>
      </c>
      <c r="BS40">
        <v>43171.419776743576</v>
      </c>
      <c r="BT40">
        <v>38976.163183737779</v>
      </c>
      <c r="BU40">
        <v>35430.240884267143</v>
      </c>
      <c r="BV40">
        <v>36123.488636108254</v>
      </c>
      <c r="BW40">
        <v>21133.318272345419</v>
      </c>
      <c r="BX40">
        <v>35739.634689965729</v>
      </c>
      <c r="BY40">
        <v>24081.145824032497</v>
      </c>
      <c r="BZ40">
        <v>11936.671420178745</v>
      </c>
      <c r="CA40">
        <v>17874.997746748119</v>
      </c>
      <c r="CB40">
        <v>18544.104721343821</v>
      </c>
      <c r="CC40">
        <v>19736.110558205775</v>
      </c>
      <c r="CD40">
        <v>9019.3243345617593</v>
      </c>
      <c r="CE40">
        <v>2586.4831212555578</v>
      </c>
      <c r="CF40">
        <v>15412.50277193993</v>
      </c>
      <c r="CG40">
        <v>21468.345657176469</v>
      </c>
      <c r="CH40">
        <v>3761.0405423307316</v>
      </c>
      <c r="CI40">
        <v>5979.6497882525673</v>
      </c>
      <c r="CJ40">
        <v>8786.8038552146245</v>
      </c>
      <c r="CK40">
        <v>12996.601574566937</v>
      </c>
      <c r="CL40">
        <v>8490.1971417836157</v>
      </c>
      <c r="CM40">
        <v>0</v>
      </c>
      <c r="CN40" s="20">
        <v>5927.8534080055942</v>
      </c>
      <c r="CO40" s="20">
        <v>8622.3005651317271</v>
      </c>
      <c r="CP40" s="20">
        <v>2590.3358318203982</v>
      </c>
      <c r="CQ40" s="20">
        <v>6486.2216659899441</v>
      </c>
      <c r="CR40" s="20">
        <v>3150.5745748754698</v>
      </c>
      <c r="CS40" s="20">
        <v>6228.6976972981902</v>
      </c>
      <c r="CT40" s="20">
        <v>0</v>
      </c>
      <c r="CU40" s="20">
        <v>0</v>
      </c>
      <c r="CV40" s="20">
        <v>2725.9563571362432</v>
      </c>
      <c r="CW40" s="20">
        <v>9947.3842302938356</v>
      </c>
      <c r="CX40" s="20">
        <v>2904.103230014412</v>
      </c>
      <c r="CY40" s="20">
        <v>0</v>
      </c>
      <c r="CZ40" s="20">
        <v>5987.8262575901945</v>
      </c>
      <c r="DA40" s="20">
        <v>0</v>
      </c>
      <c r="DB40" s="20">
        <v>0</v>
      </c>
      <c r="DC40" s="20">
        <v>0</v>
      </c>
      <c r="DD40" s="20">
        <v>3009.6563415630831</v>
      </c>
      <c r="DE40" s="20">
        <v>0</v>
      </c>
      <c r="DF40" s="20">
        <v>0</v>
      </c>
      <c r="DG40" s="20">
        <v>2689.8949238083896</v>
      </c>
      <c r="DH40" s="20">
        <v>0</v>
      </c>
      <c r="DI40" s="20">
        <v>2601.5737820548834</v>
      </c>
      <c r="DJ40" s="20">
        <v>0</v>
      </c>
      <c r="DK40" s="20">
        <v>3246.17744985541</v>
      </c>
      <c r="DL40" s="20">
        <v>0</v>
      </c>
      <c r="DM40" s="20">
        <v>0</v>
      </c>
      <c r="DN40" s="20">
        <v>0</v>
      </c>
      <c r="DO40" s="20">
        <v>0</v>
      </c>
      <c r="DP40" s="20">
        <v>0</v>
      </c>
      <c r="DQ40" s="20">
        <v>0</v>
      </c>
      <c r="DR40" s="20">
        <v>6151.6013142853863</v>
      </c>
      <c r="DS40" s="20">
        <v>2341.1968382249538</v>
      </c>
      <c r="DT40" s="20">
        <v>0</v>
      </c>
      <c r="DU40" s="20">
        <v>6111.3248259693155</v>
      </c>
      <c r="DV40" s="20">
        <v>0</v>
      </c>
      <c r="DW40" s="20">
        <v>0</v>
      </c>
    </row>
    <row r="41" spans="1:127" x14ac:dyDescent="0.35">
      <c r="A41" s="19" t="s">
        <v>23</v>
      </c>
      <c r="B41">
        <v>0</v>
      </c>
      <c r="C41">
        <v>6633.4863187562769</v>
      </c>
      <c r="D41">
        <v>18614.677841342826</v>
      </c>
      <c r="E41">
        <v>41771.205436740893</v>
      </c>
      <c r="F41">
        <v>29031.758882963917</v>
      </c>
      <c r="G41">
        <v>28104.325601325429</v>
      </c>
      <c r="H41">
        <v>22609.384117454756</v>
      </c>
      <c r="I41">
        <v>14463.501658979359</v>
      </c>
      <c r="J41">
        <v>14674.082314087038</v>
      </c>
      <c r="K41">
        <v>29880.36332214213</v>
      </c>
      <c r="L41">
        <v>12072.616279386171</v>
      </c>
      <c r="M41">
        <v>16895.044231748729</v>
      </c>
      <c r="N41">
        <v>39449.401052454588</v>
      </c>
      <c r="O41">
        <v>8979.3033570185944</v>
      </c>
      <c r="P41">
        <v>6072.6228485214488</v>
      </c>
      <c r="Q41">
        <v>19629.079154782765</v>
      </c>
      <c r="R41">
        <v>9128.5035156345548</v>
      </c>
      <c r="S41">
        <v>5768.9521943568652</v>
      </c>
      <c r="T41">
        <v>5347.4779492755006</v>
      </c>
      <c r="U41">
        <v>8913.1590486421628</v>
      </c>
      <c r="V41">
        <v>3460.3865892084204</v>
      </c>
      <c r="W41">
        <v>5229.0696105036277</v>
      </c>
      <c r="X41">
        <v>9539.1362860159261</v>
      </c>
      <c r="Y41" s="20">
        <v>5213.778365707898</v>
      </c>
      <c r="Z41" s="20">
        <v>5553.6440799061675</v>
      </c>
      <c r="AA41" s="20">
        <v>4505.0760748115717</v>
      </c>
      <c r="AB41" s="20">
        <v>4233.0041083486867</v>
      </c>
      <c r="AC41" s="20">
        <v>5003.7617185674026</v>
      </c>
      <c r="AD41" s="20">
        <v>4066.7401258503087</v>
      </c>
      <c r="AE41" s="20">
        <v>2859.7467581186211</v>
      </c>
      <c r="AF41" s="20">
        <v>3631.9663447962957</v>
      </c>
      <c r="AG41" s="20">
        <v>2854.8351717868354</v>
      </c>
      <c r="AH41" s="20">
        <v>3440.650572659506</v>
      </c>
      <c r="AI41" s="20">
        <v>3129.4430194863817</v>
      </c>
      <c r="AJ41" s="20">
        <v>2108.7066993441549</v>
      </c>
      <c r="AK41" s="20">
        <v>2970.3433068988961</v>
      </c>
      <c r="AL41" s="20">
        <v>2575.7631181271863</v>
      </c>
      <c r="AM41" s="20">
        <v>1453.4690277971677</v>
      </c>
      <c r="AN41" s="20">
        <v>2292.2126436507679</v>
      </c>
      <c r="AO41" s="20">
        <v>2322.2506691220333</v>
      </c>
      <c r="AP41" s="20">
        <v>988.54942494659917</v>
      </c>
      <c r="AQ41" s="20">
        <v>1847.403359692893</v>
      </c>
      <c r="AR41" s="20">
        <v>1157.0046145932283</v>
      </c>
      <c r="AS41" s="20">
        <v>2497.7944747243891</v>
      </c>
      <c r="AT41" s="20">
        <v>1717.6280435587978</v>
      </c>
      <c r="AU41" s="20">
        <v>1403.0386372729554</v>
      </c>
      <c r="AV41" s="20">
        <v>1601.0145696070394</v>
      </c>
      <c r="AW41" s="20">
        <v>1528.3682243265794</v>
      </c>
      <c r="AX41" s="20">
        <v>723.1044985827757</v>
      </c>
      <c r="AY41" s="20">
        <v>739.32836883736309</v>
      </c>
      <c r="AZ41" s="20">
        <v>247.50619131262647</v>
      </c>
      <c r="BA41" s="20">
        <v>331.89365626015933</v>
      </c>
      <c r="BB41" s="20">
        <v>1668.5953699899837</v>
      </c>
      <c r="BC41" s="20">
        <v>1132.4767490502563</v>
      </c>
      <c r="BD41" s="20">
        <v>418.63241599209141</v>
      </c>
      <c r="BE41" s="20">
        <v>0</v>
      </c>
      <c r="BF41" s="20">
        <v>2171.8729282088461</v>
      </c>
      <c r="BG41" s="20">
        <v>0</v>
      </c>
      <c r="BH41" s="20">
        <v>0</v>
      </c>
      <c r="BI41" s="20">
        <v>0</v>
      </c>
      <c r="BK41">
        <v>24944.241186200408</v>
      </c>
      <c r="BO41" s="19" t="s">
        <v>23</v>
      </c>
      <c r="BP41">
        <v>0</v>
      </c>
      <c r="BQ41">
        <v>6633.4863187562769</v>
      </c>
      <c r="BR41">
        <v>18614.677841342826</v>
      </c>
      <c r="BS41">
        <v>41771.205436740893</v>
      </c>
      <c r="BT41">
        <v>29031.758882963917</v>
      </c>
      <c r="BU41">
        <v>28104.325601325429</v>
      </c>
      <c r="BV41">
        <v>22609.384117454756</v>
      </c>
      <c r="BW41">
        <v>14463.501658979359</v>
      </c>
      <c r="BX41">
        <v>14674.082314087038</v>
      </c>
      <c r="BY41">
        <v>29880.36332214213</v>
      </c>
      <c r="BZ41">
        <v>12072.616279386171</v>
      </c>
      <c r="CA41">
        <v>16895.044231748729</v>
      </c>
      <c r="CB41">
        <v>39449.401052454588</v>
      </c>
      <c r="CC41">
        <v>8979.3033570185944</v>
      </c>
      <c r="CD41">
        <v>6072.6228485214488</v>
      </c>
      <c r="CE41">
        <v>19629.079154782765</v>
      </c>
      <c r="CF41">
        <v>9128.5035156345548</v>
      </c>
      <c r="CG41">
        <v>5768.9521943568652</v>
      </c>
      <c r="CH41">
        <v>5347.4779492755006</v>
      </c>
      <c r="CI41">
        <v>8913.1590486421628</v>
      </c>
      <c r="CJ41">
        <v>3460.3865892084204</v>
      </c>
      <c r="CK41">
        <v>5229.0696105036277</v>
      </c>
      <c r="CL41">
        <v>9539.1362860159261</v>
      </c>
      <c r="CM41" s="20">
        <v>2996.0776885314513</v>
      </c>
      <c r="CN41" s="20">
        <v>2861.6348761967843</v>
      </c>
      <c r="CO41" s="20">
        <v>5652.1229392288851</v>
      </c>
      <c r="CP41" s="20">
        <v>5245.740417398908</v>
      </c>
      <c r="CQ41" s="20">
        <v>9172.9645716342748</v>
      </c>
      <c r="CR41" s="20">
        <v>0</v>
      </c>
      <c r="CS41" s="20">
        <v>2978.8595668913858</v>
      </c>
      <c r="CT41" s="20">
        <v>3101.2976134791206</v>
      </c>
      <c r="CU41" s="20">
        <v>12255.576316375114</v>
      </c>
      <c r="CV41" s="20">
        <v>15451.311799397714</v>
      </c>
      <c r="CW41" s="20">
        <v>2981.8890568789334</v>
      </c>
      <c r="CX41" s="20">
        <v>2595.6658963112886</v>
      </c>
      <c r="CY41" s="20">
        <v>3186.6927102410864</v>
      </c>
      <c r="CZ41" s="20">
        <v>0</v>
      </c>
      <c r="DA41" s="20">
        <v>0</v>
      </c>
      <c r="DB41" s="20">
        <v>11859.721787577062</v>
      </c>
      <c r="DC41" s="20">
        <v>2867.3397364135708</v>
      </c>
      <c r="DD41" s="20">
        <v>0</v>
      </c>
      <c r="DE41" s="20">
        <v>2864.4225975872796</v>
      </c>
      <c r="DF41" s="20">
        <v>3100.6170889042255</v>
      </c>
      <c r="DG41" s="20">
        <v>3265.9345242876711</v>
      </c>
      <c r="DH41" s="20">
        <v>2751.2854261506491</v>
      </c>
      <c r="DI41" s="20">
        <v>2441.7094598504577</v>
      </c>
      <c r="DJ41" s="20">
        <v>0</v>
      </c>
      <c r="DK41" s="20">
        <v>3182.2584251887365</v>
      </c>
      <c r="DL41" s="20">
        <v>0</v>
      </c>
      <c r="DM41" s="20">
        <v>3520.8500858974235</v>
      </c>
      <c r="DN41" s="20">
        <v>2975.6832636622676</v>
      </c>
      <c r="DO41" s="20">
        <v>2841.7168575147316</v>
      </c>
      <c r="DP41" s="20">
        <v>0</v>
      </c>
      <c r="DQ41" s="20">
        <v>0</v>
      </c>
      <c r="DR41" s="20">
        <v>0</v>
      </c>
      <c r="DS41" s="20">
        <v>3068.8494556074597</v>
      </c>
      <c r="DT41" s="20">
        <v>0</v>
      </c>
      <c r="DU41" s="20">
        <v>0</v>
      </c>
      <c r="DV41" s="20">
        <v>2749.7115413480283</v>
      </c>
      <c r="DW41" s="20">
        <v>0</v>
      </c>
    </row>
    <row r="42" spans="1:127" x14ac:dyDescent="0.35">
      <c r="A42" s="19" t="s">
        <v>30</v>
      </c>
      <c r="B42">
        <v>0</v>
      </c>
      <c r="C42">
        <v>6655.7445856910663</v>
      </c>
      <c r="D42">
        <v>29395.178928690359</v>
      </c>
      <c r="E42">
        <v>51831.147228921931</v>
      </c>
      <c r="F42">
        <v>22055.500243329079</v>
      </c>
      <c r="G42">
        <v>20556.857634526608</v>
      </c>
      <c r="H42">
        <v>25245.966124844599</v>
      </c>
      <c r="I42">
        <v>17309.07445114795</v>
      </c>
      <c r="J42">
        <v>14686.203157641909</v>
      </c>
      <c r="K42">
        <v>16970.036258519161</v>
      </c>
      <c r="L42">
        <v>33643.416087608064</v>
      </c>
      <c r="M42">
        <v>11968.210273949542</v>
      </c>
      <c r="N42">
        <v>14069.700930444094</v>
      </c>
      <c r="O42">
        <v>6064.3687018284945</v>
      </c>
      <c r="P42">
        <v>26276.497725371395</v>
      </c>
      <c r="Q42">
        <v>17559.05943993145</v>
      </c>
      <c r="R42">
        <v>11381.961055818956</v>
      </c>
      <c r="S42">
        <v>11831.216269260613</v>
      </c>
      <c r="T42">
        <v>5259.5587031296145</v>
      </c>
      <c r="U42">
        <v>11691.662756942394</v>
      </c>
      <c r="V42">
        <v>5716.019491324053</v>
      </c>
      <c r="W42">
        <v>3177.7141109833506</v>
      </c>
      <c r="X42" s="20">
        <v>7235.4221371465246</v>
      </c>
      <c r="Y42" s="20">
        <v>5423.2408924391493</v>
      </c>
      <c r="Z42" s="20">
        <v>5776.7606452734908</v>
      </c>
      <c r="AA42" s="20">
        <v>4686.0666255325195</v>
      </c>
      <c r="AB42" s="20">
        <v>4403.0642209975631</v>
      </c>
      <c r="AC42" s="20">
        <v>5204.7868675506325</v>
      </c>
      <c r="AD42" s="20">
        <v>4230.1206155010732</v>
      </c>
      <c r="AE42" s="20">
        <v>2974.6365251456737</v>
      </c>
      <c r="AF42" s="20">
        <v>3777.8798827762366</v>
      </c>
      <c r="AG42" s="20">
        <v>2969.5276167930569</v>
      </c>
      <c r="AH42" s="20">
        <v>3578.8780368894222</v>
      </c>
      <c r="AI42" s="20">
        <v>3255.1677810977562</v>
      </c>
      <c r="AJ42" s="20">
        <v>2193.423578811984</v>
      </c>
      <c r="AK42" s="20">
        <v>3089.6762686554575</v>
      </c>
      <c r="AL42" s="20">
        <v>2679.2438979264116</v>
      </c>
      <c r="AM42" s="20">
        <v>1511.8618618866312</v>
      </c>
      <c r="AN42" s="20">
        <v>2384.3018385621835</v>
      </c>
      <c r="AO42" s="20">
        <v>2415.5466358353733</v>
      </c>
      <c r="AP42" s="20">
        <v>1028.2642048670677</v>
      </c>
      <c r="AQ42" s="20">
        <v>1921.6224285658682</v>
      </c>
      <c r="AR42" s="20">
        <v>1203.4870488306042</v>
      </c>
      <c r="AS42" s="20">
        <v>2598.1428795151296</v>
      </c>
      <c r="AT42" s="20">
        <v>1786.6334144726279</v>
      </c>
      <c r="AU42" s="20">
        <v>1459.4054402804468</v>
      </c>
      <c r="AV42" s="20">
        <v>1665.3350169987534</v>
      </c>
      <c r="AW42" s="20">
        <v>1589.7701189964428</v>
      </c>
      <c r="AX42" s="20">
        <v>752.1550804717117</v>
      </c>
      <c r="AY42" s="20">
        <v>769.03074154257774</v>
      </c>
      <c r="AZ42" s="20">
        <v>257.4497041698196</v>
      </c>
      <c r="BA42" s="20">
        <v>345.22741902683629</v>
      </c>
      <c r="BB42" s="20">
        <v>1735.6308628273546</v>
      </c>
      <c r="BC42" s="20">
        <v>1177.9737810837687</v>
      </c>
      <c r="BD42" s="20">
        <v>435.45089147659019</v>
      </c>
      <c r="BE42" s="20">
        <v>0</v>
      </c>
      <c r="BF42" s="20">
        <v>2259.1274985744967</v>
      </c>
      <c r="BG42" s="20">
        <v>0</v>
      </c>
      <c r="BH42" s="20">
        <v>0</v>
      </c>
      <c r="BI42" s="20">
        <v>0</v>
      </c>
      <c r="BK42">
        <v>23009.250061369821</v>
      </c>
      <c r="BO42" s="19" t="s">
        <v>30</v>
      </c>
      <c r="BP42">
        <v>0</v>
      </c>
      <c r="BQ42">
        <v>6655.7445856910663</v>
      </c>
      <c r="BR42">
        <v>29395.178928690359</v>
      </c>
      <c r="BS42">
        <v>51831.147228921931</v>
      </c>
      <c r="BT42">
        <v>22055.500243329079</v>
      </c>
      <c r="BU42">
        <v>20556.857634526608</v>
      </c>
      <c r="BV42">
        <v>25245.966124844599</v>
      </c>
      <c r="BW42">
        <v>17309.07445114795</v>
      </c>
      <c r="BX42">
        <v>14686.203157641909</v>
      </c>
      <c r="BY42">
        <v>16970.036258519161</v>
      </c>
      <c r="BZ42">
        <v>33643.416087608064</v>
      </c>
      <c r="CA42">
        <v>11968.210273949542</v>
      </c>
      <c r="CB42">
        <v>14069.700930444094</v>
      </c>
      <c r="CC42">
        <v>6064.3687018284945</v>
      </c>
      <c r="CD42">
        <v>26276.497725371395</v>
      </c>
      <c r="CE42">
        <v>17559.05943993145</v>
      </c>
      <c r="CF42">
        <v>11381.961055818956</v>
      </c>
      <c r="CG42">
        <v>11831.216269260613</v>
      </c>
      <c r="CH42">
        <v>5259.5587031296145</v>
      </c>
      <c r="CI42">
        <v>11691.662756942394</v>
      </c>
      <c r="CJ42">
        <v>5716.019491324053</v>
      </c>
      <c r="CK42">
        <v>3177.7141109833506</v>
      </c>
      <c r="CL42" s="20">
        <v>9083.747336255441</v>
      </c>
      <c r="CM42" s="20">
        <v>6027.8354834876945</v>
      </c>
      <c r="CN42" s="20">
        <v>6319.3334207178232</v>
      </c>
      <c r="CO42" s="20">
        <v>0</v>
      </c>
      <c r="CP42" s="20">
        <v>16958.580807662584</v>
      </c>
      <c r="CQ42" s="20">
        <v>3526.9063588983695</v>
      </c>
      <c r="CR42" s="20">
        <v>6005.3105749834285</v>
      </c>
      <c r="CS42" s="20">
        <v>3055.5958941239305</v>
      </c>
      <c r="CT42" s="20">
        <v>2896.9016876730384</v>
      </c>
      <c r="CU42" s="20">
        <v>0</v>
      </c>
      <c r="CV42" s="20">
        <v>2746.4994704823403</v>
      </c>
      <c r="CW42" s="20">
        <v>2877.4006729730954</v>
      </c>
      <c r="CX42" s="20">
        <v>8834.8610269962792</v>
      </c>
      <c r="CY42" s="20">
        <v>3407.3424861258177</v>
      </c>
      <c r="CZ42" s="20">
        <v>11387.407979750642</v>
      </c>
      <c r="DA42" s="20">
        <v>0</v>
      </c>
      <c r="DB42" s="20">
        <v>2896.2851103037838</v>
      </c>
      <c r="DC42" s="20">
        <v>0</v>
      </c>
      <c r="DD42" s="20">
        <v>2879.5066838365487</v>
      </c>
      <c r="DE42" s="20">
        <v>0</v>
      </c>
      <c r="DF42" s="20">
        <v>2800.4618109234511</v>
      </c>
      <c r="DG42" s="20">
        <v>0</v>
      </c>
      <c r="DH42" s="20">
        <v>0</v>
      </c>
      <c r="DI42" s="20">
        <v>0</v>
      </c>
      <c r="DJ42" s="20">
        <v>0</v>
      </c>
      <c r="DK42" s="20">
        <v>0</v>
      </c>
      <c r="DL42" s="20">
        <v>0</v>
      </c>
      <c r="DM42" s="20">
        <v>0</v>
      </c>
      <c r="DN42" s="20">
        <v>0</v>
      </c>
      <c r="DO42" s="20">
        <v>0</v>
      </c>
      <c r="DP42" s="20">
        <v>0</v>
      </c>
      <c r="DQ42" s="20">
        <v>6239.9725205230934</v>
      </c>
      <c r="DR42" s="20">
        <v>0</v>
      </c>
      <c r="DS42" s="20">
        <v>0</v>
      </c>
      <c r="DT42" s="20">
        <v>0</v>
      </c>
      <c r="DU42" s="20">
        <v>0</v>
      </c>
      <c r="DV42" s="20">
        <v>0</v>
      </c>
      <c r="DW42" s="20">
        <v>0</v>
      </c>
    </row>
    <row r="43" spans="1:127" x14ac:dyDescent="0.35">
      <c r="A43" s="19" t="s">
        <v>31</v>
      </c>
      <c r="B43">
        <v>0</v>
      </c>
      <c r="C43">
        <v>3076.2329882325762</v>
      </c>
      <c r="D43">
        <v>17838.097148619046</v>
      </c>
      <c r="E43">
        <v>29378.572619294267</v>
      </c>
      <c r="F43">
        <v>40965.863786144255</v>
      </c>
      <c r="G43">
        <v>37125.600297131983</v>
      </c>
      <c r="H43">
        <v>29679.571069117406</v>
      </c>
      <c r="I43">
        <v>40380.05947162729</v>
      </c>
      <c r="J43">
        <v>16768.147556154803</v>
      </c>
      <c r="K43">
        <v>21225.829773554971</v>
      </c>
      <c r="L43">
        <v>12919.301450100096</v>
      </c>
      <c r="M43">
        <v>29953.190426360714</v>
      </c>
      <c r="N43">
        <v>12018.759065094024</v>
      </c>
      <c r="O43">
        <v>18178.412696388714</v>
      </c>
      <c r="P43">
        <v>18300.393520906091</v>
      </c>
      <c r="Q43">
        <v>15236.605025722383</v>
      </c>
      <c r="R43">
        <v>5925.7822665899985</v>
      </c>
      <c r="S43">
        <v>12311.632076900314</v>
      </c>
      <c r="T43">
        <v>5990.7625462931746</v>
      </c>
      <c r="U43">
        <v>8033.8547100953729</v>
      </c>
      <c r="V43">
        <v>8395.2968809337108</v>
      </c>
      <c r="W43" s="20">
        <v>7297.0992940989672</v>
      </c>
      <c r="X43" s="20">
        <v>7786.1056433232734</v>
      </c>
      <c r="Y43" s="20">
        <v>5836.0004043074441</v>
      </c>
      <c r="Z43" s="20">
        <v>6216.4263269966468</v>
      </c>
      <c r="AA43" s="20">
        <v>5042.7202596415882</v>
      </c>
      <c r="AB43" s="20">
        <v>4738.1787170394673</v>
      </c>
      <c r="AC43" s="20">
        <v>5600.9199786251993</v>
      </c>
      <c r="AD43" s="20">
        <v>4552.0724806362414</v>
      </c>
      <c r="AE43" s="20">
        <v>3201.0342722596833</v>
      </c>
      <c r="AF43" s="20">
        <v>4065.411985302926</v>
      </c>
      <c r="AG43" s="20">
        <v>3195.5365280504921</v>
      </c>
      <c r="AH43" s="20">
        <v>3851.2642319415463</v>
      </c>
      <c r="AI43" s="20">
        <v>3502.9165886878036</v>
      </c>
      <c r="AJ43" s="20">
        <v>2360.3636914986419</v>
      </c>
      <c r="AK43" s="20">
        <v>3324.8296195344883</v>
      </c>
      <c r="AL43" s="20">
        <v>2883.1594947840204</v>
      </c>
      <c r="AM43" s="20">
        <v>1626.9287336153793</v>
      </c>
      <c r="AN43" s="20">
        <v>2565.7695776042528</v>
      </c>
      <c r="AO43" s="20">
        <v>2599.3923970835167</v>
      </c>
      <c r="AP43" s="20">
        <v>1106.5247578630224</v>
      </c>
      <c r="AQ43" s="20">
        <v>2067.8759237251361</v>
      </c>
      <c r="AR43" s="20">
        <v>1295.0837041640771</v>
      </c>
      <c r="AS43" s="20">
        <v>2795.8859279952012</v>
      </c>
      <c r="AT43" s="20">
        <v>1922.6129792146967</v>
      </c>
      <c r="AU43" s="20">
        <v>1570.4798861875315</v>
      </c>
      <c r="AV43" s="20">
        <v>1792.0826356914476</v>
      </c>
      <c r="AW43" s="20">
        <v>1710.7665400137194</v>
      </c>
      <c r="AX43" s="20">
        <v>809.40113869082415</v>
      </c>
      <c r="AY43" s="20">
        <v>827.56119589385344</v>
      </c>
      <c r="AZ43" s="20">
        <v>277.04404200788122</v>
      </c>
      <c r="BA43" s="20">
        <v>371.50246448162943</v>
      </c>
      <c r="BB43" s="20">
        <v>1867.72865489166</v>
      </c>
      <c r="BC43" s="20">
        <v>1267.6286373804323</v>
      </c>
      <c r="BD43" s="20">
        <v>468.59278964658733</v>
      </c>
      <c r="BE43" s="20">
        <v>0</v>
      </c>
      <c r="BF43" s="20">
        <v>2431.0682959785336</v>
      </c>
      <c r="BG43" s="20">
        <v>0</v>
      </c>
      <c r="BH43" s="20">
        <v>0</v>
      </c>
      <c r="BI43" s="20">
        <v>0</v>
      </c>
      <c r="BK43">
        <v>20258.731374916708</v>
      </c>
      <c r="BO43" s="19" t="s">
        <v>31</v>
      </c>
      <c r="BP43">
        <v>0</v>
      </c>
      <c r="BQ43">
        <v>3076.2329882325762</v>
      </c>
      <c r="BR43">
        <v>17838.097148619046</v>
      </c>
      <c r="BS43">
        <v>29378.572619294267</v>
      </c>
      <c r="BT43">
        <v>40965.863786144255</v>
      </c>
      <c r="BU43">
        <v>37125.600297131983</v>
      </c>
      <c r="BV43">
        <v>29679.571069117406</v>
      </c>
      <c r="BW43">
        <v>40380.05947162729</v>
      </c>
      <c r="BX43">
        <v>16768.147556154803</v>
      </c>
      <c r="BY43">
        <v>21225.829773554971</v>
      </c>
      <c r="BZ43">
        <v>12919.301450100096</v>
      </c>
      <c r="CA43">
        <v>29953.190426360714</v>
      </c>
      <c r="CB43">
        <v>12018.759065094024</v>
      </c>
      <c r="CC43">
        <v>18178.412696388714</v>
      </c>
      <c r="CD43">
        <v>18300.393520906091</v>
      </c>
      <c r="CE43">
        <v>15236.605025722383</v>
      </c>
      <c r="CF43">
        <v>5925.7822665899985</v>
      </c>
      <c r="CG43">
        <v>12311.632076900314</v>
      </c>
      <c r="CH43">
        <v>5990.7625462931746</v>
      </c>
      <c r="CI43">
        <v>8033.8547100953729</v>
      </c>
      <c r="CJ43">
        <v>8395.2968809337108</v>
      </c>
      <c r="CK43" s="20">
        <v>9079.6294159370409</v>
      </c>
      <c r="CL43" s="20">
        <v>6183.457265786853</v>
      </c>
      <c r="CM43" s="20">
        <v>9022.6095183179004</v>
      </c>
      <c r="CN43" s="20">
        <v>2713.4669910869611</v>
      </c>
      <c r="CO43" s="20">
        <v>10176.204417919624</v>
      </c>
      <c r="CP43" s="20">
        <v>9337.7648793028748</v>
      </c>
      <c r="CQ43" s="20">
        <v>2656.6814382362995</v>
      </c>
      <c r="CR43" s="20">
        <v>8179.6660707101446</v>
      </c>
      <c r="CS43" s="20">
        <v>14310.187312866166</v>
      </c>
      <c r="CT43" s="20">
        <v>2732.7262411564657</v>
      </c>
      <c r="CU43" s="20">
        <v>3245.2831365659686</v>
      </c>
      <c r="CV43" s="20">
        <v>0</v>
      </c>
      <c r="CW43" s="20">
        <v>3068.7774301712584</v>
      </c>
      <c r="CX43" s="20">
        <v>2639.4981930290724</v>
      </c>
      <c r="CY43" s="20">
        <v>0</v>
      </c>
      <c r="CZ43" s="20">
        <v>9198.4652247880895</v>
      </c>
      <c r="DA43" s="20">
        <v>0</v>
      </c>
      <c r="DB43" s="20">
        <v>2738.0346017652869</v>
      </c>
      <c r="DC43" s="20">
        <v>3052.7848006023123</v>
      </c>
      <c r="DD43" s="20">
        <v>5598.3830448010058</v>
      </c>
      <c r="DE43" s="20">
        <v>5773.3618191610885</v>
      </c>
      <c r="DF43" s="20">
        <v>0</v>
      </c>
      <c r="DG43" s="20">
        <v>2387.1100496707618</v>
      </c>
      <c r="DH43" s="20">
        <v>0</v>
      </c>
      <c r="DI43" s="20">
        <v>2923.8837193766285</v>
      </c>
      <c r="DJ43" s="20">
        <v>5351.1848862157804</v>
      </c>
      <c r="DK43" s="20">
        <v>0</v>
      </c>
      <c r="DL43" s="20">
        <v>0</v>
      </c>
      <c r="DM43" s="20">
        <v>3108.2344152658538</v>
      </c>
      <c r="DN43" s="20">
        <v>0</v>
      </c>
      <c r="DO43" s="20">
        <v>0</v>
      </c>
      <c r="DP43" s="20">
        <v>2625.8858023827202</v>
      </c>
      <c r="DQ43" s="20">
        <v>0</v>
      </c>
      <c r="DR43" s="20">
        <v>2994.0942702445373</v>
      </c>
      <c r="DS43" s="20">
        <v>0</v>
      </c>
      <c r="DT43" s="20">
        <v>0</v>
      </c>
      <c r="DU43" s="20">
        <v>0</v>
      </c>
      <c r="DV43" s="20">
        <v>0</v>
      </c>
      <c r="DW43" s="20">
        <v>0</v>
      </c>
    </row>
    <row r="44" spans="1:127" x14ac:dyDescent="0.35">
      <c r="A44" s="19" t="s">
        <v>56</v>
      </c>
      <c r="B44">
        <v>3125.6716704121059</v>
      </c>
      <c r="C44">
        <v>0</v>
      </c>
      <c r="D44">
        <v>42218.50852715876</v>
      </c>
      <c r="E44">
        <v>37867.174039317848</v>
      </c>
      <c r="F44">
        <v>26983.505125160194</v>
      </c>
      <c r="G44">
        <v>29726.968439491789</v>
      </c>
      <c r="H44">
        <v>54011.834384865171</v>
      </c>
      <c r="I44">
        <v>42211.222552388273</v>
      </c>
      <c r="J44">
        <v>14555.141390812158</v>
      </c>
      <c r="K44">
        <v>29040.737195956404</v>
      </c>
      <c r="L44">
        <v>27364.364220729243</v>
      </c>
      <c r="M44">
        <v>14927.005318468593</v>
      </c>
      <c r="N44">
        <v>25891.75329451196</v>
      </c>
      <c r="O44">
        <v>12329.593147343405</v>
      </c>
      <c r="P44">
        <v>20189.677789921407</v>
      </c>
      <c r="Q44">
        <v>5613.5195313179102</v>
      </c>
      <c r="R44">
        <v>0</v>
      </c>
      <c r="S44">
        <v>12581.159974133445</v>
      </c>
      <c r="T44">
        <v>5830.2583110710984</v>
      </c>
      <c r="U44">
        <v>15413.234284901324</v>
      </c>
      <c r="V44" s="20">
        <v>10143.427138615109</v>
      </c>
      <c r="W44" s="20">
        <v>8178.048665556882</v>
      </c>
      <c r="X44" s="20">
        <v>8726.0907793536317</v>
      </c>
      <c r="Y44" s="20">
        <v>6540.5571988354786</v>
      </c>
      <c r="Z44" s="20">
        <v>6966.9104090634501</v>
      </c>
      <c r="AA44" s="20">
        <v>5651.5075412894948</v>
      </c>
      <c r="AB44" s="20">
        <v>5310.199926344736</v>
      </c>
      <c r="AC44" s="20">
        <v>6277.0964613470715</v>
      </c>
      <c r="AD44" s="20">
        <v>5101.6258345135138</v>
      </c>
      <c r="AE44" s="20">
        <v>3587.4822314429912</v>
      </c>
      <c r="AF44" s="20">
        <v>4556.2127800881281</v>
      </c>
      <c r="AG44" s="20">
        <v>3581.3207667456591</v>
      </c>
      <c r="AH44" s="20">
        <v>4316.2118320366717</v>
      </c>
      <c r="AI44" s="20">
        <v>3925.8095825613127</v>
      </c>
      <c r="AJ44" s="20">
        <v>2645.3208815589896</v>
      </c>
      <c r="AK44" s="20">
        <v>3726.2228917765315</v>
      </c>
      <c r="AL44" s="20">
        <v>3231.2317139460938</v>
      </c>
      <c r="AM44" s="20">
        <v>1823.3412788639544</v>
      </c>
      <c r="AN44" s="20">
        <v>2875.5245919734007</v>
      </c>
      <c r="AO44" s="20">
        <v>2913.2065588607802</v>
      </c>
      <c r="AP44" s="20">
        <v>1240.111029702588</v>
      </c>
      <c r="AQ44" s="20">
        <v>2317.5222450698493</v>
      </c>
      <c r="AR44" s="20">
        <v>1451.4339372068644</v>
      </c>
      <c r="AS44" s="20">
        <v>3133.4219613786554</v>
      </c>
      <c r="AT44" s="20">
        <v>2154.7222910567652</v>
      </c>
      <c r="AU44" s="20">
        <v>1760.077589722001</v>
      </c>
      <c r="AV44" s="20">
        <v>2008.4335455371765</v>
      </c>
      <c r="AW44" s="20">
        <v>1917.3004855440231</v>
      </c>
      <c r="AX44" s="20">
        <v>907.11687416990753</v>
      </c>
      <c r="AY44" s="20">
        <v>927.46932184672914</v>
      </c>
      <c r="AZ44" s="20">
        <v>310.49045199027751</v>
      </c>
      <c r="BA44" s="20">
        <v>416.35245889576618</v>
      </c>
      <c r="BB44" s="20">
        <v>2093.2120035849512</v>
      </c>
      <c r="BC44" s="20">
        <v>1420.6643309259089</v>
      </c>
      <c r="BD44" s="20">
        <v>525.16410749102943</v>
      </c>
      <c r="BE44" s="20">
        <v>0</v>
      </c>
      <c r="BF44" s="20">
        <v>2724.5613678139634</v>
      </c>
      <c r="BG44" s="20">
        <v>0</v>
      </c>
      <c r="BH44" s="20">
        <v>0</v>
      </c>
      <c r="BI44" s="20">
        <v>0</v>
      </c>
      <c r="BK44">
        <v>19691.879582032969</v>
      </c>
      <c r="BO44" s="19" t="s">
        <v>56</v>
      </c>
      <c r="BP44">
        <v>3125.6716704121059</v>
      </c>
      <c r="BQ44">
        <v>0</v>
      </c>
      <c r="BR44">
        <v>42218.50852715876</v>
      </c>
      <c r="BS44">
        <v>37867.174039317848</v>
      </c>
      <c r="BT44">
        <v>26983.505125160194</v>
      </c>
      <c r="BU44">
        <v>29726.968439491789</v>
      </c>
      <c r="BV44">
        <v>54011.834384865171</v>
      </c>
      <c r="BW44">
        <v>42211.222552388273</v>
      </c>
      <c r="BX44">
        <v>14555.141390812158</v>
      </c>
      <c r="BY44">
        <v>29040.737195956404</v>
      </c>
      <c r="BZ44">
        <v>27364.364220729243</v>
      </c>
      <c r="CA44">
        <v>14927.005318468593</v>
      </c>
      <c r="CB44">
        <v>25891.75329451196</v>
      </c>
      <c r="CC44">
        <v>12329.593147343405</v>
      </c>
      <c r="CD44">
        <v>20189.677789921407</v>
      </c>
      <c r="CE44">
        <v>5613.5195313179102</v>
      </c>
      <c r="CF44">
        <v>0</v>
      </c>
      <c r="CG44">
        <v>12581.159974133445</v>
      </c>
      <c r="CH44">
        <v>5830.2583110710984</v>
      </c>
      <c r="CI44">
        <v>18385.509808839084</v>
      </c>
      <c r="CJ44" s="20">
        <v>13833.990377363691</v>
      </c>
      <c r="CK44" s="20">
        <v>0</v>
      </c>
      <c r="CL44" s="20">
        <v>0</v>
      </c>
      <c r="CM44" s="20">
        <v>0</v>
      </c>
      <c r="CN44" s="20">
        <v>2651.9295500686749</v>
      </c>
      <c r="CO44" s="20">
        <v>6041.0994011885032</v>
      </c>
      <c r="CP44" s="20">
        <v>3273.2848570064807</v>
      </c>
      <c r="CQ44" s="20">
        <v>2851.319813080805</v>
      </c>
      <c r="CR44" s="20">
        <v>2931.1715177604015</v>
      </c>
      <c r="CS44" s="20">
        <v>5698.083665598986</v>
      </c>
      <c r="CT44" s="20">
        <v>2627.0303352161045</v>
      </c>
      <c r="CU44" s="20">
        <v>0</v>
      </c>
      <c r="CV44" s="20">
        <v>0</v>
      </c>
      <c r="CW44" s="20">
        <v>2757.4212744983683</v>
      </c>
      <c r="CX44" s="20">
        <v>3130.606556938199</v>
      </c>
      <c r="CY44" s="20">
        <v>0</v>
      </c>
      <c r="CZ44" s="20">
        <v>2982.8395901423237</v>
      </c>
      <c r="DA44" s="20">
        <v>5685.7696143959838</v>
      </c>
      <c r="DB44" s="20">
        <v>3112.4423820549523</v>
      </c>
      <c r="DC44" s="20">
        <v>6037.5854676843574</v>
      </c>
      <c r="DD44" s="20">
        <v>3199.7616480953484</v>
      </c>
      <c r="DE44" s="20">
        <v>3091.8261187598059</v>
      </c>
      <c r="DF44" s="20">
        <v>0</v>
      </c>
      <c r="DG44" s="20">
        <v>0</v>
      </c>
      <c r="DH44" s="20">
        <v>2983.6489464553365</v>
      </c>
      <c r="DI44" s="20">
        <v>0</v>
      </c>
      <c r="DJ44" s="20">
        <v>5427.6565772349859</v>
      </c>
      <c r="DK44" s="20">
        <v>0</v>
      </c>
      <c r="DL44" s="20">
        <v>0</v>
      </c>
      <c r="DM44" s="20">
        <v>0</v>
      </c>
      <c r="DN44" s="20">
        <v>0</v>
      </c>
      <c r="DO44" s="20">
        <v>2756.8255418686213</v>
      </c>
      <c r="DP44" s="20">
        <v>0</v>
      </c>
      <c r="DQ44" s="20">
        <v>0</v>
      </c>
      <c r="DR44" s="20">
        <v>0</v>
      </c>
      <c r="DS44" s="20">
        <v>0</v>
      </c>
      <c r="DT44" s="20">
        <v>0</v>
      </c>
      <c r="DU44" s="20">
        <v>0</v>
      </c>
      <c r="DV44" s="20">
        <v>0</v>
      </c>
      <c r="DW44" s="20">
        <v>0</v>
      </c>
    </row>
    <row r="45" spans="1:127" x14ac:dyDescent="0.35">
      <c r="A45" s="19" t="s">
        <v>57</v>
      </c>
      <c r="B45">
        <v>0</v>
      </c>
      <c r="C45">
        <v>5776.6059667375257</v>
      </c>
      <c r="D45">
        <v>31671.199997589152</v>
      </c>
      <c r="E45">
        <v>36683.724923689115</v>
      </c>
      <c r="F45">
        <v>33009.664282407663</v>
      </c>
      <c r="G45">
        <v>38725.627309020296</v>
      </c>
      <c r="H45">
        <v>26682.896984361843</v>
      </c>
      <c r="I45">
        <v>27750.573347447884</v>
      </c>
      <c r="J45">
        <v>15176.465980332852</v>
      </c>
      <c r="K45">
        <v>31000.374864549067</v>
      </c>
      <c r="L45">
        <v>33172.832149964786</v>
      </c>
      <c r="M45">
        <v>14437.758263306689</v>
      </c>
      <c r="N45">
        <v>11963.478645274607</v>
      </c>
      <c r="O45">
        <v>19061.764584929108</v>
      </c>
      <c r="P45">
        <v>29036.558905813283</v>
      </c>
      <c r="Q45">
        <v>8597.0813534702302</v>
      </c>
      <c r="R45">
        <v>5777.1137292332187</v>
      </c>
      <c r="S45">
        <v>8383.6862213061959</v>
      </c>
      <c r="T45">
        <v>6513.7385735697117</v>
      </c>
      <c r="U45" s="20">
        <v>8326.8336870854255</v>
      </c>
      <c r="V45" s="20">
        <v>9463.7861061550211</v>
      </c>
      <c r="W45" s="20">
        <v>7630.0940775647177</v>
      </c>
      <c r="X45" s="20">
        <v>8141.4156724518398</v>
      </c>
      <c r="Y45" s="20">
        <v>6102.3196104213712</v>
      </c>
      <c r="Z45" s="20">
        <v>6500.1058351490647</v>
      </c>
      <c r="AA45" s="20">
        <v>5272.8390333158895</v>
      </c>
      <c r="AB45" s="20">
        <v>4954.4000856014318</v>
      </c>
      <c r="AC45" s="20">
        <v>5856.5115582820727</v>
      </c>
      <c r="AD45" s="20">
        <v>4759.801103876438</v>
      </c>
      <c r="AE45" s="20">
        <v>3347.10981151124</v>
      </c>
      <c r="AF45" s="20">
        <v>4250.9324132406618</v>
      </c>
      <c r="AG45" s="20">
        <v>3341.3611840306548</v>
      </c>
      <c r="AH45" s="20">
        <v>4027.012271991116</v>
      </c>
      <c r="AI45" s="20">
        <v>3662.7681823055609</v>
      </c>
      <c r="AJ45" s="20">
        <v>2468.076189941261</v>
      </c>
      <c r="AK45" s="20">
        <v>3476.5544179229182</v>
      </c>
      <c r="AL45" s="20">
        <v>3014.7291819937527</v>
      </c>
      <c r="AM45" s="20">
        <v>1701.1717662959127</v>
      </c>
      <c r="AN45" s="20">
        <v>2682.8555388174136</v>
      </c>
      <c r="AO45" s="20">
        <v>2718.0126972224098</v>
      </c>
      <c r="AP45" s="20">
        <v>1157.0197500912473</v>
      </c>
      <c r="AQ45" s="20">
        <v>2162.2410772885778</v>
      </c>
      <c r="AR45" s="20">
        <v>1354.1833683261066</v>
      </c>
      <c r="AS45" s="20">
        <v>2923.4729857649654</v>
      </c>
      <c r="AT45" s="20">
        <v>2010.3492243854562</v>
      </c>
      <c r="AU45" s="20">
        <v>1642.146940253966</v>
      </c>
      <c r="AV45" s="20">
        <v>1873.8622778716963</v>
      </c>
      <c r="AW45" s="20">
        <v>1788.835415136884</v>
      </c>
      <c r="AX45" s="20">
        <v>846.3372342614457</v>
      </c>
      <c r="AY45" s="20">
        <v>865.32600491243647</v>
      </c>
      <c r="AZ45" s="20">
        <v>289.68663011869648</v>
      </c>
      <c r="BA45" s="20">
        <v>388.45555470709223</v>
      </c>
      <c r="BB45" s="20">
        <v>1952.9603166715242</v>
      </c>
      <c r="BC45" s="20">
        <v>1325.475420959352</v>
      </c>
      <c r="BD45" s="20">
        <v>489.97648585698335</v>
      </c>
      <c r="BE45" s="20">
        <v>0</v>
      </c>
      <c r="BF45" s="20">
        <v>2542.0073182095075</v>
      </c>
      <c r="BG45" s="20">
        <v>0</v>
      </c>
      <c r="BH45" s="20">
        <v>0</v>
      </c>
      <c r="BI45" s="20">
        <v>0</v>
      </c>
      <c r="BK45">
        <v>17188.102223236172</v>
      </c>
      <c r="BO45" s="19" t="s">
        <v>57</v>
      </c>
      <c r="BP45">
        <v>0</v>
      </c>
      <c r="BQ45">
        <v>5776.6059667375257</v>
      </c>
      <c r="BR45">
        <v>31671.199997589152</v>
      </c>
      <c r="BS45">
        <v>36683.724923689115</v>
      </c>
      <c r="BT45">
        <v>33009.664282407663</v>
      </c>
      <c r="BU45">
        <v>38725.627309020296</v>
      </c>
      <c r="BV45">
        <v>26682.896984361843</v>
      </c>
      <c r="BW45">
        <v>27750.573347447884</v>
      </c>
      <c r="BX45">
        <v>15176.465980332852</v>
      </c>
      <c r="BY45">
        <v>31000.374864549067</v>
      </c>
      <c r="BZ45">
        <v>33172.832149964786</v>
      </c>
      <c r="CA45">
        <v>14437.758263306689</v>
      </c>
      <c r="CB45">
        <v>11963.478645274607</v>
      </c>
      <c r="CC45">
        <v>19061.764584929108</v>
      </c>
      <c r="CD45">
        <v>29036.558905813283</v>
      </c>
      <c r="CE45">
        <v>8597.0813534702302</v>
      </c>
      <c r="CF45">
        <v>5777.1137292332187</v>
      </c>
      <c r="CG45">
        <v>8383.6862213061959</v>
      </c>
      <c r="CH45">
        <v>6513.7385735697117</v>
      </c>
      <c r="CI45" s="20">
        <v>5934.3667997433386</v>
      </c>
      <c r="CJ45" s="20">
        <v>20067.604459829941</v>
      </c>
      <c r="CK45" s="20">
        <v>2754.6741721376798</v>
      </c>
      <c r="CL45" s="20">
        <v>2880.7474195623172</v>
      </c>
      <c r="CM45" s="20">
        <v>3200.8510815510813</v>
      </c>
      <c r="CN45" s="20">
        <v>8015.4835698003926</v>
      </c>
      <c r="CO45" s="20">
        <v>12483.828417714882</v>
      </c>
      <c r="CP45" s="20">
        <v>9191.8359396766464</v>
      </c>
      <c r="CQ45" s="20">
        <v>2905.6215715481812</v>
      </c>
      <c r="CR45" s="20">
        <v>3131.9121914382954</v>
      </c>
      <c r="CS45" s="20">
        <v>10992.037936386874</v>
      </c>
      <c r="CT45" s="20">
        <v>9888.049547911738</v>
      </c>
      <c r="CU45" s="20">
        <v>2895.694548381512</v>
      </c>
      <c r="CV45" s="20">
        <v>3541.3937785930284</v>
      </c>
      <c r="CW45" s="20">
        <v>0</v>
      </c>
      <c r="CX45" s="20">
        <v>2949.8912806367775</v>
      </c>
      <c r="CY45" s="20">
        <v>0</v>
      </c>
      <c r="CZ45" s="20">
        <v>2864.960525889036</v>
      </c>
      <c r="DA45" s="20">
        <v>0</v>
      </c>
      <c r="DB45" s="20">
        <v>0</v>
      </c>
      <c r="DC45" s="20">
        <v>2968.5854620651426</v>
      </c>
      <c r="DD45" s="20">
        <v>2669.5015766795527</v>
      </c>
      <c r="DE45" s="20">
        <v>0</v>
      </c>
      <c r="DF45" s="20">
        <v>0</v>
      </c>
      <c r="DG45" s="20">
        <v>2873.4097491274206</v>
      </c>
      <c r="DH45" s="20">
        <v>3120.081738510401</v>
      </c>
      <c r="DI45" s="20">
        <v>0</v>
      </c>
      <c r="DJ45" s="20">
        <v>2608.0974838356115</v>
      </c>
      <c r="DK45" s="20">
        <v>0</v>
      </c>
      <c r="DL45" s="20">
        <v>2736.9441312670488</v>
      </c>
      <c r="DM45" s="20">
        <v>0</v>
      </c>
      <c r="DN45" s="20">
        <v>0</v>
      </c>
      <c r="DO45" s="20">
        <v>2588.7227513482289</v>
      </c>
      <c r="DP45" s="20">
        <v>0</v>
      </c>
      <c r="DQ45" s="20">
        <v>3363.858135302527</v>
      </c>
      <c r="DR45" s="20">
        <v>0</v>
      </c>
      <c r="DS45" s="20">
        <v>0</v>
      </c>
      <c r="DT45" s="20">
        <v>0</v>
      </c>
      <c r="DU45" s="20">
        <v>0</v>
      </c>
      <c r="DV45" s="20">
        <v>0</v>
      </c>
      <c r="DW45" s="20">
        <v>0</v>
      </c>
    </row>
    <row r="46" spans="1:127" x14ac:dyDescent="0.35">
      <c r="A46" s="19" t="s">
        <v>58</v>
      </c>
      <c r="B46">
        <v>2784.8026725192226</v>
      </c>
      <c r="C46">
        <v>8682.2217363718682</v>
      </c>
      <c r="D46">
        <v>18504.00501990319</v>
      </c>
      <c r="E46">
        <v>32122.477653329141</v>
      </c>
      <c r="F46">
        <v>39390.321847657622</v>
      </c>
      <c r="G46">
        <v>32518.884944646157</v>
      </c>
      <c r="H46">
        <v>25672.901133896485</v>
      </c>
      <c r="I46">
        <v>29514.650112809071</v>
      </c>
      <c r="J46">
        <v>17608.52298060491</v>
      </c>
      <c r="K46">
        <v>36017.095156255571</v>
      </c>
      <c r="L46">
        <v>34864.654755558506</v>
      </c>
      <c r="M46">
        <v>30225.337171421153</v>
      </c>
      <c r="N46">
        <v>18076.489184197184</v>
      </c>
      <c r="O46">
        <v>18657.886587019035</v>
      </c>
      <c r="P46">
        <v>17651.96323512213</v>
      </c>
      <c r="Q46">
        <v>15183.811419036374</v>
      </c>
      <c r="R46">
        <v>16594.392247104868</v>
      </c>
      <c r="S46">
        <v>14709.242709555981</v>
      </c>
      <c r="T46" s="20">
        <v>9274.4279499468394</v>
      </c>
      <c r="U46" s="20">
        <v>9078.9642221067916</v>
      </c>
      <c r="V46" s="20">
        <v>10318.613135832536</v>
      </c>
      <c r="W46" s="20">
        <v>8319.2908306742902</v>
      </c>
      <c r="X46" s="20">
        <v>8876.7981186090037</v>
      </c>
      <c r="Y46" s="20">
        <v>6653.5184317183448</v>
      </c>
      <c r="Z46" s="20">
        <v>7087.235140621895</v>
      </c>
      <c r="AA46" s="20">
        <v>5749.1140968325781</v>
      </c>
      <c r="AB46" s="20">
        <v>5401.911796189961</v>
      </c>
      <c r="AC46" s="20">
        <v>6385.5074932580465</v>
      </c>
      <c r="AD46" s="20">
        <v>5189.7354445137898</v>
      </c>
      <c r="AE46" s="20">
        <v>3649.4412363854935</v>
      </c>
      <c r="AF46" s="20">
        <v>4634.902622141235</v>
      </c>
      <c r="AG46" s="20">
        <v>3643.1733577194973</v>
      </c>
      <c r="AH46" s="20">
        <v>4390.7566445210832</v>
      </c>
      <c r="AI46" s="20">
        <v>3993.6118013980449</v>
      </c>
      <c r="AJ46" s="20">
        <v>2691.0079230552656</v>
      </c>
      <c r="AK46" s="20">
        <v>3790.5780711680418</v>
      </c>
      <c r="AL46" s="20">
        <v>3287.0379559895955</v>
      </c>
      <c r="AM46" s="20">
        <v>1854.8320024468703</v>
      </c>
      <c r="AN46" s="20">
        <v>2925.1874560412834</v>
      </c>
      <c r="AO46" s="20">
        <v>2963.5202239701757</v>
      </c>
      <c r="AP46" s="20">
        <v>1261.5288487917278</v>
      </c>
      <c r="AQ46" s="20">
        <v>2357.5479129262967</v>
      </c>
      <c r="AR46" s="20">
        <v>1476.5014906293945</v>
      </c>
      <c r="AS46" s="20">
        <v>3187.538942109677</v>
      </c>
      <c r="AT46" s="20">
        <v>2191.9362590900855</v>
      </c>
      <c r="AU46" s="20">
        <v>1790.4756931954762</v>
      </c>
      <c r="AV46" s="20">
        <v>2043.1209769853158</v>
      </c>
      <c r="AW46" s="20">
        <v>1950.4139680913649</v>
      </c>
      <c r="AX46" s="20">
        <v>922.78358839009888</v>
      </c>
      <c r="AY46" s="20">
        <v>943.48754091770388</v>
      </c>
      <c r="AZ46" s="20">
        <v>315.85289790877141</v>
      </c>
      <c r="BA46" s="20">
        <v>423.54323571210261</v>
      </c>
      <c r="BB46" s="20">
        <v>2129.3636343133403</v>
      </c>
      <c r="BC46" s="20">
        <v>1445.2004659149097</v>
      </c>
      <c r="BD46" s="20">
        <v>534.23415813723113</v>
      </c>
      <c r="BE46" s="20">
        <v>0</v>
      </c>
      <c r="BF46" s="20">
        <v>2771.6169628981734</v>
      </c>
      <c r="BG46" s="20">
        <v>0</v>
      </c>
      <c r="BH46" s="20">
        <v>0</v>
      </c>
      <c r="BI46" s="20">
        <v>0</v>
      </c>
      <c r="BK46">
        <v>15370.904675174796</v>
      </c>
      <c r="BO46" s="19" t="s">
        <v>58</v>
      </c>
      <c r="BP46">
        <v>2784.8026725192226</v>
      </c>
      <c r="BQ46">
        <v>8682.2217363718682</v>
      </c>
      <c r="BR46">
        <v>18504.00501990319</v>
      </c>
      <c r="BS46">
        <v>32122.477653329141</v>
      </c>
      <c r="BT46">
        <v>39390.321847657622</v>
      </c>
      <c r="BU46">
        <v>32518.884944646157</v>
      </c>
      <c r="BV46">
        <v>25672.901133896485</v>
      </c>
      <c r="BW46">
        <v>29514.650112809071</v>
      </c>
      <c r="BX46">
        <v>17608.52298060491</v>
      </c>
      <c r="BY46">
        <v>36017.095156255571</v>
      </c>
      <c r="BZ46">
        <v>34864.654755558506</v>
      </c>
      <c r="CA46">
        <v>30225.337171421153</v>
      </c>
      <c r="CB46">
        <v>18076.489184197184</v>
      </c>
      <c r="CC46">
        <v>18657.886587019035</v>
      </c>
      <c r="CD46">
        <v>17651.96323512213</v>
      </c>
      <c r="CE46">
        <v>15183.811419036374</v>
      </c>
      <c r="CF46">
        <v>16594.392247104868</v>
      </c>
      <c r="CG46">
        <v>14709.242709555981</v>
      </c>
      <c r="CH46" s="20">
        <v>11894.216734060861</v>
      </c>
      <c r="CI46" s="20">
        <v>3071.2543049207075</v>
      </c>
      <c r="CJ46" s="20">
        <v>12168.989669946624</v>
      </c>
      <c r="CK46" s="20">
        <v>11743.140405463164</v>
      </c>
      <c r="CL46" s="20">
        <v>9468.0153655560462</v>
      </c>
      <c r="CM46" s="20">
        <v>2826.9811586598985</v>
      </c>
      <c r="CN46" s="20">
        <v>0</v>
      </c>
      <c r="CO46" s="20">
        <v>6043.8650736545806</v>
      </c>
      <c r="CP46" s="20">
        <v>9316.9207918281991</v>
      </c>
      <c r="CQ46" s="20">
        <v>6660.574487208989</v>
      </c>
      <c r="CR46" s="20">
        <v>6045.8089403030735</v>
      </c>
      <c r="CS46" s="20">
        <v>5997.4646165799177</v>
      </c>
      <c r="CT46" s="20">
        <v>0</v>
      </c>
      <c r="CU46" s="20">
        <v>0</v>
      </c>
      <c r="CV46" s="20">
        <v>2878.9264078652809</v>
      </c>
      <c r="CW46" s="20">
        <v>2849.4843823865494</v>
      </c>
      <c r="CX46" s="20">
        <v>0</v>
      </c>
      <c r="CY46" s="20">
        <v>3046.7571874557598</v>
      </c>
      <c r="CZ46" s="20">
        <v>11980.052892486507</v>
      </c>
      <c r="DA46" s="20">
        <v>2588.1185300962402</v>
      </c>
      <c r="DB46" s="20">
        <v>0</v>
      </c>
      <c r="DC46" s="20">
        <v>0</v>
      </c>
      <c r="DD46" s="20">
        <v>0</v>
      </c>
      <c r="DE46" s="20">
        <v>2456.5841666401589</v>
      </c>
      <c r="DF46" s="20">
        <v>0</v>
      </c>
      <c r="DG46" s="20">
        <v>0</v>
      </c>
      <c r="DH46" s="20">
        <v>0</v>
      </c>
      <c r="DI46" s="20">
        <v>3485.3444246327858</v>
      </c>
      <c r="DJ46" s="20">
        <v>3220.8421848407279</v>
      </c>
      <c r="DK46" s="20">
        <v>0</v>
      </c>
      <c r="DL46" s="20">
        <v>6192.6071684392991</v>
      </c>
      <c r="DM46" s="20">
        <v>0</v>
      </c>
      <c r="DN46" s="20">
        <v>0</v>
      </c>
      <c r="DO46" s="20">
        <v>3268.8066761395353</v>
      </c>
      <c r="DP46" s="20">
        <v>0</v>
      </c>
      <c r="DQ46" s="20">
        <v>0</v>
      </c>
      <c r="DR46" s="20">
        <v>0</v>
      </c>
      <c r="DS46" s="20">
        <v>0</v>
      </c>
      <c r="DT46" s="20">
        <v>0</v>
      </c>
      <c r="DU46" s="20">
        <v>0</v>
      </c>
      <c r="DV46" s="20">
        <v>0</v>
      </c>
      <c r="DW46" s="20">
        <v>0</v>
      </c>
    </row>
    <row r="47" spans="1:127" x14ac:dyDescent="0.35">
      <c r="A47" s="19" t="s">
        <v>59</v>
      </c>
      <c r="B47">
        <v>0</v>
      </c>
      <c r="C47">
        <v>8808.3551261367611</v>
      </c>
      <c r="D47">
        <v>23256.338916306981</v>
      </c>
      <c r="E47">
        <v>38352.782629047426</v>
      </c>
      <c r="F47">
        <v>33328.995988458882</v>
      </c>
      <c r="G47">
        <v>29825.873241971916</v>
      </c>
      <c r="H47">
        <v>28922.045898221688</v>
      </c>
      <c r="I47">
        <v>30546.181058149643</v>
      </c>
      <c r="J47">
        <v>22836.205050704448</v>
      </c>
      <c r="K47">
        <v>38470.514674166196</v>
      </c>
      <c r="L47">
        <v>13801.093965726128</v>
      </c>
      <c r="M47">
        <v>5426.7791375055349</v>
      </c>
      <c r="N47">
        <v>11776.712531362706</v>
      </c>
      <c r="O47">
        <v>12522.956263220934</v>
      </c>
      <c r="P47">
        <v>21549.340141018412</v>
      </c>
      <c r="Q47">
        <v>2855.3669394402518</v>
      </c>
      <c r="R47">
        <v>9187.55597938543</v>
      </c>
      <c r="S47" s="20">
        <v>10590.864007453376</v>
      </c>
      <c r="T47" s="20">
        <v>7760.6403280555387</v>
      </c>
      <c r="U47" s="20">
        <v>7597.0805163739715</v>
      </c>
      <c r="V47" s="20">
        <v>8634.3918637057068</v>
      </c>
      <c r="W47" s="20">
        <v>6961.402284840995</v>
      </c>
      <c r="X47" s="20">
        <v>7427.9123019850813</v>
      </c>
      <c r="Y47" s="20">
        <v>5567.520039330353</v>
      </c>
      <c r="Z47" s="20">
        <v>5930.4447825310635</v>
      </c>
      <c r="AA47" s="20">
        <v>4810.7340906915488</v>
      </c>
      <c r="AB47" s="20">
        <v>4520.2027295225998</v>
      </c>
      <c r="AC47" s="20">
        <v>5343.2542939280393</v>
      </c>
      <c r="AD47" s="20">
        <v>4342.6581563840737</v>
      </c>
      <c r="AE47" s="20">
        <v>3053.7733417967102</v>
      </c>
      <c r="AF47" s="20">
        <v>3878.3860740656964</v>
      </c>
      <c r="AG47" s="20">
        <v>3048.5285167563707</v>
      </c>
      <c r="AH47" s="20">
        <v>3674.0900107314228</v>
      </c>
      <c r="AI47" s="20">
        <v>3341.7678122892394</v>
      </c>
      <c r="AJ47" s="20">
        <v>2251.7771148245665</v>
      </c>
      <c r="AK47" s="20">
        <v>3171.873586652684</v>
      </c>
      <c r="AL47" s="20">
        <v>2750.5221301814308</v>
      </c>
      <c r="AM47" s="20">
        <v>1552.0832247167709</v>
      </c>
      <c r="AN47" s="20">
        <v>2447.7334732657764</v>
      </c>
      <c r="AO47" s="20">
        <v>2479.8095027827076</v>
      </c>
      <c r="AP47" s="20">
        <v>1055.6200028482708</v>
      </c>
      <c r="AQ47" s="20">
        <v>1972.7450045567239</v>
      </c>
      <c r="AR47" s="20">
        <v>1235.5044509972795</v>
      </c>
      <c r="AS47" s="20">
        <v>2667.2635115490411</v>
      </c>
      <c r="AT47" s="20">
        <v>1834.1647614955436</v>
      </c>
      <c r="AU47" s="20">
        <v>1498.2312597614946</v>
      </c>
      <c r="AV47" s="20">
        <v>1709.6393583153258</v>
      </c>
      <c r="AW47" s="20">
        <v>1632.0641422697809</v>
      </c>
      <c r="AX47" s="20">
        <v>772.16530968568986</v>
      </c>
      <c r="AY47" s="20">
        <v>789.48992849804927</v>
      </c>
      <c r="AZ47" s="20">
        <v>264.29886031494243</v>
      </c>
      <c r="BA47" s="20">
        <v>354.41180129721761</v>
      </c>
      <c r="BB47" s="20">
        <v>1781.8053450554726</v>
      </c>
      <c r="BC47" s="20">
        <v>1209.3124318215414</v>
      </c>
      <c r="BD47" s="20">
        <v>447.03556646732613</v>
      </c>
      <c r="BE47" s="20">
        <v>0</v>
      </c>
      <c r="BF47" s="20">
        <v>2319.229012535885</v>
      </c>
      <c r="BG47" s="20">
        <v>0</v>
      </c>
      <c r="BH47" s="20">
        <v>0</v>
      </c>
      <c r="BI47" s="20">
        <v>0</v>
      </c>
      <c r="BK47">
        <v>13363.250888676965</v>
      </c>
      <c r="BO47" s="19" t="s">
        <v>59</v>
      </c>
      <c r="BP47">
        <v>0</v>
      </c>
      <c r="BQ47">
        <v>8808.3551261367611</v>
      </c>
      <c r="BR47">
        <v>23256.338916306981</v>
      </c>
      <c r="BS47">
        <v>38352.782629047426</v>
      </c>
      <c r="BT47">
        <v>33328.995988458882</v>
      </c>
      <c r="BU47">
        <v>29825.873241971916</v>
      </c>
      <c r="BV47">
        <v>28922.045898221688</v>
      </c>
      <c r="BW47">
        <v>30546.181058149643</v>
      </c>
      <c r="BX47">
        <v>22836.205050704448</v>
      </c>
      <c r="BY47">
        <v>38470.514674166196</v>
      </c>
      <c r="BZ47">
        <v>13801.093965726128</v>
      </c>
      <c r="CA47">
        <v>5426.7791375055349</v>
      </c>
      <c r="CB47">
        <v>11776.712531362706</v>
      </c>
      <c r="CC47">
        <v>12522.956263220934</v>
      </c>
      <c r="CD47">
        <v>21549.340141018412</v>
      </c>
      <c r="CE47">
        <v>2855.3669394402518</v>
      </c>
      <c r="CF47">
        <v>9187.55597938543</v>
      </c>
      <c r="CG47" s="20">
        <v>2907.6477854707391</v>
      </c>
      <c r="CH47" s="20">
        <v>6251.5595995421882</v>
      </c>
      <c r="CI47" s="20">
        <v>15519.917514340577</v>
      </c>
      <c r="CJ47" s="20">
        <v>6305.2423364970928</v>
      </c>
      <c r="CK47" s="20">
        <v>3166.9765319820804</v>
      </c>
      <c r="CL47" s="20">
        <v>5835.5898742044947</v>
      </c>
      <c r="CM47" s="20">
        <v>15915.55259218255</v>
      </c>
      <c r="CN47" s="20">
        <v>6359.4513351467376</v>
      </c>
      <c r="CO47" s="20">
        <v>11873.596279888945</v>
      </c>
      <c r="CP47" s="20">
        <v>5824.6437212127885</v>
      </c>
      <c r="CQ47" s="20">
        <v>5694.3185403955595</v>
      </c>
      <c r="CR47" s="20">
        <v>0</v>
      </c>
      <c r="CS47" s="20">
        <v>12132.878593857196</v>
      </c>
      <c r="CT47" s="20">
        <v>3251.7443748968917</v>
      </c>
      <c r="CU47" s="20">
        <v>0</v>
      </c>
      <c r="CV47" s="20">
        <v>6291.968024599154</v>
      </c>
      <c r="CW47" s="20">
        <v>5834.6314989536277</v>
      </c>
      <c r="CX47" s="20">
        <v>0</v>
      </c>
      <c r="CY47" s="20">
        <v>3016.844303398947</v>
      </c>
      <c r="CZ47" s="20">
        <v>2772.3892616702451</v>
      </c>
      <c r="DA47" s="20">
        <v>0</v>
      </c>
      <c r="DB47" s="20">
        <v>0</v>
      </c>
      <c r="DC47" s="20">
        <v>2747.9798933837837</v>
      </c>
      <c r="DD47" s="20">
        <v>2775.5652689553131</v>
      </c>
      <c r="DE47" s="20">
        <v>0</v>
      </c>
      <c r="DF47" s="20">
        <v>3138.7854746078433</v>
      </c>
      <c r="DG47" s="20">
        <v>0</v>
      </c>
      <c r="DH47" s="20">
        <v>0</v>
      </c>
      <c r="DI47" s="20">
        <v>0</v>
      </c>
      <c r="DJ47" s="20">
        <v>3149.3753821474224</v>
      </c>
      <c r="DK47" s="20">
        <v>2732.4010112853111</v>
      </c>
      <c r="DL47" s="20">
        <v>0</v>
      </c>
      <c r="DM47" s="20">
        <v>0</v>
      </c>
      <c r="DN47" s="20">
        <v>0</v>
      </c>
      <c r="DO47" s="20">
        <v>2729.5914536054502</v>
      </c>
      <c r="DP47" s="20">
        <v>3365.0839492151117</v>
      </c>
      <c r="DQ47" s="20">
        <v>0</v>
      </c>
      <c r="DR47" s="20">
        <v>0</v>
      </c>
      <c r="DS47" s="20">
        <v>0</v>
      </c>
      <c r="DT47" s="20">
        <v>0</v>
      </c>
      <c r="DU47" s="20">
        <v>0</v>
      </c>
      <c r="DV47" s="20">
        <v>0</v>
      </c>
      <c r="DW47" s="20">
        <v>0</v>
      </c>
    </row>
    <row r="48" spans="1:127" x14ac:dyDescent="0.35">
      <c r="A48" s="19" t="s">
        <v>60</v>
      </c>
      <c r="B48">
        <v>0</v>
      </c>
      <c r="C48">
        <v>16866.258000412927</v>
      </c>
      <c r="D48">
        <v>5396.7055024046085</v>
      </c>
      <c r="E48">
        <v>33182.957411460935</v>
      </c>
      <c r="F48">
        <v>19678.363267945952</v>
      </c>
      <c r="G48">
        <v>18159.456064554208</v>
      </c>
      <c r="H48">
        <v>20874.40490568542</v>
      </c>
      <c r="I48">
        <v>48133.823086686978</v>
      </c>
      <c r="J48">
        <v>37263.898062609056</v>
      </c>
      <c r="K48">
        <v>27373.698239162313</v>
      </c>
      <c r="L48">
        <v>26287.974131678227</v>
      </c>
      <c r="M48">
        <v>20395.956231881959</v>
      </c>
      <c r="N48">
        <v>31274.952180689445</v>
      </c>
      <c r="O48">
        <v>20296.004107694804</v>
      </c>
      <c r="P48">
        <v>5963.2512591495188</v>
      </c>
      <c r="Q48">
        <v>10650.342123143078</v>
      </c>
      <c r="R48" s="20">
        <v>11564.994586292654</v>
      </c>
      <c r="S48" s="20">
        <v>11290.471726408519</v>
      </c>
      <c r="T48" s="20">
        <v>8273.2900867268909</v>
      </c>
      <c r="U48" s="20">
        <v>8098.92589622573</v>
      </c>
      <c r="V48" s="20">
        <v>9204.7596063262317</v>
      </c>
      <c r="W48" s="20">
        <v>7421.2562466895906</v>
      </c>
      <c r="X48" s="20">
        <v>7918.5828250447521</v>
      </c>
      <c r="Y48" s="20">
        <v>5935.2973984024138</v>
      </c>
      <c r="Z48" s="20">
        <v>6322.1961017602007</v>
      </c>
      <c r="AA48" s="20">
        <v>5128.5199390717898</v>
      </c>
      <c r="AB48" s="20">
        <v>4818.7967553349445</v>
      </c>
      <c r="AC48" s="20">
        <v>5696.2171821061056</v>
      </c>
      <c r="AD48" s="20">
        <v>4629.524002725957</v>
      </c>
      <c r="AE48" s="20">
        <v>3255.4984702052316</v>
      </c>
      <c r="AF48" s="20">
        <v>4134.5831919396296</v>
      </c>
      <c r="AG48" s="20">
        <v>3249.9071842831327</v>
      </c>
      <c r="AH48" s="20">
        <v>3916.7918082273682</v>
      </c>
      <c r="AI48" s="20">
        <v>3562.5171821978875</v>
      </c>
      <c r="AJ48" s="20">
        <v>2400.52424723882</v>
      </c>
      <c r="AK48" s="20">
        <v>3381.4001411633217</v>
      </c>
      <c r="AL48" s="20">
        <v>2932.2151924356585</v>
      </c>
      <c r="AM48" s="20">
        <v>1654.6102143664029</v>
      </c>
      <c r="AN48" s="20">
        <v>2609.4250246478477</v>
      </c>
      <c r="AO48" s="20">
        <v>2643.6199216931709</v>
      </c>
      <c r="AP48" s="20">
        <v>1125.3517926018103</v>
      </c>
      <c r="AQ48" s="20">
        <v>2103.0599280367023</v>
      </c>
      <c r="AR48" s="20">
        <v>1317.1189868947258</v>
      </c>
      <c r="AS48" s="20">
        <v>2843.4567040831316</v>
      </c>
      <c r="AT48" s="20">
        <v>1955.3253980663721</v>
      </c>
      <c r="AU48" s="20">
        <v>1597.2009144914337</v>
      </c>
      <c r="AV48" s="20">
        <v>1822.5741378446692</v>
      </c>
      <c r="AW48" s="20">
        <v>1739.8744843682507</v>
      </c>
      <c r="AX48" s="20">
        <v>823.17274501727661</v>
      </c>
      <c r="AY48" s="20">
        <v>841.64178765000543</v>
      </c>
      <c r="AZ48" s="20">
        <v>281.75782519800123</v>
      </c>
      <c r="BA48" s="20">
        <v>377.82341641210951</v>
      </c>
      <c r="BB48" s="20">
        <v>1899.5072409724817</v>
      </c>
      <c r="BC48" s="20">
        <v>1289.1967841591686</v>
      </c>
      <c r="BD48" s="20">
        <v>476.5656909904792</v>
      </c>
      <c r="BE48" s="20">
        <v>0</v>
      </c>
      <c r="BF48" s="20">
        <v>2472.4318596362718</v>
      </c>
      <c r="BG48" s="20">
        <v>0</v>
      </c>
      <c r="BH48" s="20">
        <v>0</v>
      </c>
      <c r="BI48" s="20">
        <v>0</v>
      </c>
      <c r="BK48">
        <v>11581.710993539105</v>
      </c>
      <c r="BO48" s="19" t="s">
        <v>60</v>
      </c>
      <c r="BP48">
        <v>0</v>
      </c>
      <c r="BQ48">
        <v>16866.258000412927</v>
      </c>
      <c r="BR48">
        <v>5396.7055024046085</v>
      </c>
      <c r="BS48">
        <v>33182.957411460935</v>
      </c>
      <c r="BT48">
        <v>19678.363267945952</v>
      </c>
      <c r="BU48">
        <v>18159.456064554208</v>
      </c>
      <c r="BV48">
        <v>20874.40490568542</v>
      </c>
      <c r="BW48">
        <v>48133.823086686978</v>
      </c>
      <c r="BX48">
        <v>37263.898062609056</v>
      </c>
      <c r="BY48">
        <v>27373.698239162313</v>
      </c>
      <c r="BZ48">
        <v>26287.974131678227</v>
      </c>
      <c r="CA48">
        <v>20395.956231881959</v>
      </c>
      <c r="CB48">
        <v>31274.952180689445</v>
      </c>
      <c r="CC48">
        <v>20296.004107694804</v>
      </c>
      <c r="CD48">
        <v>5963.2512591495188</v>
      </c>
      <c r="CE48">
        <v>10650.342123143078</v>
      </c>
      <c r="CF48" s="20">
        <v>15330.40895609743</v>
      </c>
      <c r="CG48" s="20">
        <v>15603.916287746932</v>
      </c>
      <c r="CH48" s="20">
        <v>19309.458141839023</v>
      </c>
      <c r="CI48" s="20">
        <v>5571.8234731539806</v>
      </c>
      <c r="CJ48" s="20">
        <v>18702.050107187646</v>
      </c>
      <c r="CK48" s="20">
        <v>0</v>
      </c>
      <c r="CL48" s="20">
        <v>0</v>
      </c>
      <c r="CM48" s="20">
        <v>8565.6142196128148</v>
      </c>
      <c r="CN48" s="20">
        <v>2999.1418932314168</v>
      </c>
      <c r="CO48" s="20">
        <v>3191.4562864137138</v>
      </c>
      <c r="CP48" s="20">
        <v>6349.7257689324724</v>
      </c>
      <c r="CQ48" s="20">
        <v>2874.6508649531847</v>
      </c>
      <c r="CR48" s="20">
        <v>2976.7358325147793</v>
      </c>
      <c r="CS48" s="20">
        <v>0</v>
      </c>
      <c r="CT48" s="20">
        <v>3273.6310781771945</v>
      </c>
      <c r="CU48" s="20">
        <v>0</v>
      </c>
      <c r="CV48" s="20">
        <v>3051.4333296796322</v>
      </c>
      <c r="CW48" s="20">
        <v>3521.477132997577</v>
      </c>
      <c r="CX48" s="20">
        <v>0</v>
      </c>
      <c r="CY48" s="20">
        <v>0</v>
      </c>
      <c r="CZ48" s="20">
        <v>0</v>
      </c>
      <c r="DA48" s="20">
        <v>0</v>
      </c>
      <c r="DB48" s="20">
        <v>0</v>
      </c>
      <c r="DC48" s="20">
        <v>0</v>
      </c>
      <c r="DD48" s="20">
        <v>6125.0735333213179</v>
      </c>
      <c r="DE48" s="20">
        <v>5383.1334582744403</v>
      </c>
      <c r="DF48" s="20">
        <v>0</v>
      </c>
      <c r="DG48" s="20">
        <v>0</v>
      </c>
      <c r="DH48" s="20">
        <v>0</v>
      </c>
      <c r="DI48" s="20">
        <v>6588.5629491992813</v>
      </c>
      <c r="DJ48" s="20">
        <v>0</v>
      </c>
      <c r="DK48" s="20">
        <v>2834.2900497234114</v>
      </c>
      <c r="DL48" s="20">
        <v>0</v>
      </c>
      <c r="DM48" s="20">
        <v>2769.2085740507951</v>
      </c>
      <c r="DN48" s="20">
        <v>0</v>
      </c>
      <c r="DO48" s="20">
        <v>8877.4935462320282</v>
      </c>
      <c r="DP48" s="20">
        <v>0</v>
      </c>
      <c r="DQ48" s="20">
        <v>0</v>
      </c>
      <c r="DR48" s="20">
        <v>0</v>
      </c>
      <c r="DS48" s="20">
        <v>0</v>
      </c>
      <c r="DT48" s="20">
        <v>0</v>
      </c>
      <c r="DU48" s="20">
        <v>0</v>
      </c>
      <c r="DV48" s="20">
        <v>0</v>
      </c>
      <c r="DW48" s="20">
        <v>0</v>
      </c>
    </row>
    <row r="49" spans="1:127" x14ac:dyDescent="0.35">
      <c r="A49" s="19" t="s">
        <v>61</v>
      </c>
      <c r="B49">
        <v>0</v>
      </c>
      <c r="C49">
        <v>17472.562415971559</v>
      </c>
      <c r="D49">
        <v>26766.981066035627</v>
      </c>
      <c r="E49">
        <v>34486.335985717356</v>
      </c>
      <c r="F49">
        <v>24844.868014152438</v>
      </c>
      <c r="G49">
        <v>34659.845928711264</v>
      </c>
      <c r="H49">
        <v>16837.432086205594</v>
      </c>
      <c r="I49">
        <v>25960.700253965628</v>
      </c>
      <c r="J49">
        <v>30807.150003241535</v>
      </c>
      <c r="K49">
        <v>28695.890994585854</v>
      </c>
      <c r="L49">
        <v>11056.015075063713</v>
      </c>
      <c r="M49">
        <v>24045.874751204225</v>
      </c>
      <c r="N49">
        <v>9765.4155444933385</v>
      </c>
      <c r="O49">
        <v>32104.556830273468</v>
      </c>
      <c r="P49">
        <v>21356.478340227601</v>
      </c>
      <c r="Q49" s="20">
        <v>12248.502213865693</v>
      </c>
      <c r="R49" s="20">
        <v>11880.024571697984</v>
      </c>
      <c r="S49" s="20">
        <v>11598.023720198893</v>
      </c>
      <c r="T49" s="20">
        <v>8498.6541745202849</v>
      </c>
      <c r="U49" s="20">
        <v>8319.5403105127043</v>
      </c>
      <c r="V49" s="20">
        <v>9455.4968862102251</v>
      </c>
      <c r="W49" s="20">
        <v>7623.4109670951148</v>
      </c>
      <c r="X49" s="20">
        <v>8134.2847013570135</v>
      </c>
      <c r="Y49" s="20">
        <v>6096.9746598004713</v>
      </c>
      <c r="Z49" s="20">
        <v>6494.4124682103284</v>
      </c>
      <c r="AA49" s="20">
        <v>5268.2206150644342</v>
      </c>
      <c r="AB49" s="20">
        <v>4950.0605843127123</v>
      </c>
      <c r="AC49" s="20">
        <v>5851.3819080690155</v>
      </c>
      <c r="AD49" s="20">
        <v>4755.6320495676482</v>
      </c>
      <c r="AE49" s="20">
        <v>3344.1781170397298</v>
      </c>
      <c r="AF49" s="20">
        <v>4247.209071086836</v>
      </c>
      <c r="AG49" s="20">
        <v>3338.4345247149467</v>
      </c>
      <c r="AH49" s="20">
        <v>4023.4850588791305</v>
      </c>
      <c r="AI49" s="20">
        <v>3659.5600063462043</v>
      </c>
      <c r="AJ49" s="20">
        <v>2465.9144307732349</v>
      </c>
      <c r="AK49" s="20">
        <v>3473.509344429418</v>
      </c>
      <c r="AL49" s="20">
        <v>3012.0886158415815</v>
      </c>
      <c r="AM49" s="20">
        <v>1699.6817297738744</v>
      </c>
      <c r="AN49" s="20">
        <v>2680.5056569211301</v>
      </c>
      <c r="AO49" s="20">
        <v>2715.6320215808228</v>
      </c>
      <c r="AP49" s="20">
        <v>1156.0063299778267</v>
      </c>
      <c r="AQ49" s="20">
        <v>2160.347195531067</v>
      </c>
      <c r="AR49" s="20">
        <v>1352.9972548975493</v>
      </c>
      <c r="AS49" s="20">
        <v>2920.9123498513945</v>
      </c>
      <c r="AT49" s="20">
        <v>2008.5883829315426</v>
      </c>
      <c r="AU49" s="20">
        <v>1640.7086028890917</v>
      </c>
      <c r="AV49" s="20">
        <v>1872.2209837433766</v>
      </c>
      <c r="AW49" s="20">
        <v>1787.2685950465966</v>
      </c>
      <c r="AX49" s="20">
        <v>845.59593734249938</v>
      </c>
      <c r="AY49" s="20">
        <v>864.56807595060673</v>
      </c>
      <c r="AZ49" s="20">
        <v>289.43289697583532</v>
      </c>
      <c r="BA49" s="20">
        <v>388.11531101440778</v>
      </c>
      <c r="BB49" s="20">
        <v>1951.2497414929676</v>
      </c>
      <c r="BC49" s="20">
        <v>1324.3144524872769</v>
      </c>
      <c r="BD49" s="20">
        <v>489.54732116393279</v>
      </c>
      <c r="BE49" s="20">
        <v>0</v>
      </c>
      <c r="BF49" s="20">
        <v>2539.7808036279748</v>
      </c>
      <c r="BG49" s="20">
        <v>0</v>
      </c>
      <c r="BH49" s="20">
        <v>0</v>
      </c>
      <c r="BI49" s="20">
        <v>0</v>
      </c>
      <c r="BK49">
        <v>10050.442731650517</v>
      </c>
      <c r="BO49" s="19" t="s">
        <v>61</v>
      </c>
      <c r="BP49">
        <v>0</v>
      </c>
      <c r="BQ49">
        <v>17472.562415971559</v>
      </c>
      <c r="BR49">
        <v>26766.981066035627</v>
      </c>
      <c r="BS49">
        <v>34486.335985717356</v>
      </c>
      <c r="BT49">
        <v>24844.868014152438</v>
      </c>
      <c r="BU49">
        <v>34659.845928711264</v>
      </c>
      <c r="BV49">
        <v>16837.432086205594</v>
      </c>
      <c r="BW49">
        <v>25960.700253965628</v>
      </c>
      <c r="BX49">
        <v>30807.150003241535</v>
      </c>
      <c r="BY49">
        <v>28695.890994585854</v>
      </c>
      <c r="BZ49">
        <v>11056.015075063713</v>
      </c>
      <c r="CA49">
        <v>24045.874751204225</v>
      </c>
      <c r="CB49">
        <v>9765.4155444933385</v>
      </c>
      <c r="CC49">
        <v>32104.556830273468</v>
      </c>
      <c r="CD49">
        <v>27038.902594847725</v>
      </c>
      <c r="CE49" s="20">
        <v>23330.715114758888</v>
      </c>
      <c r="CF49" s="20">
        <v>2613.0389573423131</v>
      </c>
      <c r="CG49" s="20">
        <v>6244.3330608178694</v>
      </c>
      <c r="CH49" s="20">
        <v>2533.5317806492526</v>
      </c>
      <c r="CI49" s="20">
        <v>13640.468792687758</v>
      </c>
      <c r="CJ49" s="20">
        <v>8487.3966724154816</v>
      </c>
      <c r="CK49" s="20">
        <v>0</v>
      </c>
      <c r="CL49" s="20">
        <v>3202.3637268674943</v>
      </c>
      <c r="CM49" s="20">
        <v>8492.001649098851</v>
      </c>
      <c r="CN49" s="20">
        <v>2647.9797490715991</v>
      </c>
      <c r="CO49" s="20">
        <v>2855.3593574661754</v>
      </c>
      <c r="CP49" s="20">
        <v>2853.1799916702498</v>
      </c>
      <c r="CQ49" s="20">
        <v>0</v>
      </c>
      <c r="CR49" s="20">
        <v>5234.183993059899</v>
      </c>
      <c r="CS49" s="20">
        <v>17841.850626602631</v>
      </c>
      <c r="CT49" s="20">
        <v>0</v>
      </c>
      <c r="CU49" s="20">
        <v>0</v>
      </c>
      <c r="CV49" s="20">
        <v>0</v>
      </c>
      <c r="CW49" s="20">
        <v>0</v>
      </c>
      <c r="CX49" s="20">
        <v>0</v>
      </c>
      <c r="CY49" s="20">
        <v>0</v>
      </c>
      <c r="CZ49" s="20">
        <v>0</v>
      </c>
      <c r="DA49" s="20">
        <v>0</v>
      </c>
      <c r="DB49" s="20">
        <v>0</v>
      </c>
      <c r="DC49" s="20">
        <v>3569.9037328040513</v>
      </c>
      <c r="DD49" s="20">
        <v>0</v>
      </c>
      <c r="DE49" s="20">
        <v>0</v>
      </c>
      <c r="DF49" s="20">
        <v>0</v>
      </c>
      <c r="DG49" s="20">
        <v>0</v>
      </c>
      <c r="DH49" s="20">
        <v>0</v>
      </c>
      <c r="DI49" s="20">
        <v>2735.7302174206761</v>
      </c>
      <c r="DJ49" s="20">
        <v>3032.6565166924579</v>
      </c>
      <c r="DK49" s="20">
        <v>0</v>
      </c>
      <c r="DL49" s="20">
        <v>0</v>
      </c>
      <c r="DM49" s="20">
        <v>3154.1384816067402</v>
      </c>
      <c r="DN49" s="20">
        <v>3070.5681710364029</v>
      </c>
      <c r="DO49" s="20">
        <v>0</v>
      </c>
      <c r="DP49" s="20">
        <v>0</v>
      </c>
      <c r="DQ49" s="20">
        <v>0</v>
      </c>
      <c r="DR49" s="20">
        <v>0</v>
      </c>
      <c r="DS49" s="20">
        <v>0</v>
      </c>
      <c r="DT49" s="20">
        <v>0</v>
      </c>
      <c r="DU49" s="20">
        <v>0</v>
      </c>
      <c r="DV49" s="20">
        <v>0</v>
      </c>
      <c r="DW49" s="20">
        <v>0</v>
      </c>
    </row>
    <row r="50" spans="1:127" x14ac:dyDescent="0.35">
      <c r="A50" s="19" t="s">
        <v>62</v>
      </c>
      <c r="B50">
        <v>0</v>
      </c>
      <c r="C50">
        <v>17085.24497226013</v>
      </c>
      <c r="D50">
        <v>21055.497842527184</v>
      </c>
      <c r="E50">
        <v>32727.527248107002</v>
      </c>
      <c r="F50">
        <v>18085.910882715503</v>
      </c>
      <c r="G50">
        <v>27495.426447869813</v>
      </c>
      <c r="H50">
        <v>44605.887524480313</v>
      </c>
      <c r="I50">
        <v>19916.503396066899</v>
      </c>
      <c r="J50">
        <v>20274.488173417463</v>
      </c>
      <c r="K50">
        <v>27848.883452606919</v>
      </c>
      <c r="L50">
        <v>23971.154856285575</v>
      </c>
      <c r="M50">
        <v>9311.0429086870881</v>
      </c>
      <c r="N50">
        <v>14345.243784183567</v>
      </c>
      <c r="O50">
        <v>32706.114647709412</v>
      </c>
      <c r="P50" s="20">
        <v>15921.778051370406</v>
      </c>
      <c r="Q50" s="20">
        <v>11760.188746928296</v>
      </c>
      <c r="R50" s="20">
        <v>11406.401275998971</v>
      </c>
      <c r="S50" s="20">
        <v>11135.64300837426</v>
      </c>
      <c r="T50" s="20">
        <v>8159.8366430539754</v>
      </c>
      <c r="U50" s="20">
        <v>7987.8635469853762</v>
      </c>
      <c r="V50" s="20">
        <v>9078.5327165916678</v>
      </c>
      <c r="W50" s="20">
        <v>7319.4869301613071</v>
      </c>
      <c r="X50" s="20">
        <v>7809.9935599406017</v>
      </c>
      <c r="Y50" s="20">
        <v>5853.9053618591861</v>
      </c>
      <c r="Z50" s="20">
        <v>6235.498438339564</v>
      </c>
      <c r="AA50" s="20">
        <v>5058.1914189868257</v>
      </c>
      <c r="AB50" s="20">
        <v>4752.7155372799607</v>
      </c>
      <c r="AC50" s="20">
        <v>5618.1037050680025</v>
      </c>
      <c r="AD50" s="20">
        <v>4566.0383234894834</v>
      </c>
      <c r="AE50" s="20">
        <v>3210.8551048155059</v>
      </c>
      <c r="AF50" s="20">
        <v>4077.8847447244916</v>
      </c>
      <c r="AG50" s="20">
        <v>3205.3404934250284</v>
      </c>
      <c r="AH50" s="20">
        <v>3863.07998208137</v>
      </c>
      <c r="AI50" s="20">
        <v>3513.6636017930578</v>
      </c>
      <c r="AJ50" s="20">
        <v>2367.6053311105352</v>
      </c>
      <c r="AK50" s="20">
        <v>3335.0302585132886</v>
      </c>
      <c r="AL50" s="20">
        <v>2892.0050816230359</v>
      </c>
      <c r="AM50" s="20">
        <v>1631.9201811645762</v>
      </c>
      <c r="AN50" s="20">
        <v>2573.6414062869153</v>
      </c>
      <c r="AO50" s="20">
        <v>2607.3673812003108</v>
      </c>
      <c r="AP50" s="20">
        <v>1109.9195963563398</v>
      </c>
      <c r="AQ50" s="20">
        <v>2074.2202054372174</v>
      </c>
      <c r="AR50" s="20">
        <v>1299.057045004156</v>
      </c>
      <c r="AS50" s="20">
        <v>2804.4637579115806</v>
      </c>
      <c r="AT50" s="20">
        <v>1928.5115915170172</v>
      </c>
      <c r="AU50" s="20">
        <v>1575.2981476251152</v>
      </c>
      <c r="AV50" s="20">
        <v>1797.580778477306</v>
      </c>
      <c r="AW50" s="20">
        <v>1716.0152035088977</v>
      </c>
      <c r="AX50" s="20">
        <v>811.88439640612341</v>
      </c>
      <c r="AY50" s="20">
        <v>830.10016900167102</v>
      </c>
      <c r="AZ50" s="20">
        <v>277.89401827048277</v>
      </c>
      <c r="BA50" s="20">
        <v>372.64224093744997</v>
      </c>
      <c r="BB50" s="20">
        <v>1873.4588810683927</v>
      </c>
      <c r="BC50" s="20">
        <v>1271.5177455660887</v>
      </c>
      <c r="BD50" s="20">
        <v>470.03044102189597</v>
      </c>
      <c r="BE50" s="20">
        <v>0</v>
      </c>
      <c r="BF50" s="20">
        <v>2438.5268586291349</v>
      </c>
      <c r="BG50" s="20">
        <v>0</v>
      </c>
      <c r="BH50" s="20">
        <v>0</v>
      </c>
      <c r="BI50" s="20">
        <v>0</v>
      </c>
      <c r="BK50">
        <v>8544.2966257349472</v>
      </c>
      <c r="BO50" s="19" t="s">
        <v>62</v>
      </c>
      <c r="BP50">
        <v>0</v>
      </c>
      <c r="BQ50">
        <v>17085.24497226013</v>
      </c>
      <c r="BR50">
        <v>21055.497842527184</v>
      </c>
      <c r="BS50">
        <v>32727.527248107002</v>
      </c>
      <c r="BT50">
        <v>18085.910882715503</v>
      </c>
      <c r="BU50">
        <v>27495.426447869813</v>
      </c>
      <c r="BV50">
        <v>44605.887524480313</v>
      </c>
      <c r="BW50">
        <v>19916.503396066899</v>
      </c>
      <c r="BX50">
        <v>20274.488173417463</v>
      </c>
      <c r="BY50">
        <v>27848.883452606919</v>
      </c>
      <c r="BZ50">
        <v>23971.154856285575</v>
      </c>
      <c r="CA50">
        <v>9311.0429086870881</v>
      </c>
      <c r="CB50">
        <v>14345.243784183567</v>
      </c>
      <c r="CC50">
        <v>32706.114647709412</v>
      </c>
      <c r="CD50" s="20">
        <v>21798.566745867931</v>
      </c>
      <c r="CE50" s="20">
        <v>6010.4901638991259</v>
      </c>
      <c r="CF50" s="20">
        <v>20542.045728982634</v>
      </c>
      <c r="CG50" s="20">
        <v>8941.3884900907433</v>
      </c>
      <c r="CH50" s="20">
        <v>5726.7734775148856</v>
      </c>
      <c r="CI50" s="20">
        <v>15459.641321539353</v>
      </c>
      <c r="CJ50" s="20">
        <v>3680.6862745232856</v>
      </c>
      <c r="CK50" s="20">
        <v>5122.9761663614554</v>
      </c>
      <c r="CL50" s="20">
        <v>15755.579691466508</v>
      </c>
      <c r="CM50" s="20">
        <v>6160.083300825052</v>
      </c>
      <c r="CN50" s="20">
        <v>0</v>
      </c>
      <c r="CO50" s="20">
        <v>0</v>
      </c>
      <c r="CP50" s="20">
        <v>3188.7069853846351</v>
      </c>
      <c r="CQ50" s="20">
        <v>11315.99018874763</v>
      </c>
      <c r="CR50" s="20">
        <v>15742.004139177923</v>
      </c>
      <c r="CS50" s="20">
        <v>0</v>
      </c>
      <c r="CT50" s="20">
        <v>0</v>
      </c>
      <c r="CU50" s="20">
        <v>5992.1264322595089</v>
      </c>
      <c r="CV50" s="20">
        <v>6171.5503239321206</v>
      </c>
      <c r="CW50" s="20">
        <v>0</v>
      </c>
      <c r="CX50" s="20">
        <v>3141.3564133551245</v>
      </c>
      <c r="CY50" s="20">
        <v>0</v>
      </c>
      <c r="CZ50" s="20">
        <v>0</v>
      </c>
      <c r="DA50" s="20">
        <v>0</v>
      </c>
      <c r="DB50" s="20">
        <v>0</v>
      </c>
      <c r="DC50" s="20">
        <v>6601.1842610008189</v>
      </c>
      <c r="DD50" s="20">
        <v>0</v>
      </c>
      <c r="DE50" s="20">
        <v>3022.7753988027557</v>
      </c>
      <c r="DF50" s="20">
        <v>6546.4247409467753</v>
      </c>
      <c r="DG50" s="20">
        <v>9367.1684951494972</v>
      </c>
      <c r="DH50" s="20">
        <v>3064.4158580541352</v>
      </c>
      <c r="DI50" s="20">
        <v>2814.5360428932581</v>
      </c>
      <c r="DJ50" s="20">
        <v>0</v>
      </c>
      <c r="DK50" s="20">
        <v>0</v>
      </c>
      <c r="DL50" s="20">
        <v>5967.9469638710552</v>
      </c>
      <c r="DM50" s="20">
        <v>0</v>
      </c>
      <c r="DN50" s="20">
        <v>0</v>
      </c>
      <c r="DO50" s="20">
        <v>0</v>
      </c>
      <c r="DP50" s="20">
        <v>0</v>
      </c>
      <c r="DQ50" s="20">
        <v>0</v>
      </c>
      <c r="DR50" s="20">
        <v>0</v>
      </c>
      <c r="DS50" s="20">
        <v>0</v>
      </c>
      <c r="DT50" s="20">
        <v>0</v>
      </c>
      <c r="DU50" s="20">
        <v>0</v>
      </c>
      <c r="DV50" s="20">
        <v>0</v>
      </c>
      <c r="DW50" s="20">
        <v>0</v>
      </c>
    </row>
    <row r="51" spans="1:127" x14ac:dyDescent="0.35">
      <c r="A51" s="19" t="s">
        <v>63</v>
      </c>
      <c r="B51">
        <v>0</v>
      </c>
      <c r="C51">
        <v>21096.11952695252</v>
      </c>
      <c r="D51">
        <v>36575.485707931759</v>
      </c>
      <c r="E51">
        <v>25315.495980477968</v>
      </c>
      <c r="F51">
        <v>37558.38950505673</v>
      </c>
      <c r="G51">
        <v>23724.422019406895</v>
      </c>
      <c r="H51">
        <v>20717.833655670103</v>
      </c>
      <c r="I51">
        <v>22160.827177870291</v>
      </c>
      <c r="J51">
        <v>38126.639487715889</v>
      </c>
      <c r="K51">
        <v>35828.677051460269</v>
      </c>
      <c r="L51">
        <v>24281.697218043548</v>
      </c>
      <c r="M51">
        <v>11812.351008737351</v>
      </c>
      <c r="N51">
        <v>21953.968721798014</v>
      </c>
      <c r="O51" s="20">
        <v>17105.128949501086</v>
      </c>
      <c r="P51" s="20">
        <v>17302.228212509886</v>
      </c>
      <c r="Q51" s="20">
        <v>12779.820750235231</v>
      </c>
      <c r="R51" s="20">
        <v>12395.359194434423</v>
      </c>
      <c r="S51" s="20">
        <v>12101.125640760234</v>
      </c>
      <c r="T51" s="20">
        <v>8867.3108819506597</v>
      </c>
      <c r="U51" s="20">
        <v>8680.4273727728869</v>
      </c>
      <c r="V51" s="20">
        <v>9865.6597517188638</v>
      </c>
      <c r="W51" s="20">
        <v>7954.1011597780744</v>
      </c>
      <c r="X51" s="20">
        <v>8487.1357003179728</v>
      </c>
      <c r="Y51" s="20">
        <v>6361.4507235644269</v>
      </c>
      <c r="Z51" s="20">
        <v>6776.1286868092138</v>
      </c>
      <c r="AA51" s="20">
        <v>5496.7467823944753</v>
      </c>
      <c r="AB51" s="20">
        <v>5164.785527711967</v>
      </c>
      <c r="AC51" s="20">
        <v>6105.2045891487505</v>
      </c>
      <c r="AD51" s="20">
        <v>4961.9230242492631</v>
      </c>
      <c r="AE51" s="20">
        <v>3489.2426964862971</v>
      </c>
      <c r="AF51" s="20">
        <v>4431.4455489764223</v>
      </c>
      <c r="AG51" s="20">
        <v>3483.2499572034576</v>
      </c>
      <c r="AH51" s="20">
        <v>4198.016781636863</v>
      </c>
      <c r="AI51" s="20">
        <v>3818.305298821826</v>
      </c>
      <c r="AJ51" s="20">
        <v>2572.8814723996329</v>
      </c>
      <c r="AK51" s="20">
        <v>3624.1840856119525</v>
      </c>
      <c r="AL51" s="20">
        <v>3142.7477353682625</v>
      </c>
      <c r="AM51" s="20">
        <v>1773.4109411655809</v>
      </c>
      <c r="AN51" s="20">
        <v>2796.7812894432573</v>
      </c>
      <c r="AO51" s="20">
        <v>2833.4313741736114</v>
      </c>
      <c r="AP51" s="20">
        <v>1206.1518563902355</v>
      </c>
      <c r="AQ51" s="20">
        <v>2254.0592666020966</v>
      </c>
      <c r="AR51" s="20">
        <v>1411.6879020176711</v>
      </c>
      <c r="AS51" s="20">
        <v>3047.6164029257488</v>
      </c>
      <c r="AT51" s="20">
        <v>2095.7174229687662</v>
      </c>
      <c r="AU51" s="20">
        <v>1711.8796635033214</v>
      </c>
      <c r="AV51" s="20">
        <v>1953.4346452567843</v>
      </c>
      <c r="AW51" s="20">
        <v>1864.7971709850244</v>
      </c>
      <c r="AX51" s="20">
        <v>882.27640552906087</v>
      </c>
      <c r="AY51" s="20">
        <v>902.07152222387958</v>
      </c>
      <c r="AZ51" s="20">
        <v>301.98798824439291</v>
      </c>
      <c r="BA51" s="20">
        <v>404.95107226830442</v>
      </c>
      <c r="BB51" s="20">
        <v>2035.8915318636573</v>
      </c>
      <c r="BC51" s="20">
        <v>1381.7608899620827</v>
      </c>
      <c r="BD51" s="20">
        <v>510.78302505845204</v>
      </c>
      <c r="BE51" s="20">
        <v>0</v>
      </c>
      <c r="BF51" s="20">
        <v>2649.952038912219</v>
      </c>
      <c r="BG51" s="20">
        <v>0</v>
      </c>
      <c r="BH51" s="20">
        <v>0</v>
      </c>
      <c r="BI51" s="20">
        <v>0</v>
      </c>
      <c r="BK51">
        <v>7200.1760433300515</v>
      </c>
      <c r="BO51" s="19" t="s">
        <v>63</v>
      </c>
      <c r="BP51">
        <v>0</v>
      </c>
      <c r="BQ51">
        <v>21096.11952695252</v>
      </c>
      <c r="BR51">
        <v>36575.485707931759</v>
      </c>
      <c r="BS51">
        <v>25315.495980477968</v>
      </c>
      <c r="BT51">
        <v>37558.38950505673</v>
      </c>
      <c r="BU51">
        <v>23724.422019406895</v>
      </c>
      <c r="BV51">
        <v>20717.833655670103</v>
      </c>
      <c r="BW51">
        <v>22160.827177870291</v>
      </c>
      <c r="BX51">
        <v>38126.639487715889</v>
      </c>
      <c r="BY51">
        <v>35828.677051460269</v>
      </c>
      <c r="BZ51">
        <v>24281.697218043548</v>
      </c>
      <c r="CA51">
        <v>11812.351008737351</v>
      </c>
      <c r="CB51">
        <v>24734.108651367987</v>
      </c>
      <c r="CC51" s="20">
        <v>15353.407755348346</v>
      </c>
      <c r="CD51" s="20">
        <v>14996.118696798276</v>
      </c>
      <c r="CE51" s="20">
        <v>14705.235931863623</v>
      </c>
      <c r="CF51" s="20">
        <v>3145.7597986836454</v>
      </c>
      <c r="CG51" s="20">
        <v>14476.269560667077</v>
      </c>
      <c r="CH51" s="20">
        <v>14746.199013883443</v>
      </c>
      <c r="CI51" s="20">
        <v>5226.6183507236119</v>
      </c>
      <c r="CJ51" s="20">
        <v>10865.675916354621</v>
      </c>
      <c r="CK51" s="20">
        <v>3191.2182816989939</v>
      </c>
      <c r="CL51" s="20">
        <v>2923.8141069087492</v>
      </c>
      <c r="CM51" s="20">
        <v>11908.645660104899</v>
      </c>
      <c r="CN51" s="20">
        <v>3292.1455284361859</v>
      </c>
      <c r="CO51" s="20">
        <v>5400.0932761871172</v>
      </c>
      <c r="CP51" s="20">
        <v>2742.632594433258</v>
      </c>
      <c r="CQ51" s="20">
        <v>5595.9810474932037</v>
      </c>
      <c r="CR51" s="20">
        <v>6445.1461202795563</v>
      </c>
      <c r="CS51" s="20">
        <v>0</v>
      </c>
      <c r="CT51" s="20">
        <v>3247.3017307011805</v>
      </c>
      <c r="CU51" s="20">
        <v>0</v>
      </c>
      <c r="CV51" s="20">
        <v>6156.0283584734907</v>
      </c>
      <c r="CW51" s="20">
        <v>0</v>
      </c>
      <c r="CX51" s="20">
        <v>0</v>
      </c>
      <c r="CY51" s="20">
        <v>0</v>
      </c>
      <c r="CZ51" s="20">
        <v>0</v>
      </c>
      <c r="DA51" s="20">
        <v>2948.4634010321165</v>
      </c>
      <c r="DB51" s="20">
        <v>0</v>
      </c>
      <c r="DC51" s="20">
        <v>0</v>
      </c>
      <c r="DD51" s="20">
        <v>0</v>
      </c>
      <c r="DE51" s="20">
        <v>0</v>
      </c>
      <c r="DF51" s="20">
        <v>0</v>
      </c>
      <c r="DG51" s="20">
        <v>2471.5734527948912</v>
      </c>
      <c r="DH51" s="20">
        <v>0</v>
      </c>
      <c r="DI51" s="20">
        <v>0</v>
      </c>
      <c r="DJ51" s="20">
        <v>5863.3824940287632</v>
      </c>
      <c r="DK51" s="20">
        <v>0</v>
      </c>
      <c r="DL51" s="20">
        <v>0</v>
      </c>
      <c r="DM51" s="20">
        <v>0</v>
      </c>
      <c r="DN51" s="20">
        <v>0</v>
      </c>
      <c r="DO51" s="20">
        <v>0</v>
      </c>
      <c r="DP51" s="20">
        <v>0</v>
      </c>
      <c r="DQ51" s="20">
        <v>0</v>
      </c>
      <c r="DR51" s="20">
        <v>0</v>
      </c>
      <c r="DS51" s="20">
        <v>0</v>
      </c>
      <c r="DT51" s="20">
        <v>0</v>
      </c>
      <c r="DU51" s="20">
        <v>0</v>
      </c>
      <c r="DV51" s="20">
        <v>0</v>
      </c>
      <c r="DW51" s="20">
        <v>0</v>
      </c>
    </row>
    <row r="52" spans="1:127" x14ac:dyDescent="0.35">
      <c r="A52" s="19" t="s">
        <v>64</v>
      </c>
      <c r="B52">
        <v>0</v>
      </c>
      <c r="C52">
        <v>12566.325020146149</v>
      </c>
      <c r="D52">
        <v>26959.573281211942</v>
      </c>
      <c r="E52">
        <v>29160.102982356108</v>
      </c>
      <c r="F52">
        <v>54154.32780536959</v>
      </c>
      <c r="G52">
        <v>32440.383357772229</v>
      </c>
      <c r="H52">
        <v>18034.743614356026</v>
      </c>
      <c r="I52">
        <v>48237.98847854037</v>
      </c>
      <c r="J52">
        <v>28615.345913490608</v>
      </c>
      <c r="K52">
        <v>24208.896886925555</v>
      </c>
      <c r="L52">
        <v>15841.429188057511</v>
      </c>
      <c r="M52">
        <v>20467.543050327939</v>
      </c>
      <c r="N52" s="20">
        <v>19786.324107040942</v>
      </c>
      <c r="O52" s="20">
        <v>17711.888524563634</v>
      </c>
      <c r="P52" s="20">
        <v>17915.979366847896</v>
      </c>
      <c r="Q52" s="20">
        <v>13233.151364151156</v>
      </c>
      <c r="R52" s="20">
        <v>12835.052043273288</v>
      </c>
      <c r="S52" s="20">
        <v>12530.381326189032</v>
      </c>
      <c r="T52" s="20">
        <v>9181.8554725564318</v>
      </c>
      <c r="U52" s="20">
        <v>8988.3427611697698</v>
      </c>
      <c r="V52" s="20">
        <v>10215.618149363028</v>
      </c>
      <c r="W52" s="20">
        <v>8236.2520312482375</v>
      </c>
      <c r="X52" s="20">
        <v>8788.1945737252245</v>
      </c>
      <c r="Y52" s="20">
        <v>6587.1064990459708</v>
      </c>
      <c r="Z52" s="20">
        <v>7016.4940751506365</v>
      </c>
      <c r="AA52" s="20">
        <v>5691.7294540690491</v>
      </c>
      <c r="AB52" s="20">
        <v>5347.9927447598311</v>
      </c>
      <c r="AC52" s="20">
        <v>6321.7707052603364</v>
      </c>
      <c r="AD52" s="20">
        <v>5137.9342261861311</v>
      </c>
      <c r="AE52" s="20">
        <v>3613.0144272964098</v>
      </c>
      <c r="AF52" s="20">
        <v>4588.6394541581976</v>
      </c>
      <c r="AG52" s="20">
        <v>3606.8091113091796</v>
      </c>
      <c r="AH52" s="20">
        <v>4346.9304136855644</v>
      </c>
      <c r="AI52" s="20">
        <v>3953.749662171118</v>
      </c>
      <c r="AJ52" s="20">
        <v>2664.147692811559</v>
      </c>
      <c r="AK52" s="20">
        <v>3752.7425081895781</v>
      </c>
      <c r="AL52" s="20">
        <v>3254.2284664442996</v>
      </c>
      <c r="AM52" s="20">
        <v>1836.3180418515112</v>
      </c>
      <c r="AN52" s="20">
        <v>2895.9897684751777</v>
      </c>
      <c r="AO52" s="20">
        <v>2933.9399188117823</v>
      </c>
      <c r="AP52" s="20">
        <v>1248.9369292186457</v>
      </c>
      <c r="AQ52" s="20">
        <v>2334.0161056768848</v>
      </c>
      <c r="AR52" s="20">
        <v>1461.7638268516166</v>
      </c>
      <c r="AS52" s="20">
        <v>3155.7225995555054</v>
      </c>
      <c r="AT52" s="20">
        <v>2170.0575005423743</v>
      </c>
      <c r="AU52" s="20">
        <v>1772.6041035383241</v>
      </c>
      <c r="AV52" s="20">
        <v>2022.7276145624928</v>
      </c>
      <c r="AW52" s="20">
        <v>1930.9459584268043</v>
      </c>
      <c r="AX52" s="20">
        <v>913.57284640870057</v>
      </c>
      <c r="AY52" s="20">
        <v>934.07014293677639</v>
      </c>
      <c r="AZ52" s="20">
        <v>312.70021987752989</v>
      </c>
      <c r="BA52" s="20">
        <v>419.31564918882214</v>
      </c>
      <c r="BB52" s="20">
        <v>2108.1094429004006</v>
      </c>
      <c r="BC52" s="20">
        <v>1430.7752325552283</v>
      </c>
      <c r="BD52" s="20">
        <v>528.9017128595151</v>
      </c>
      <c r="BE52" s="20">
        <v>0</v>
      </c>
      <c r="BF52" s="20">
        <v>2743.9521354804747</v>
      </c>
      <c r="BG52" s="20">
        <v>0</v>
      </c>
      <c r="BH52" s="20">
        <v>0</v>
      </c>
      <c r="BI52" s="20">
        <v>0</v>
      </c>
      <c r="BK52">
        <v>6133.5578981597209</v>
      </c>
      <c r="BO52" s="19" t="s">
        <v>64</v>
      </c>
      <c r="BP52">
        <v>0</v>
      </c>
      <c r="BQ52">
        <v>12566.325020146149</v>
      </c>
      <c r="BR52">
        <v>26959.573281211942</v>
      </c>
      <c r="BS52">
        <v>29160.102982356108</v>
      </c>
      <c r="BT52">
        <v>54154.32780536959</v>
      </c>
      <c r="BU52">
        <v>32440.383357772229</v>
      </c>
      <c r="BV52">
        <v>18034.743614356026</v>
      </c>
      <c r="BW52">
        <v>48237.98847854037</v>
      </c>
      <c r="BX52">
        <v>28615.345913490608</v>
      </c>
      <c r="BY52">
        <v>24208.896886925555</v>
      </c>
      <c r="BZ52">
        <v>15841.429188057511</v>
      </c>
      <c r="CA52">
        <v>20467.543050327939</v>
      </c>
      <c r="CB52" s="20">
        <v>21111.49333798638</v>
      </c>
      <c r="CC52" s="20">
        <v>8660.6172128117541</v>
      </c>
      <c r="CD52" s="20">
        <v>15019.197074635988</v>
      </c>
      <c r="CE52" s="20">
        <v>12063.674535089689</v>
      </c>
      <c r="CF52" s="20">
        <v>29112.369659696851</v>
      </c>
      <c r="CG52" s="20">
        <v>14745.681487544765</v>
      </c>
      <c r="CH52" s="20">
        <v>21430.209851340991</v>
      </c>
      <c r="CI52" s="20">
        <v>11986.74007486596</v>
      </c>
      <c r="CJ52" s="20">
        <v>8613.9238909790038</v>
      </c>
      <c r="CK52" s="20">
        <v>19793.5455213323</v>
      </c>
      <c r="CL52" s="20">
        <v>9287.6503688663652</v>
      </c>
      <c r="CM52" s="20">
        <v>0</v>
      </c>
      <c r="CN52" s="20">
        <v>3135.5952124675991</v>
      </c>
      <c r="CO52" s="20">
        <v>2891.4384692984072</v>
      </c>
      <c r="CP52" s="20">
        <v>2901.0223636239252</v>
      </c>
      <c r="CQ52" s="20">
        <v>3062.3004924639599</v>
      </c>
      <c r="CR52" s="20">
        <v>12016.595976577111</v>
      </c>
      <c r="CS52" s="20">
        <v>6095.5808410376912</v>
      </c>
      <c r="CT52" s="20">
        <v>0</v>
      </c>
      <c r="CU52" s="20">
        <v>0</v>
      </c>
      <c r="CV52" s="20">
        <v>5719.1540631823709</v>
      </c>
      <c r="CW52" s="20">
        <v>2671.6308474244288</v>
      </c>
      <c r="CX52" s="20">
        <v>5366.931307915007</v>
      </c>
      <c r="CY52" s="20">
        <v>6301.3386622015314</v>
      </c>
      <c r="CZ52" s="20">
        <v>2709.0492798359128</v>
      </c>
      <c r="DA52" s="20">
        <v>0</v>
      </c>
      <c r="DB52" s="20">
        <v>3171.9228887401073</v>
      </c>
      <c r="DC52" s="20">
        <v>6219.7360674768188</v>
      </c>
      <c r="DD52" s="20">
        <v>5420.6064410791478</v>
      </c>
      <c r="DE52" s="20">
        <v>3208.675245545428</v>
      </c>
      <c r="DF52" s="20">
        <v>0</v>
      </c>
      <c r="DG52" s="20">
        <v>0</v>
      </c>
      <c r="DH52" s="20">
        <v>0</v>
      </c>
      <c r="DI52" s="20">
        <v>2763.513352637824</v>
      </c>
      <c r="DJ52" s="20">
        <v>2657.4827790592826</v>
      </c>
      <c r="DK52" s="20">
        <v>2472.445707021579</v>
      </c>
      <c r="DL52" s="20">
        <v>0</v>
      </c>
      <c r="DM52" s="20">
        <v>2922.3178586508152</v>
      </c>
      <c r="DN52" s="20">
        <v>0</v>
      </c>
      <c r="DO52" s="20">
        <v>2687.1403541044638</v>
      </c>
      <c r="DP52" s="20">
        <v>2760.6436837498668</v>
      </c>
      <c r="DQ52" s="20">
        <v>0</v>
      </c>
      <c r="DR52" s="20">
        <v>3067.9016954585923</v>
      </c>
      <c r="DS52" s="20">
        <v>0</v>
      </c>
      <c r="DT52" s="20">
        <v>0</v>
      </c>
      <c r="DU52" s="20">
        <v>0</v>
      </c>
      <c r="DV52" s="20">
        <v>0</v>
      </c>
      <c r="DW52" s="20">
        <v>3023.5389272727507</v>
      </c>
    </row>
    <row r="53" spans="1:127" x14ac:dyDescent="0.35">
      <c r="A53" s="19" t="s">
        <v>65</v>
      </c>
      <c r="B53">
        <v>0</v>
      </c>
      <c r="C53">
        <v>7250.451140604273</v>
      </c>
      <c r="D53">
        <v>14540.855929445381</v>
      </c>
      <c r="E53">
        <v>24904.922667976232</v>
      </c>
      <c r="F53">
        <v>17991.543719877649</v>
      </c>
      <c r="G53">
        <v>30936.888279574923</v>
      </c>
      <c r="H53">
        <v>23295.684635706799</v>
      </c>
      <c r="I53">
        <v>28581.272425253945</v>
      </c>
      <c r="J53">
        <v>15632.350099933261</v>
      </c>
      <c r="K53">
        <v>35739.842037295915</v>
      </c>
      <c r="L53">
        <v>12229.088211753278</v>
      </c>
      <c r="M53" s="20">
        <v>16085.988111669343</v>
      </c>
      <c r="N53" s="20">
        <v>14468.70284975908</v>
      </c>
      <c r="O53" s="20">
        <v>12951.776721315138</v>
      </c>
      <c r="P53" s="20">
        <v>13101.017668516492</v>
      </c>
      <c r="Q53" s="20">
        <v>9676.7107330286526</v>
      </c>
      <c r="R53" s="20">
        <v>9385.6015433018911</v>
      </c>
      <c r="S53" s="20">
        <v>9162.8117998069501</v>
      </c>
      <c r="T53" s="20">
        <v>6714.2101647157106</v>
      </c>
      <c r="U53" s="20">
        <v>6572.7044507913524</v>
      </c>
      <c r="V53" s="20">
        <v>7470.1466846559197</v>
      </c>
      <c r="W53" s="20">
        <v>6022.7398778659408</v>
      </c>
      <c r="X53" s="20">
        <v>6426.3465606453246</v>
      </c>
      <c r="Y53" s="20">
        <v>4816.8060959083377</v>
      </c>
      <c r="Z53" s="20">
        <v>5130.794748496206</v>
      </c>
      <c r="AA53" s="20">
        <v>4162.063742948696</v>
      </c>
      <c r="AB53" s="20">
        <v>3910.7070847516879</v>
      </c>
      <c r="AC53" s="20">
        <v>4622.779922329064</v>
      </c>
      <c r="AD53" s="20">
        <v>3757.1022883346304</v>
      </c>
      <c r="AE53" s="20">
        <v>2642.0082809541491</v>
      </c>
      <c r="AF53" s="20">
        <v>3355.4317814530223</v>
      </c>
      <c r="AG53" s="20">
        <v>2637.470658269769</v>
      </c>
      <c r="AH53" s="20">
        <v>3178.6826155251474</v>
      </c>
      <c r="AI53" s="20">
        <v>2891.1701180479722</v>
      </c>
      <c r="AJ53" s="20">
        <v>1948.1517186633428</v>
      </c>
      <c r="AK53" s="20">
        <v>2744.1841106470674</v>
      </c>
      <c r="AL53" s="20">
        <v>2379.6468930505216</v>
      </c>
      <c r="AM53" s="20">
        <v>1342.8032383107929</v>
      </c>
      <c r="AN53" s="20">
        <v>2117.6856898396509</v>
      </c>
      <c r="AO53" s="20">
        <v>2145.4366477918811</v>
      </c>
      <c r="AP53" s="20">
        <v>913.28218466439284</v>
      </c>
      <c r="AQ53" s="20">
        <v>1706.7437739773886</v>
      </c>
      <c r="AR53" s="20">
        <v>1068.9113517410005</v>
      </c>
      <c r="AS53" s="20">
        <v>2307.6147101517417</v>
      </c>
      <c r="AT53" s="20">
        <v>1586.8494305652566</v>
      </c>
      <c r="AU53" s="20">
        <v>1296.2125711482367</v>
      </c>
      <c r="AV53" s="20">
        <v>1479.1147988267476</v>
      </c>
      <c r="AW53" s="20">
        <v>1411.9996791864396</v>
      </c>
      <c r="AX53" s="20">
        <v>668.04798985336674</v>
      </c>
      <c r="AY53" s="20">
        <v>683.03658960963367</v>
      </c>
      <c r="AZ53" s="20">
        <v>228.66129848000128</v>
      </c>
      <c r="BA53" s="20">
        <v>306.62357977894135</v>
      </c>
      <c r="BB53" s="20">
        <v>1541.5500594798941</v>
      </c>
      <c r="BC53" s="20">
        <v>1046.2510152287432</v>
      </c>
      <c r="BD53" s="20">
        <v>386.75813044881215</v>
      </c>
      <c r="BE53" s="20">
        <v>0</v>
      </c>
      <c r="BF53" s="20">
        <v>2006.5085291967844</v>
      </c>
      <c r="BG53" s="20">
        <v>0</v>
      </c>
      <c r="BH53" s="20">
        <v>0</v>
      </c>
      <c r="BI53" s="20">
        <v>0</v>
      </c>
      <c r="BK53">
        <v>6055.5198532123759</v>
      </c>
      <c r="BO53" s="19" t="s">
        <v>65</v>
      </c>
      <c r="BP53">
        <v>0</v>
      </c>
      <c r="BQ53">
        <v>7250.451140604273</v>
      </c>
      <c r="BR53">
        <v>14540.855929445381</v>
      </c>
      <c r="BS53">
        <v>24904.922667976232</v>
      </c>
      <c r="BT53">
        <v>17991.543719877649</v>
      </c>
      <c r="BU53">
        <v>30936.888279574923</v>
      </c>
      <c r="BV53">
        <v>23295.684635706799</v>
      </c>
      <c r="BW53">
        <v>28581.272425253945</v>
      </c>
      <c r="BX53">
        <v>15632.350099933261</v>
      </c>
      <c r="BY53">
        <v>35739.842037295915</v>
      </c>
      <c r="BZ53">
        <v>12229.088211753278</v>
      </c>
      <c r="CA53" s="20">
        <v>22862.620792132064</v>
      </c>
      <c r="CB53" s="20">
        <v>2610.9939766113557</v>
      </c>
      <c r="CC53" s="20">
        <v>14849.701021010909</v>
      </c>
      <c r="CD53" s="20">
        <v>8416.1532542534678</v>
      </c>
      <c r="CE53" s="20">
        <v>5807.1289866333127</v>
      </c>
      <c r="CF53" s="20">
        <v>15221.449730202734</v>
      </c>
      <c r="CG53" s="20">
        <v>6600.1603203476898</v>
      </c>
      <c r="CH53" s="20">
        <v>6424.533924848407</v>
      </c>
      <c r="CI53" s="20">
        <v>14638.89199072804</v>
      </c>
      <c r="CJ53" s="20">
        <v>0</v>
      </c>
      <c r="CK53" s="20">
        <v>2911.0790905427648</v>
      </c>
      <c r="CL53" s="20">
        <v>5946.4466121515143</v>
      </c>
      <c r="CM53" s="20">
        <v>5723.3097036569015</v>
      </c>
      <c r="CN53" s="20">
        <v>12818.923115478898</v>
      </c>
      <c r="CO53" s="20">
        <v>6231.9441670350734</v>
      </c>
      <c r="CP53" s="20">
        <v>0</v>
      </c>
      <c r="CQ53" s="20">
        <v>6516.8938445210979</v>
      </c>
      <c r="CR53" s="20">
        <v>9014.8005670434686</v>
      </c>
      <c r="CS53" s="20">
        <v>5574.6532669211119</v>
      </c>
      <c r="CT53" s="20">
        <v>6099.910715261416</v>
      </c>
      <c r="CU53" s="20">
        <v>0</v>
      </c>
      <c r="CV53" s="20">
        <v>5302.7828434691473</v>
      </c>
      <c r="CW53" s="20">
        <v>3590.1036058620434</v>
      </c>
      <c r="CX53" s="20">
        <v>0</v>
      </c>
      <c r="CY53" s="20">
        <v>0</v>
      </c>
      <c r="CZ53" s="20">
        <v>3546.9777751718307</v>
      </c>
      <c r="DA53" s="20">
        <v>0</v>
      </c>
      <c r="DB53" s="20">
        <v>2984.7726729567635</v>
      </c>
      <c r="DC53" s="20">
        <v>3384.6360869845325</v>
      </c>
      <c r="DD53" s="20">
        <v>6042.2061702840983</v>
      </c>
      <c r="DE53" s="20">
        <v>0</v>
      </c>
      <c r="DF53" s="20">
        <v>0</v>
      </c>
      <c r="DG53" s="20">
        <v>0</v>
      </c>
      <c r="DH53" s="20">
        <v>2784.2222916706851</v>
      </c>
      <c r="DI53" s="20">
        <v>0</v>
      </c>
      <c r="DJ53" s="20">
        <v>0</v>
      </c>
      <c r="DK53" s="20">
        <v>0</v>
      </c>
      <c r="DL53" s="20">
        <v>2723.8522334241025</v>
      </c>
      <c r="DM53" s="20">
        <v>3228.8394363512125</v>
      </c>
      <c r="DN53" s="20">
        <v>0</v>
      </c>
      <c r="DO53" s="20">
        <v>0</v>
      </c>
      <c r="DP53" s="20">
        <v>0</v>
      </c>
      <c r="DQ53" s="20">
        <v>0</v>
      </c>
      <c r="DR53" s="20">
        <v>2724.3948310348155</v>
      </c>
      <c r="DS53" s="20">
        <v>0</v>
      </c>
      <c r="DT53" s="20">
        <v>0</v>
      </c>
      <c r="DU53" s="20">
        <v>0</v>
      </c>
      <c r="DV53" s="20">
        <v>0</v>
      </c>
      <c r="DW53" s="20">
        <v>0</v>
      </c>
    </row>
    <row r="54" spans="1:127" x14ac:dyDescent="0.35">
      <c r="A54" s="19" t="s">
        <v>66</v>
      </c>
      <c r="B54">
        <v>5522.8815345771836</v>
      </c>
      <c r="C54">
        <v>6072.8219546280698</v>
      </c>
      <c r="D54">
        <v>31566.678948317938</v>
      </c>
      <c r="E54">
        <v>41231.78422799705</v>
      </c>
      <c r="F54">
        <v>20635.063842931308</v>
      </c>
      <c r="G54">
        <v>22899.71705908309</v>
      </c>
      <c r="H54">
        <v>43441.24258126325</v>
      </c>
      <c r="I54">
        <v>30290.491540771473</v>
      </c>
      <c r="J54">
        <v>14926.305767765109</v>
      </c>
      <c r="K54">
        <v>25714.131588152119</v>
      </c>
      <c r="L54" s="20">
        <v>21318.642361264705</v>
      </c>
      <c r="M54" s="20">
        <v>20087.759879738733</v>
      </c>
      <c r="N54" s="20">
        <v>18068.136479997076</v>
      </c>
      <c r="O54" s="20">
        <v>16173.838932843064</v>
      </c>
      <c r="P54" s="20">
        <v>16360.207111831754</v>
      </c>
      <c r="Q54" s="20">
        <v>12084.02245987975</v>
      </c>
      <c r="R54" s="20">
        <v>11720.49294205202</v>
      </c>
      <c r="S54" s="20">
        <v>11442.278956070775</v>
      </c>
      <c r="T54" s="20">
        <v>8384.52948209428</v>
      </c>
      <c r="U54" s="20">
        <v>8207.8208594601019</v>
      </c>
      <c r="V54" s="20">
        <v>9328.5231734653353</v>
      </c>
      <c r="W54" s="20">
        <v>7521.0395311017637</v>
      </c>
      <c r="X54" s="20">
        <v>8025.0529664746718</v>
      </c>
      <c r="Y54" s="20">
        <v>6015.1010662302142</v>
      </c>
      <c r="Z54" s="20">
        <v>6407.2018569533248</v>
      </c>
      <c r="AA54" s="20">
        <v>5197.4759953893372</v>
      </c>
      <c r="AB54" s="20">
        <v>4883.5883958845516</v>
      </c>
      <c r="AC54" s="20">
        <v>5772.8062716432032</v>
      </c>
      <c r="AD54" s="20">
        <v>4691.7707564966404</v>
      </c>
      <c r="AE54" s="20">
        <v>3299.2706186067662</v>
      </c>
      <c r="AF54" s="20">
        <v>4190.175166782341</v>
      </c>
      <c r="AG54" s="20">
        <v>3293.6041544594336</v>
      </c>
      <c r="AH54" s="20">
        <v>3969.4554460255895</v>
      </c>
      <c r="AI54" s="20">
        <v>3610.4173831070075</v>
      </c>
      <c r="AJ54" s="20">
        <v>2432.8007494559861</v>
      </c>
      <c r="AK54" s="20">
        <v>3426.8651137746056</v>
      </c>
      <c r="AL54" s="20">
        <v>2971.6406013931846</v>
      </c>
      <c r="AM54" s="20">
        <v>1676.8574506998993</v>
      </c>
      <c r="AN54" s="20">
        <v>2644.5103243237245</v>
      </c>
      <c r="AO54" s="20">
        <v>2679.1649924676749</v>
      </c>
      <c r="AP54" s="20">
        <v>1140.4828289455618</v>
      </c>
      <c r="AQ54" s="20">
        <v>2131.3368423433276</v>
      </c>
      <c r="AR54" s="20">
        <v>1334.8284492964158</v>
      </c>
      <c r="AS54" s="20">
        <v>2881.6887014142703</v>
      </c>
      <c r="AT54" s="20">
        <v>1981.6159321521991</v>
      </c>
      <c r="AU54" s="20">
        <v>1618.6762480220641</v>
      </c>
      <c r="AV54" s="20">
        <v>1847.0797508451506</v>
      </c>
      <c r="AW54" s="20">
        <v>1763.2681504463544</v>
      </c>
      <c r="AX54" s="20">
        <v>834.2408010722138</v>
      </c>
      <c r="AY54" s="20">
        <v>852.95817116764374</v>
      </c>
      <c r="AZ54" s="20">
        <v>285.54622978507541</v>
      </c>
      <c r="BA54" s="20">
        <v>382.90348104864825</v>
      </c>
      <c r="BB54" s="20">
        <v>1925.0472661337699</v>
      </c>
      <c r="BC54" s="20">
        <v>1306.530815635866</v>
      </c>
      <c r="BD54" s="20">
        <v>482.97340530523797</v>
      </c>
      <c r="BE54" s="20">
        <v>0</v>
      </c>
      <c r="BF54" s="20">
        <v>2505.6752032480435</v>
      </c>
      <c r="BG54" s="20">
        <v>0</v>
      </c>
      <c r="BH54" s="20">
        <v>0</v>
      </c>
      <c r="BI54" s="20">
        <v>0</v>
      </c>
      <c r="BK54">
        <v>5630.1835242169036</v>
      </c>
      <c r="BO54" s="19" t="s">
        <v>66</v>
      </c>
      <c r="BP54">
        <v>5522.8815345771836</v>
      </c>
      <c r="BQ54">
        <v>6072.8219546280698</v>
      </c>
      <c r="BR54">
        <v>31566.678948317938</v>
      </c>
      <c r="BS54">
        <v>41231.78422799705</v>
      </c>
      <c r="BT54">
        <v>20635.063842931308</v>
      </c>
      <c r="BU54">
        <v>22899.71705908309</v>
      </c>
      <c r="BV54">
        <v>43441.24258126325</v>
      </c>
      <c r="BW54">
        <v>30290.491540771473</v>
      </c>
      <c r="BX54">
        <v>14926.305767765109</v>
      </c>
      <c r="BY54">
        <v>25714.131588152119</v>
      </c>
      <c r="BZ54" s="20">
        <v>12636.787125598625</v>
      </c>
      <c r="CA54" s="20">
        <v>6180.8246305542843</v>
      </c>
      <c r="CB54" s="20">
        <v>16942.588194636101</v>
      </c>
      <c r="CC54" s="20">
        <v>12712.931057415481</v>
      </c>
      <c r="CD54" s="20">
        <v>21128.902738098917</v>
      </c>
      <c r="CE54" s="20">
        <v>20366.894111925205</v>
      </c>
      <c r="CF54" s="20">
        <v>25823.662736526592</v>
      </c>
      <c r="CG54" s="20">
        <v>9097.0532026673118</v>
      </c>
      <c r="CH54" s="20">
        <v>11239.610954714703</v>
      </c>
      <c r="CI54" s="20">
        <v>14761.672518636909</v>
      </c>
      <c r="CJ54" s="20">
        <v>3455.2467470646238</v>
      </c>
      <c r="CK54" s="20">
        <v>3160.6008896061512</v>
      </c>
      <c r="CL54" s="20">
        <v>3475.320937687768</v>
      </c>
      <c r="CM54" s="20">
        <v>3208.7257874019388</v>
      </c>
      <c r="CN54" s="20">
        <v>0</v>
      </c>
      <c r="CO54" s="20">
        <v>0</v>
      </c>
      <c r="CP54" s="20">
        <v>5890.8550896139441</v>
      </c>
      <c r="CQ54" s="20">
        <v>6051.6575799611155</v>
      </c>
      <c r="CR54" s="20">
        <v>2541.5603770621383</v>
      </c>
      <c r="CS54" s="20">
        <v>3186.2671132241749</v>
      </c>
      <c r="CT54" s="20">
        <v>0</v>
      </c>
      <c r="CU54" s="20">
        <v>0</v>
      </c>
      <c r="CV54" s="20">
        <v>2914.9414633888873</v>
      </c>
      <c r="CW54" s="20">
        <v>8777.3151978860624</v>
      </c>
      <c r="CX54" s="20">
        <v>2704.8901968033624</v>
      </c>
      <c r="CY54" s="20">
        <v>2513.808980031898</v>
      </c>
      <c r="CZ54" s="20">
        <v>2766.4989317760287</v>
      </c>
      <c r="DA54" s="20">
        <v>0</v>
      </c>
      <c r="DB54" s="20">
        <v>0</v>
      </c>
      <c r="DC54" s="20">
        <v>0</v>
      </c>
      <c r="DD54" s="20">
        <v>2869.4565024574408</v>
      </c>
      <c r="DE54" s="20">
        <v>2656.8832047480787</v>
      </c>
      <c r="DF54" s="20">
        <v>0</v>
      </c>
      <c r="DG54" s="20">
        <v>3236.0139757279917</v>
      </c>
      <c r="DH54" s="20">
        <v>0</v>
      </c>
      <c r="DI54" s="20">
        <v>4660.6114489644769</v>
      </c>
      <c r="DJ54" s="20">
        <v>0</v>
      </c>
      <c r="DK54" s="20">
        <v>0</v>
      </c>
      <c r="DL54" s="20">
        <v>0</v>
      </c>
      <c r="DM54" s="20">
        <v>0</v>
      </c>
      <c r="DN54" s="20">
        <v>0</v>
      </c>
      <c r="DO54" s="20">
        <v>2744.0494827359862</v>
      </c>
      <c r="DP54" s="20">
        <v>0</v>
      </c>
      <c r="DQ54" s="20">
        <v>0</v>
      </c>
      <c r="DR54" s="20">
        <v>0</v>
      </c>
      <c r="DS54" s="20">
        <v>2851.7991587428196</v>
      </c>
      <c r="DT54" s="20">
        <v>3149.1209783079476</v>
      </c>
      <c r="DU54" s="20">
        <v>0</v>
      </c>
      <c r="DV54" s="20">
        <v>0</v>
      </c>
      <c r="DW54" s="20">
        <v>0</v>
      </c>
    </row>
    <row r="55" spans="1:127" x14ac:dyDescent="0.35">
      <c r="A55" s="19" t="s">
        <v>67</v>
      </c>
      <c r="B55">
        <v>0</v>
      </c>
      <c r="C55">
        <v>12184.870040119706</v>
      </c>
      <c r="D55">
        <v>15069.598938990704</v>
      </c>
      <c r="E55">
        <v>17701.306688459561</v>
      </c>
      <c r="F55">
        <v>28201.341920900195</v>
      </c>
      <c r="G55">
        <v>25720.731293269557</v>
      </c>
      <c r="H55">
        <v>25242.682727790132</v>
      </c>
      <c r="I55">
        <v>19589.214836056923</v>
      </c>
      <c r="J55">
        <v>38815.610552576982</v>
      </c>
      <c r="K55" s="20">
        <v>21129.409144389356</v>
      </c>
      <c r="L55" s="20">
        <v>17918.378345355683</v>
      </c>
      <c r="M55" s="20">
        <v>16883.818187682278</v>
      </c>
      <c r="N55" s="20">
        <v>15186.319089078432</v>
      </c>
      <c r="O55" s="20">
        <v>13594.15671900849</v>
      </c>
      <c r="P55" s="20">
        <v>13750.799693080888</v>
      </c>
      <c r="Q55" s="20">
        <v>10156.654570242332</v>
      </c>
      <c r="R55" s="20">
        <v>9851.106996913848</v>
      </c>
      <c r="S55" s="20">
        <v>9617.26736597938</v>
      </c>
      <c r="T55" s="20">
        <v>7047.220407474495</v>
      </c>
      <c r="U55" s="20">
        <v>6898.6963174508419</v>
      </c>
      <c r="V55" s="20">
        <v>7840.6497371183359</v>
      </c>
      <c r="W55" s="20">
        <v>6321.4546960795415</v>
      </c>
      <c r="X55" s="20">
        <v>6745.0793938025017</v>
      </c>
      <c r="Y55" s="20">
        <v>5055.7092174921418</v>
      </c>
      <c r="Z55" s="20">
        <v>5385.2710253517143</v>
      </c>
      <c r="AA55" s="20">
        <v>4368.4930657453369</v>
      </c>
      <c r="AB55" s="20">
        <v>4104.6696631790837</v>
      </c>
      <c r="AC55" s="20">
        <v>4852.0597670746502</v>
      </c>
      <c r="AD55" s="20">
        <v>3943.4464024469489</v>
      </c>
      <c r="AE55" s="20">
        <v>2773.0461539767566</v>
      </c>
      <c r="AF55" s="20">
        <v>3521.8539107415127</v>
      </c>
      <c r="AG55" s="20">
        <v>2768.2834750617039</v>
      </c>
      <c r="AH55" s="20">
        <v>3336.3383700339473</v>
      </c>
      <c r="AI55" s="20">
        <v>3034.5658770797309</v>
      </c>
      <c r="AJ55" s="20">
        <v>2044.7758130612783</v>
      </c>
      <c r="AK55" s="20">
        <v>2880.2896829247475</v>
      </c>
      <c r="AL55" s="20">
        <v>2497.6722110096016</v>
      </c>
      <c r="AM55" s="20">
        <v>1409.4033627330209</v>
      </c>
      <c r="AN55" s="20">
        <v>2222.7183010269655</v>
      </c>
      <c r="AO55" s="20">
        <v>2251.8456462261965</v>
      </c>
      <c r="AP55" s="20">
        <v>958.57899762690067</v>
      </c>
      <c r="AQ55" s="20">
        <v>1791.3945585903712</v>
      </c>
      <c r="AR55" s="20">
        <v>1121.9270334069151</v>
      </c>
      <c r="AS55" s="20">
        <v>2422.0673882731353</v>
      </c>
      <c r="AT55" s="20">
        <v>1665.5537161223474</v>
      </c>
      <c r="AU55" s="20">
        <v>1360.5018996612635</v>
      </c>
      <c r="AV55" s="20">
        <v>1552.4756806194782</v>
      </c>
      <c r="AW55" s="20">
        <v>1482.0317968005547</v>
      </c>
      <c r="AX55" s="20">
        <v>701.1817193342722</v>
      </c>
      <c r="AY55" s="20">
        <v>716.91372108733049</v>
      </c>
      <c r="AZ55" s="20">
        <v>240.00240229535848</v>
      </c>
      <c r="BA55" s="20">
        <v>321.83144343417371</v>
      </c>
      <c r="BB55" s="20">
        <v>1618.0075946088764</v>
      </c>
      <c r="BC55" s="20">
        <v>1098.1427934156964</v>
      </c>
      <c r="BD55" s="20">
        <v>405.94049378717318</v>
      </c>
      <c r="BE55" s="20">
        <v>0</v>
      </c>
      <c r="BF55" s="20">
        <v>2106.0269946623011</v>
      </c>
      <c r="BG55" s="20">
        <v>0</v>
      </c>
      <c r="BH55" s="20">
        <v>0</v>
      </c>
      <c r="BI55" s="20">
        <v>0</v>
      </c>
      <c r="BK55">
        <v>4004.5726367681345</v>
      </c>
      <c r="BO55" s="19" t="s">
        <v>67</v>
      </c>
      <c r="BP55">
        <v>0</v>
      </c>
      <c r="BQ55">
        <v>12184.870040119706</v>
      </c>
      <c r="BR55">
        <v>15069.598938990704</v>
      </c>
      <c r="BS55">
        <v>17701.306688459561</v>
      </c>
      <c r="BT55">
        <v>28201.341920900195</v>
      </c>
      <c r="BU55">
        <v>25720.731293269557</v>
      </c>
      <c r="BV55">
        <v>25242.682727790132</v>
      </c>
      <c r="BW55">
        <v>19589.214836056923</v>
      </c>
      <c r="BX55">
        <v>38815.610552576982</v>
      </c>
      <c r="BY55" s="20">
        <v>30058.924423579771</v>
      </c>
      <c r="BZ55" s="20">
        <v>16408.482265086655</v>
      </c>
      <c r="CA55" s="20">
        <v>14079.105419869371</v>
      </c>
      <c r="CB55" s="20">
        <v>8788.9728511111316</v>
      </c>
      <c r="CC55" s="20">
        <v>17576.041481313547</v>
      </c>
      <c r="CD55" s="20">
        <v>9665.3266572671964</v>
      </c>
      <c r="CE55" s="20">
        <v>5345.6413446282349</v>
      </c>
      <c r="CF55" s="20">
        <v>14422.899638205228</v>
      </c>
      <c r="CG55" s="20">
        <v>2865.8600480257714</v>
      </c>
      <c r="CH55" s="20">
        <v>6292.7121113290186</v>
      </c>
      <c r="CI55" s="20">
        <v>10606.934470553011</v>
      </c>
      <c r="CJ55" s="20">
        <v>11410.950724190867</v>
      </c>
      <c r="CK55" s="20">
        <v>8245.9933822035709</v>
      </c>
      <c r="CL55" s="20">
        <v>9276.8578216515998</v>
      </c>
      <c r="CM55" s="20">
        <v>0</v>
      </c>
      <c r="CN55" s="20">
        <v>2468.0097892882227</v>
      </c>
      <c r="CO55" s="20">
        <v>0</v>
      </c>
      <c r="CP55" s="20">
        <v>15388.768669108153</v>
      </c>
      <c r="CQ55" s="20">
        <v>2910.4711507470893</v>
      </c>
      <c r="CR55" s="20">
        <v>3066.737047361461</v>
      </c>
      <c r="CS55" s="20">
        <v>0</v>
      </c>
      <c r="CT55" s="20">
        <v>0</v>
      </c>
      <c r="CU55" s="20">
        <v>0</v>
      </c>
      <c r="CV55" s="20">
        <v>0</v>
      </c>
      <c r="CW55" s="20">
        <v>0</v>
      </c>
      <c r="CX55" s="20">
        <v>0</v>
      </c>
      <c r="CY55" s="20">
        <v>0</v>
      </c>
      <c r="CZ55" s="20">
        <v>2751.5047487176198</v>
      </c>
      <c r="DA55" s="20">
        <v>0</v>
      </c>
      <c r="DB55" s="20">
        <v>0</v>
      </c>
      <c r="DC55" s="20">
        <v>0</v>
      </c>
      <c r="DD55" s="20">
        <v>2928.268577706493</v>
      </c>
      <c r="DE55" s="20">
        <v>0</v>
      </c>
      <c r="DF55" s="20">
        <v>0</v>
      </c>
      <c r="DG55" s="20">
        <v>0</v>
      </c>
      <c r="DH55" s="20">
        <v>0</v>
      </c>
      <c r="DI55" s="20">
        <v>0</v>
      </c>
      <c r="DJ55" s="20">
        <v>3310.1694938962601</v>
      </c>
      <c r="DK55" s="20">
        <v>5950.8378012947942</v>
      </c>
      <c r="DL55" s="20">
        <v>0</v>
      </c>
      <c r="DM55" s="20">
        <v>0</v>
      </c>
      <c r="DN55" s="20">
        <v>3197.6355976532</v>
      </c>
      <c r="DO55" s="20">
        <v>0</v>
      </c>
      <c r="DP55" s="20">
        <v>0</v>
      </c>
      <c r="DQ55" s="20">
        <v>0</v>
      </c>
      <c r="DR55" s="20">
        <v>3510.4184648107762</v>
      </c>
      <c r="DS55" s="20">
        <v>2626.3054224633929</v>
      </c>
      <c r="DT55" s="20">
        <v>0</v>
      </c>
      <c r="DU55" s="20">
        <v>0</v>
      </c>
      <c r="DV55" s="20">
        <v>0</v>
      </c>
      <c r="DW55" s="20">
        <v>0</v>
      </c>
    </row>
    <row r="56" spans="1:127" x14ac:dyDescent="0.35">
      <c r="A56" s="19" t="s">
        <v>68</v>
      </c>
      <c r="B56">
        <v>0</v>
      </c>
      <c r="C56">
        <v>5509.3739786910246</v>
      </c>
      <c r="D56">
        <v>22940.025316044219</v>
      </c>
      <c r="E56">
        <v>27687.099500363671</v>
      </c>
      <c r="F56">
        <v>24935.074057577527</v>
      </c>
      <c r="G56">
        <v>29350.900164830375</v>
      </c>
      <c r="H56">
        <v>29924.129749395543</v>
      </c>
      <c r="I56">
        <v>25046.203230528881</v>
      </c>
      <c r="J56" s="20">
        <v>23092.896404370142</v>
      </c>
      <c r="K56" s="20">
        <v>21819.387669820251</v>
      </c>
      <c r="L56" s="20">
        <v>18503.501014160836</v>
      </c>
      <c r="M56" s="20">
        <v>17435.157408631261</v>
      </c>
      <c r="N56" s="20">
        <v>15682.226664164977</v>
      </c>
      <c r="O56" s="20">
        <v>14038.07240748615</v>
      </c>
      <c r="P56" s="20">
        <v>14199.830540602095</v>
      </c>
      <c r="Q56" s="20">
        <v>10488.319005144294</v>
      </c>
      <c r="R56" s="20">
        <v>10172.793809505005</v>
      </c>
      <c r="S56" s="20">
        <v>9931.3181712105288</v>
      </c>
      <c r="T56" s="20">
        <v>7277.3466127037536</v>
      </c>
      <c r="U56" s="20">
        <v>7123.9724848998594</v>
      </c>
      <c r="V56" s="20">
        <v>8096.6852896066848</v>
      </c>
      <c r="W56" s="20">
        <v>6527.8811020416906</v>
      </c>
      <c r="X56" s="20">
        <v>6965.3392175508779</v>
      </c>
      <c r="Y56" s="20">
        <v>5220.8028444391093</v>
      </c>
      <c r="Z56" s="20">
        <v>5561.1264567897888</v>
      </c>
      <c r="AA56" s="20">
        <v>4511.1457250440726</v>
      </c>
      <c r="AB56" s="20">
        <v>4238.707198361808</v>
      </c>
      <c r="AC56" s="20">
        <v>5010.5032436769106</v>
      </c>
      <c r="AD56" s="20">
        <v>4072.2192098303931</v>
      </c>
      <c r="AE56" s="20">
        <v>2863.5996703197015</v>
      </c>
      <c r="AF56" s="20">
        <v>3636.8596618020674</v>
      </c>
      <c r="AG56" s="20">
        <v>2858.6814666498685</v>
      </c>
      <c r="AH56" s="20">
        <v>3445.2861315716291</v>
      </c>
      <c r="AI56" s="20">
        <v>3133.659291139862</v>
      </c>
      <c r="AJ56" s="20">
        <v>2111.547741736169</v>
      </c>
      <c r="AK56" s="20">
        <v>2974.3452248785179</v>
      </c>
      <c r="AL56" s="20">
        <v>2579.2334216135205</v>
      </c>
      <c r="AM56" s="20">
        <v>1455.4272741121822</v>
      </c>
      <c r="AN56" s="20">
        <v>2295.3009220226668</v>
      </c>
      <c r="AO56" s="20">
        <v>2325.3794174672221</v>
      </c>
      <c r="AP56" s="20">
        <v>989.88128908106592</v>
      </c>
      <c r="AQ56" s="20">
        <v>1849.8923503437545</v>
      </c>
      <c r="AR56" s="20">
        <v>1158.5634369552718</v>
      </c>
      <c r="AS56" s="20">
        <v>2501.159731728374</v>
      </c>
      <c r="AT56" s="20">
        <v>1719.9421890428639</v>
      </c>
      <c r="AU56" s="20">
        <v>1404.9289391567581</v>
      </c>
      <c r="AV56" s="20">
        <v>1603.1716027610819</v>
      </c>
      <c r="AW56" s="20">
        <v>1530.4273816846544</v>
      </c>
      <c r="AX56" s="20">
        <v>724.078731051879</v>
      </c>
      <c r="AY56" s="20">
        <v>740.32445958728204</v>
      </c>
      <c r="AZ56" s="20">
        <v>247.83965427451767</v>
      </c>
      <c r="BA56" s="20">
        <v>332.34081372752553</v>
      </c>
      <c r="BB56" s="20">
        <v>1670.8434541748138</v>
      </c>
      <c r="BC56" s="20">
        <v>1134.0025252300547</v>
      </c>
      <c r="BD56" s="20">
        <v>419.19643584411824</v>
      </c>
      <c r="BE56" s="20">
        <v>0</v>
      </c>
      <c r="BF56" s="20">
        <v>2174.7990739175584</v>
      </c>
      <c r="BG56" s="20">
        <v>0</v>
      </c>
      <c r="BH56" s="20">
        <v>0</v>
      </c>
      <c r="BI56" s="20">
        <v>0</v>
      </c>
      <c r="BK56">
        <v>2935.5303313851764</v>
      </c>
      <c r="BO56" s="19" t="s">
        <v>68</v>
      </c>
      <c r="BP56">
        <v>0</v>
      </c>
      <c r="BQ56">
        <v>5509.3739786910246</v>
      </c>
      <c r="BR56">
        <v>22940.025316044219</v>
      </c>
      <c r="BS56">
        <v>27687.099500363671</v>
      </c>
      <c r="BT56">
        <v>24935.074057577527</v>
      </c>
      <c r="BU56">
        <v>29350.900164830375</v>
      </c>
      <c r="BV56">
        <v>29924.129749395543</v>
      </c>
      <c r="BW56">
        <v>25046.203230528881</v>
      </c>
      <c r="BX56" s="20">
        <v>22050.796795662303</v>
      </c>
      <c r="BY56" s="20">
        <v>22756.097089272043</v>
      </c>
      <c r="BZ56" s="20">
        <v>16374.890127907114</v>
      </c>
      <c r="CA56" s="20">
        <v>13319.307587363561</v>
      </c>
      <c r="CB56" s="20">
        <v>31637.721793649845</v>
      </c>
      <c r="CC56" s="20">
        <v>20657.166855863201</v>
      </c>
      <c r="CD56" s="20">
        <v>14878.517574481521</v>
      </c>
      <c r="CE56" s="20">
        <v>15291.466216430408</v>
      </c>
      <c r="CF56" s="20">
        <v>5610.6124283583194</v>
      </c>
      <c r="CG56" s="20">
        <v>20377.90812852369</v>
      </c>
      <c r="CH56" s="20">
        <v>3030.8162470080065</v>
      </c>
      <c r="CI56" s="20">
        <v>6368.9475039701556</v>
      </c>
      <c r="CJ56" s="20">
        <v>19579.249850113581</v>
      </c>
      <c r="CK56" s="20">
        <v>2977.2560079429145</v>
      </c>
      <c r="CL56" s="20">
        <v>16089.995326602611</v>
      </c>
      <c r="CM56" s="20">
        <v>2983.1261674517255</v>
      </c>
      <c r="CN56" s="20">
        <v>0</v>
      </c>
      <c r="CO56" s="20">
        <v>5905.76635033823</v>
      </c>
      <c r="CP56" s="20">
        <v>6029.912077498464</v>
      </c>
      <c r="CQ56" s="20">
        <v>0</v>
      </c>
      <c r="CR56" s="20">
        <v>10252.459138056809</v>
      </c>
      <c r="CS56" s="20">
        <v>6396.5919574957661</v>
      </c>
      <c r="CT56" s="20">
        <v>6247.6165193043216</v>
      </c>
      <c r="CU56" s="20">
        <v>0</v>
      </c>
      <c r="CV56" s="20">
        <v>0</v>
      </c>
      <c r="CW56" s="20">
        <v>6688.430821349004</v>
      </c>
      <c r="CX56" s="20">
        <v>2813.5047547872355</v>
      </c>
      <c r="CY56" s="20">
        <v>6005.7121346680888</v>
      </c>
      <c r="CZ56" s="20">
        <v>9238.7144359625345</v>
      </c>
      <c r="DA56" s="20">
        <v>0</v>
      </c>
      <c r="DB56" s="20">
        <v>5275.7360450003816</v>
      </c>
      <c r="DC56" s="20">
        <v>0</v>
      </c>
      <c r="DD56" s="20">
        <v>3271.3522926495257</v>
      </c>
      <c r="DE56" s="20">
        <v>5756.7044070297889</v>
      </c>
      <c r="DF56" s="20">
        <v>0</v>
      </c>
      <c r="DG56" s="20">
        <v>3053.5979497495487</v>
      </c>
      <c r="DH56" s="20">
        <v>0</v>
      </c>
      <c r="DI56" s="20">
        <v>0</v>
      </c>
      <c r="DJ56" s="20">
        <v>0</v>
      </c>
      <c r="DK56" s="20">
        <v>0</v>
      </c>
      <c r="DL56" s="20">
        <v>5229.6323112722966</v>
      </c>
      <c r="DM56" s="20">
        <v>0</v>
      </c>
      <c r="DN56" s="20">
        <v>0</v>
      </c>
      <c r="DO56" s="20">
        <v>0</v>
      </c>
      <c r="DP56" s="20">
        <v>0</v>
      </c>
      <c r="DQ56" s="20">
        <v>0</v>
      </c>
      <c r="DR56" s="20">
        <v>3390.2968313867086</v>
      </c>
      <c r="DS56" s="20">
        <v>0</v>
      </c>
      <c r="DT56" s="20">
        <v>0</v>
      </c>
      <c r="DU56" s="20">
        <v>0</v>
      </c>
      <c r="DV56" s="20">
        <v>0</v>
      </c>
      <c r="DW56" s="20">
        <v>0</v>
      </c>
    </row>
    <row r="57" spans="1:127" x14ac:dyDescent="0.35">
      <c r="A57" s="19" t="s">
        <v>69</v>
      </c>
      <c r="B57">
        <v>0</v>
      </c>
      <c r="C57">
        <v>18182.97420153036</v>
      </c>
      <c r="D57">
        <v>32308.489519777559</v>
      </c>
      <c r="E57">
        <v>16937.460148562794</v>
      </c>
      <c r="F57">
        <v>38645.101644486393</v>
      </c>
      <c r="G57">
        <v>28817.247523012651</v>
      </c>
      <c r="H57">
        <v>44528.800119124033</v>
      </c>
      <c r="I57" s="20">
        <v>31803.383379713661</v>
      </c>
      <c r="J57" s="20">
        <v>29491.98044345036</v>
      </c>
      <c r="K57" s="20">
        <v>27865.580097809812</v>
      </c>
      <c r="L57" s="20">
        <v>23630.855155169033</v>
      </c>
      <c r="M57" s="20">
        <v>22266.471572899958</v>
      </c>
      <c r="N57" s="20">
        <v>20027.800497203309</v>
      </c>
      <c r="O57" s="20">
        <v>17928.048073994461</v>
      </c>
      <c r="P57" s="20">
        <v>18134.629683113075</v>
      </c>
      <c r="Q57" s="20">
        <v>13394.65147931152</v>
      </c>
      <c r="R57" s="20">
        <v>12991.693672015914</v>
      </c>
      <c r="S57" s="20">
        <v>12683.304690510617</v>
      </c>
      <c r="T57" s="20">
        <v>9293.912735063117</v>
      </c>
      <c r="U57" s="20">
        <v>9098.0383545385557</v>
      </c>
      <c r="V57" s="20">
        <v>10340.291665304685</v>
      </c>
      <c r="W57" s="20">
        <v>8336.7689538566628</v>
      </c>
      <c r="X57" s="20">
        <v>8895.4475172344828</v>
      </c>
      <c r="Y57" s="20">
        <v>6667.4969086237834</v>
      </c>
      <c r="Z57" s="20">
        <v>7102.1248194817454</v>
      </c>
      <c r="AA57" s="20">
        <v>5761.1924970736145</v>
      </c>
      <c r="AB57" s="20">
        <v>5413.2607538975426</v>
      </c>
      <c r="AC57" s="20">
        <v>6398.9229019534541</v>
      </c>
      <c r="AD57" s="20">
        <v>5200.6386377341696</v>
      </c>
      <c r="AE57" s="20">
        <v>3657.1084023464937</v>
      </c>
      <c r="AF57" s="20">
        <v>4644.6401587434229</v>
      </c>
      <c r="AG57" s="20">
        <v>3650.8273553999607</v>
      </c>
      <c r="AH57" s="20">
        <v>4399.9812511683558</v>
      </c>
      <c r="AI57" s="20">
        <v>4002.0020404735114</v>
      </c>
      <c r="AJ57" s="20">
        <v>2696.6615020587342</v>
      </c>
      <c r="AK57" s="20">
        <v>3798.5417536271852</v>
      </c>
      <c r="AL57" s="20">
        <v>3293.9437434502761</v>
      </c>
      <c r="AM57" s="20">
        <v>1858.728846887243</v>
      </c>
      <c r="AN57" s="20">
        <v>2931.3330263464013</v>
      </c>
      <c r="AO57" s="20">
        <v>2969.7463281637756</v>
      </c>
      <c r="AP57" s="20">
        <v>1264.1792137166485</v>
      </c>
      <c r="AQ57" s="20">
        <v>2362.5009207810508</v>
      </c>
      <c r="AR57" s="20">
        <v>1479.6034948095912</v>
      </c>
      <c r="AS57" s="20">
        <v>3194.2356905961642</v>
      </c>
      <c r="AT57" s="20">
        <v>2196.5413309314754</v>
      </c>
      <c r="AU57" s="20">
        <v>1794.2373304981738</v>
      </c>
      <c r="AV57" s="20">
        <v>2047.4134005631786</v>
      </c>
      <c r="AW57" s="20">
        <v>1954.5116221203934</v>
      </c>
      <c r="AX57" s="20">
        <v>924.72227830451448</v>
      </c>
      <c r="AY57" s="20">
        <v>945.46972807729617</v>
      </c>
      <c r="AZ57" s="20">
        <v>316.51647801068611</v>
      </c>
      <c r="BA57" s="20">
        <v>424.43306406377815</v>
      </c>
      <c r="BB57" s="20">
        <v>2133.8372463865671</v>
      </c>
      <c r="BC57" s="20">
        <v>1448.2367093015928</v>
      </c>
      <c r="BD57" s="20">
        <v>535.35653871204704</v>
      </c>
      <c r="BE57" s="20">
        <v>0</v>
      </c>
      <c r="BF57" s="20">
        <v>2777.4398946453584</v>
      </c>
      <c r="BG57" s="20">
        <v>0</v>
      </c>
      <c r="BH57" s="20">
        <v>0</v>
      </c>
      <c r="BI57" s="20">
        <v>0</v>
      </c>
      <c r="BK57">
        <v>3153.2374743047403</v>
      </c>
      <c r="BO57" s="19" t="s">
        <v>69</v>
      </c>
      <c r="BP57">
        <v>0</v>
      </c>
      <c r="BQ57">
        <v>18182.97420153036</v>
      </c>
      <c r="BR57">
        <v>32308.489519777559</v>
      </c>
      <c r="BS57">
        <v>16937.460148562794</v>
      </c>
      <c r="BT57">
        <v>38645.101644486393</v>
      </c>
      <c r="BU57">
        <v>28817.247523012651</v>
      </c>
      <c r="BV57">
        <v>47739.265740659248</v>
      </c>
      <c r="BW57" s="20">
        <v>27660.879281214729</v>
      </c>
      <c r="BX57" s="20">
        <v>8540.2811525502802</v>
      </c>
      <c r="BY57" s="20">
        <v>12367.010330660216</v>
      </c>
      <c r="BZ57" s="20">
        <v>14623.736458820071</v>
      </c>
      <c r="CA57" s="20">
        <v>30623.125711520206</v>
      </c>
      <c r="CB57" s="20">
        <v>14798.774534370266</v>
      </c>
      <c r="CC57" s="20">
        <v>14587.361901983575</v>
      </c>
      <c r="CD57" s="20">
        <v>15813.071305972575</v>
      </c>
      <c r="CE57" s="20">
        <v>3392.4193527164548</v>
      </c>
      <c r="CF57" s="20">
        <v>16643.760693914777</v>
      </c>
      <c r="CG57" s="20">
        <v>8826.88056246823</v>
      </c>
      <c r="CH57" s="20">
        <v>11980.889206037946</v>
      </c>
      <c r="CI57" s="20">
        <v>12231.598905821487</v>
      </c>
      <c r="CJ57" s="20">
        <v>3198.6252120003969</v>
      </c>
      <c r="CK57" s="20">
        <v>0</v>
      </c>
      <c r="CL57" s="20">
        <v>2966.9933088280218</v>
      </c>
      <c r="CM57" s="20">
        <v>3516.1795317665005</v>
      </c>
      <c r="CN57" s="20">
        <v>3068.266076513537</v>
      </c>
      <c r="CO57" s="20">
        <v>11505.17956520557</v>
      </c>
      <c r="CP57" s="20">
        <v>2772.8031259983418</v>
      </c>
      <c r="CQ57" s="20">
        <v>6266.0496907860852</v>
      </c>
      <c r="CR57" s="20">
        <v>3036.3853858326124</v>
      </c>
      <c r="CS57" s="20">
        <v>8611.6903160181664</v>
      </c>
      <c r="CT57" s="20">
        <v>2920.8441115378987</v>
      </c>
      <c r="CU57" s="20">
        <v>3699.1290943057243</v>
      </c>
      <c r="CV57" s="20">
        <v>2903.5905466757158</v>
      </c>
      <c r="CW57" s="20">
        <v>5592.8472443461342</v>
      </c>
      <c r="CX57" s="20">
        <v>0</v>
      </c>
      <c r="CY57" s="20">
        <v>6257.2455400049093</v>
      </c>
      <c r="CZ57" s="20">
        <v>0</v>
      </c>
      <c r="DA57" s="20">
        <v>0</v>
      </c>
      <c r="DB57" s="20">
        <v>0</v>
      </c>
      <c r="DC57" s="20">
        <v>0</v>
      </c>
      <c r="DD57" s="20">
        <v>0</v>
      </c>
      <c r="DE57" s="20">
        <v>2608.055041901966</v>
      </c>
      <c r="DF57" s="20">
        <v>0</v>
      </c>
      <c r="DG57" s="20">
        <v>0</v>
      </c>
      <c r="DH57" s="20">
        <v>0</v>
      </c>
      <c r="DI57" s="20">
        <v>0</v>
      </c>
      <c r="DJ57" s="20">
        <v>5337.781845259633</v>
      </c>
      <c r="DK57" s="20">
        <v>0</v>
      </c>
      <c r="DL57" s="20">
        <v>0</v>
      </c>
      <c r="DM57" s="20">
        <v>0</v>
      </c>
      <c r="DN57" s="20">
        <v>0</v>
      </c>
      <c r="DO57" s="20">
        <v>0</v>
      </c>
      <c r="DP57" s="20">
        <v>0</v>
      </c>
      <c r="DQ57" s="20">
        <v>0</v>
      </c>
      <c r="DR57" s="20">
        <v>0</v>
      </c>
      <c r="DS57" s="20">
        <v>0</v>
      </c>
      <c r="DT57" s="20">
        <v>0</v>
      </c>
      <c r="DU57" s="20">
        <v>0</v>
      </c>
      <c r="DV57" s="20">
        <v>0</v>
      </c>
      <c r="DW57" s="20">
        <v>0</v>
      </c>
    </row>
    <row r="58" spans="1:127" x14ac:dyDescent="0.35">
      <c r="A58" s="19" t="s">
        <v>70</v>
      </c>
      <c r="B58">
        <v>0</v>
      </c>
      <c r="C58">
        <v>8387.1948814930201</v>
      </c>
      <c r="D58">
        <v>14922.569432852793</v>
      </c>
      <c r="E58">
        <v>21740.660261747751</v>
      </c>
      <c r="F58">
        <v>33610.423235010137</v>
      </c>
      <c r="G58">
        <v>15186.400038256994</v>
      </c>
      <c r="H58" s="20">
        <v>20730.105370800433</v>
      </c>
      <c r="I58" s="20">
        <v>20309.586474838477</v>
      </c>
      <c r="J58" s="20">
        <v>18833.528495353821</v>
      </c>
      <c r="K58" s="20">
        <v>17794.912003890757</v>
      </c>
      <c r="L58" s="20">
        <v>15090.623865963309</v>
      </c>
      <c r="M58" s="20">
        <v>14219.330833454733</v>
      </c>
      <c r="N58" s="20">
        <v>12789.719296287833</v>
      </c>
      <c r="O58" s="20">
        <v>11448.820974063594</v>
      </c>
      <c r="P58" s="20">
        <v>11580.743637901382</v>
      </c>
      <c r="Q58" s="20">
        <v>8553.8016276886337</v>
      </c>
      <c r="R58" s="20">
        <v>8296.4734580637014</v>
      </c>
      <c r="S58" s="20">
        <v>8099.5367795666389</v>
      </c>
      <c r="T58" s="20">
        <v>5935.0768479169928</v>
      </c>
      <c r="U58" s="20">
        <v>5809.9918020282639</v>
      </c>
      <c r="V58" s="20">
        <v>6603.2926511056139</v>
      </c>
      <c r="W58" s="20">
        <v>5323.8464589620708</v>
      </c>
      <c r="X58" s="20">
        <v>5680.6176382761914</v>
      </c>
      <c r="Y58" s="20">
        <v>4257.8521731366636</v>
      </c>
      <c r="Z58" s="20">
        <v>4535.4048169720336</v>
      </c>
      <c r="AA58" s="20">
        <v>3679.0877190802712</v>
      </c>
      <c r="AB58" s="20">
        <v>3456.8991003095289</v>
      </c>
      <c r="AC58" s="20">
        <v>4086.3412697765161</v>
      </c>
      <c r="AD58" s="20">
        <v>3321.1189789581113</v>
      </c>
      <c r="AE58" s="20">
        <v>2335.4231988000101</v>
      </c>
      <c r="AF58" s="20">
        <v>2966.0592969701975</v>
      </c>
      <c r="AG58" s="20">
        <v>2331.4121329147019</v>
      </c>
      <c r="AH58" s="20">
        <v>2809.8205351721263</v>
      </c>
      <c r="AI58" s="20">
        <v>2555.6716888594092</v>
      </c>
      <c r="AJ58" s="20">
        <v>1722.0834436239093</v>
      </c>
      <c r="AK58" s="20">
        <v>2425.742296110082</v>
      </c>
      <c r="AL58" s="20">
        <v>2103.5068659873796</v>
      </c>
      <c r="AM58" s="20">
        <v>1186.9810767747695</v>
      </c>
      <c r="AN58" s="20">
        <v>1871.94427946012</v>
      </c>
      <c r="AO58" s="20">
        <v>1896.4749485945795</v>
      </c>
      <c r="AP58" s="20">
        <v>807.30269336840138</v>
      </c>
      <c r="AQ58" s="20">
        <v>1508.6890653934097</v>
      </c>
      <c r="AR58" s="20">
        <v>944.8722724725958</v>
      </c>
      <c r="AS58" s="20">
        <v>2039.833473207138</v>
      </c>
      <c r="AT58" s="20">
        <v>1402.707553893968</v>
      </c>
      <c r="AU58" s="20">
        <v>1145.7969042180921</v>
      </c>
      <c r="AV58" s="20">
        <v>1307.4747114800266</v>
      </c>
      <c r="AW58" s="20">
        <v>1248.1477939498727</v>
      </c>
      <c r="AX58" s="20">
        <v>590.52607240574434</v>
      </c>
      <c r="AY58" s="20">
        <v>603.77535850397544</v>
      </c>
      <c r="AZ58" s="20">
        <v>202.12688392674318</v>
      </c>
      <c r="BA58" s="20">
        <v>271.04223203123547</v>
      </c>
      <c r="BB58" s="20">
        <v>1362.6648322694818</v>
      </c>
      <c r="BC58" s="20">
        <v>924.84149665531004</v>
      </c>
      <c r="BD58" s="20">
        <v>341.87777407286922</v>
      </c>
      <c r="BE58" s="20">
        <v>0</v>
      </c>
      <c r="BF58" s="20">
        <v>1773.668387588812</v>
      </c>
      <c r="BG58" s="20">
        <v>0</v>
      </c>
      <c r="BH58" s="20">
        <v>0</v>
      </c>
      <c r="BI58" s="20">
        <v>0</v>
      </c>
      <c r="BK58">
        <v>979.40134936949471</v>
      </c>
      <c r="BO58" s="19" t="s">
        <v>70</v>
      </c>
      <c r="BP58">
        <v>0</v>
      </c>
      <c r="BQ58">
        <v>8387.1948814930201</v>
      </c>
      <c r="BR58">
        <v>14922.569432852793</v>
      </c>
      <c r="BS58">
        <v>21740.660261747751</v>
      </c>
      <c r="BT58">
        <v>33610.423235010137</v>
      </c>
      <c r="BU58">
        <v>15186.400038256994</v>
      </c>
      <c r="BV58" s="20">
        <v>28172.823362233565</v>
      </c>
      <c r="BW58" s="20">
        <v>17992.021896721511</v>
      </c>
      <c r="BX58" s="20">
        <v>23751.28516930604</v>
      </c>
      <c r="BY58" s="20">
        <v>30999.525565193551</v>
      </c>
      <c r="BZ58" s="20">
        <v>26821.297892010334</v>
      </c>
      <c r="CA58" s="20">
        <v>15156.336594386392</v>
      </c>
      <c r="CB58" s="20">
        <v>17331.634437039887</v>
      </c>
      <c r="CC58" s="20">
        <v>18080.622574509584</v>
      </c>
      <c r="CD58" s="20">
        <v>11929.278513561334</v>
      </c>
      <c r="CE58" s="20">
        <v>17889.685503967281</v>
      </c>
      <c r="CF58" s="20">
        <v>14078.779061175172</v>
      </c>
      <c r="CG58" s="20">
        <v>11255.037889657879</v>
      </c>
      <c r="CH58" s="20">
        <v>15174.1432076694</v>
      </c>
      <c r="CI58" s="20">
        <v>6143.0193126429622</v>
      </c>
      <c r="CJ58" s="20">
        <v>15455.296165557249</v>
      </c>
      <c r="CK58" s="20">
        <v>4955.8636782994799</v>
      </c>
      <c r="CL58" s="20">
        <v>9366.6954013068098</v>
      </c>
      <c r="CM58" s="20">
        <v>0</v>
      </c>
      <c r="CN58" s="20">
        <v>0</v>
      </c>
      <c r="CO58" s="20">
        <v>2815.8685618576387</v>
      </c>
      <c r="CP58" s="20">
        <v>5850.3344943946468</v>
      </c>
      <c r="CQ58" s="20">
        <v>2843.7977968685723</v>
      </c>
      <c r="CR58" s="20">
        <v>3028.1206479219936</v>
      </c>
      <c r="CS58" s="20">
        <v>6473.8713983812522</v>
      </c>
      <c r="CT58" s="20">
        <v>9361.0225149750368</v>
      </c>
      <c r="CU58" s="20">
        <v>0</v>
      </c>
      <c r="CV58" s="20">
        <v>8199.1812436120672</v>
      </c>
      <c r="CW58" s="20">
        <v>0</v>
      </c>
      <c r="CX58" s="20">
        <v>6029.1170802264796</v>
      </c>
      <c r="CY58" s="20">
        <v>0</v>
      </c>
      <c r="CZ58" s="20">
        <v>3419.0923399825442</v>
      </c>
      <c r="DA58" s="20">
        <v>0</v>
      </c>
      <c r="DB58" s="20">
        <v>5840.3430562584836</v>
      </c>
      <c r="DC58" s="20">
        <v>2910.883681275131</v>
      </c>
      <c r="DD58" s="20">
        <v>0</v>
      </c>
      <c r="DE58" s="20">
        <v>0</v>
      </c>
      <c r="DF58" s="20">
        <v>0</v>
      </c>
      <c r="DG58" s="20">
        <v>0</v>
      </c>
      <c r="DH58" s="20">
        <v>0</v>
      </c>
      <c r="DI58" s="20">
        <v>0</v>
      </c>
      <c r="DJ58" s="20">
        <v>0</v>
      </c>
      <c r="DK58" s="20">
        <v>0</v>
      </c>
      <c r="DL58" s="20">
        <v>0</v>
      </c>
      <c r="DM58" s="20">
        <v>2806.9205552428971</v>
      </c>
      <c r="DN58" s="20">
        <v>0</v>
      </c>
      <c r="DO58" s="20">
        <v>0</v>
      </c>
      <c r="DP58" s="20">
        <v>5670.3363574443447</v>
      </c>
      <c r="DQ58" s="20">
        <v>0</v>
      </c>
      <c r="DR58" s="20">
        <v>0</v>
      </c>
      <c r="DS58" s="20">
        <v>0</v>
      </c>
      <c r="DT58" s="20">
        <v>0</v>
      </c>
      <c r="DU58" s="20">
        <v>0</v>
      </c>
      <c r="DV58" s="20">
        <v>0</v>
      </c>
      <c r="DW58" s="20">
        <v>0</v>
      </c>
    </row>
    <row r="59" spans="1:127" x14ac:dyDescent="0.35">
      <c r="A59" s="19" t="s">
        <v>71</v>
      </c>
      <c r="B59">
        <v>0</v>
      </c>
      <c r="C59">
        <v>3217.2204581828678</v>
      </c>
      <c r="D59">
        <v>33043.119376130111</v>
      </c>
      <c r="E59">
        <v>23237.182728822827</v>
      </c>
      <c r="F59">
        <v>20524.739094797733</v>
      </c>
      <c r="G59" s="20">
        <v>23333.731317876038</v>
      </c>
      <c r="H59" s="20">
        <v>22830.511007967056</v>
      </c>
      <c r="I59" s="20">
        <v>22367.384501295237</v>
      </c>
      <c r="J59" s="20">
        <v>20741.770094313542</v>
      </c>
      <c r="K59" s="20">
        <v>19597.91940869164</v>
      </c>
      <c r="L59" s="20">
        <v>16619.628705517913</v>
      </c>
      <c r="M59" s="20">
        <v>15660.054944842705</v>
      </c>
      <c r="N59" s="20">
        <v>14085.593003979651</v>
      </c>
      <c r="O59" s="20">
        <v>12608.832835204754</v>
      </c>
      <c r="P59" s="20">
        <v>12754.122102918336</v>
      </c>
      <c r="Q59" s="20">
        <v>9420.485749000858</v>
      </c>
      <c r="R59" s="20">
        <v>9137.0846999373753</v>
      </c>
      <c r="S59" s="20">
        <v>8920.194099244487</v>
      </c>
      <c r="T59" s="20">
        <v>6536.4278128735605</v>
      </c>
      <c r="U59" s="20">
        <v>6398.668960903713</v>
      </c>
      <c r="V59" s="20">
        <v>7272.3482521339902</v>
      </c>
      <c r="W59" s="20">
        <v>5863.2666362258024</v>
      </c>
      <c r="X59" s="20">
        <v>6256.1864111599862</v>
      </c>
      <c r="Y59" s="20">
        <v>4689.2641966990777</v>
      </c>
      <c r="Z59" s="20">
        <v>4994.938894296065</v>
      </c>
      <c r="AA59" s="20">
        <v>4051.8584525890183</v>
      </c>
      <c r="AB59" s="20">
        <v>3807.1573468321585</v>
      </c>
      <c r="AC59" s="20">
        <v>4500.3755491446937</v>
      </c>
      <c r="AD59" s="20">
        <v>3657.6197781740339</v>
      </c>
      <c r="AE59" s="20">
        <v>2572.0518103862996</v>
      </c>
      <c r="AF59" s="20">
        <v>3266.5849120643688</v>
      </c>
      <c r="AG59" s="20">
        <v>2567.6343372373958</v>
      </c>
      <c r="AH59" s="20">
        <v>3094.51580255921</v>
      </c>
      <c r="AI59" s="20">
        <v>2814.6162106556585</v>
      </c>
      <c r="AJ59" s="20">
        <v>1896.5675433407887</v>
      </c>
      <c r="AK59" s="20">
        <v>2671.5221752726939</v>
      </c>
      <c r="AL59" s="20">
        <v>2316.6373638844816</v>
      </c>
      <c r="AM59" s="20">
        <v>1307.2477951668552</v>
      </c>
      <c r="AN59" s="20">
        <v>2061.6125057769241</v>
      </c>
      <c r="AO59" s="20">
        <v>2088.6286594186677</v>
      </c>
      <c r="AP59" s="20">
        <v>889.09982356725959</v>
      </c>
      <c r="AQ59" s="20">
        <v>1661.5517238798202</v>
      </c>
      <c r="AR59" s="20">
        <v>1040.6081605448271</v>
      </c>
      <c r="AS59" s="20">
        <v>2246.5124866210972</v>
      </c>
      <c r="AT59" s="20">
        <v>1544.8320053038769</v>
      </c>
      <c r="AU59" s="20">
        <v>1261.8907799423323</v>
      </c>
      <c r="AV59" s="20">
        <v>1439.9500272261212</v>
      </c>
      <c r="AW59" s="20">
        <v>1374.6120166605688</v>
      </c>
      <c r="AX59" s="20">
        <v>650.35906742379302</v>
      </c>
      <c r="AY59" s="20">
        <v>664.95079123339383</v>
      </c>
      <c r="AZ59" s="20">
        <v>222.60668558854377</v>
      </c>
      <c r="BA59" s="20">
        <v>298.50464101979742</v>
      </c>
      <c r="BB59" s="20">
        <v>1500.7320945468382</v>
      </c>
      <c r="BC59" s="20">
        <v>1018.5478362186695</v>
      </c>
      <c r="BD59" s="20">
        <v>376.51734734274214</v>
      </c>
      <c r="BE59" s="20">
        <v>0</v>
      </c>
      <c r="BF59" s="20">
        <v>1953.3791518671205</v>
      </c>
      <c r="BG59" s="20">
        <v>0</v>
      </c>
      <c r="BH59" s="20">
        <v>0</v>
      </c>
      <c r="BI59" s="20">
        <v>0</v>
      </c>
      <c r="BK59">
        <v>1521.5309334484627</v>
      </c>
      <c r="BO59" s="19" t="s">
        <v>71</v>
      </c>
      <c r="BP59">
        <v>0</v>
      </c>
      <c r="BQ59">
        <v>3217.2204581828678</v>
      </c>
      <c r="BR59">
        <v>33043.119376130111</v>
      </c>
      <c r="BS59">
        <v>23237.182728822827</v>
      </c>
      <c r="BT59">
        <v>20524.739094797733</v>
      </c>
      <c r="BU59" s="20">
        <v>35460.168209387659</v>
      </c>
      <c r="BV59" s="20">
        <v>40995.284550192075</v>
      </c>
      <c r="BW59" s="20">
        <v>27133.821508745976</v>
      </c>
      <c r="BX59" s="20">
        <v>39079.48851365906</v>
      </c>
      <c r="BY59" s="20">
        <v>13291.999140099782</v>
      </c>
      <c r="BZ59" s="20">
        <v>15288.165048240069</v>
      </c>
      <c r="CA59" s="20">
        <v>14571.75741725429</v>
      </c>
      <c r="CB59" s="20">
        <v>2853.9280688176586</v>
      </c>
      <c r="CC59" s="20">
        <v>13958.436276333734</v>
      </c>
      <c r="CD59" s="20">
        <v>11806.928972187437</v>
      </c>
      <c r="CE59" s="20">
        <v>9323.0104366395626</v>
      </c>
      <c r="CF59" s="20">
        <v>8821.6285115327519</v>
      </c>
      <c r="CG59" s="20">
        <v>5704.6446579379954</v>
      </c>
      <c r="CH59" s="20">
        <v>21530.59369363845</v>
      </c>
      <c r="CI59" s="20">
        <v>11923.632717873666</v>
      </c>
      <c r="CJ59" s="20">
        <v>5955.8673967321483</v>
      </c>
      <c r="CK59" s="20">
        <v>6458.3922218869138</v>
      </c>
      <c r="CL59" s="20">
        <v>0</v>
      </c>
      <c r="CM59" s="20">
        <v>9119.7183188865038</v>
      </c>
      <c r="CN59" s="20">
        <v>7813.0611119325476</v>
      </c>
      <c r="CO59" s="20">
        <v>5302.45029057998</v>
      </c>
      <c r="CP59" s="20">
        <v>12436.696880037431</v>
      </c>
      <c r="CQ59" s="20">
        <v>6049.7751729973315</v>
      </c>
      <c r="CR59" s="20">
        <v>6317.9575479944024</v>
      </c>
      <c r="CS59" s="20">
        <v>2980.9995853626733</v>
      </c>
      <c r="CT59" s="20">
        <v>5601.0214620472952</v>
      </c>
      <c r="CU59" s="20">
        <v>0</v>
      </c>
      <c r="CV59" s="20">
        <v>0</v>
      </c>
      <c r="CW59" s="20">
        <v>0</v>
      </c>
      <c r="CX59" s="20">
        <v>2950.8835070469599</v>
      </c>
      <c r="CY59" s="20">
        <v>5578.0859028826981</v>
      </c>
      <c r="CZ59" s="20">
        <v>0</v>
      </c>
      <c r="DA59" s="20">
        <v>0</v>
      </c>
      <c r="DB59" s="20">
        <v>2754.5507268345073</v>
      </c>
      <c r="DC59" s="20">
        <v>2846.5810819761027</v>
      </c>
      <c r="DD59" s="20">
        <v>0</v>
      </c>
      <c r="DE59" s="20">
        <v>0</v>
      </c>
      <c r="DF59" s="20">
        <v>0</v>
      </c>
      <c r="DG59" s="20">
        <v>0</v>
      </c>
      <c r="DH59" s="20">
        <v>0</v>
      </c>
      <c r="DI59" s="20">
        <v>8260.4746454485103</v>
      </c>
      <c r="DJ59" s="20">
        <v>0</v>
      </c>
      <c r="DK59" s="20">
        <v>0</v>
      </c>
      <c r="DL59" s="20">
        <v>0</v>
      </c>
      <c r="DM59" s="20">
        <v>2784.0145942644322</v>
      </c>
      <c r="DN59" s="20">
        <v>3054.6710731077765</v>
      </c>
      <c r="DO59" s="20">
        <v>3035.7843233471081</v>
      </c>
      <c r="DP59" s="20">
        <v>0</v>
      </c>
      <c r="DQ59" s="20">
        <v>0</v>
      </c>
      <c r="DR59" s="20">
        <v>0</v>
      </c>
      <c r="DS59" s="20">
        <v>0</v>
      </c>
      <c r="DT59" s="20">
        <v>0</v>
      </c>
      <c r="DU59" s="20">
        <v>0</v>
      </c>
      <c r="DV59" s="20">
        <v>0</v>
      </c>
      <c r="DW59" s="20">
        <v>0</v>
      </c>
    </row>
    <row r="60" spans="1:127" x14ac:dyDescent="0.35">
      <c r="A60" s="19" t="s">
        <v>72</v>
      </c>
      <c r="B60">
        <v>0</v>
      </c>
      <c r="C60">
        <v>5789.5244565750145</v>
      </c>
      <c r="D60">
        <v>36753.305764426281</v>
      </c>
      <c r="E60">
        <v>37248.593135739218</v>
      </c>
      <c r="F60" s="20">
        <v>37369.875867285838</v>
      </c>
      <c r="G60" s="20">
        <v>34163.121865172565</v>
      </c>
      <c r="H60" s="20">
        <v>33426.352570187155</v>
      </c>
      <c r="I60" s="20">
        <v>32748.284966215899</v>
      </c>
      <c r="J60" s="20">
        <v>30368.208572306728</v>
      </c>
      <c r="K60" s="20">
        <v>28693.486692804989</v>
      </c>
      <c r="L60" s="20">
        <v>24332.945000765962</v>
      </c>
      <c r="M60" s="20">
        <v>22928.024592710426</v>
      </c>
      <c r="N60" s="20">
        <v>20622.840975696163</v>
      </c>
      <c r="O60" s="20">
        <v>18460.703385089757</v>
      </c>
      <c r="P60" s="20">
        <v>18673.4226836444</v>
      </c>
      <c r="Q60" s="20">
        <v>13792.616289606493</v>
      </c>
      <c r="R60" s="20">
        <v>13377.686313599697</v>
      </c>
      <c r="S60" s="20">
        <v>13060.134871786169</v>
      </c>
      <c r="T60" s="20">
        <v>9570.0416230913252</v>
      </c>
      <c r="U60" s="20">
        <v>9368.3476726579829</v>
      </c>
      <c r="V60" s="20">
        <v>10647.50923026586</v>
      </c>
      <c r="W60" s="20">
        <v>8584.4604059500271</v>
      </c>
      <c r="X60" s="20">
        <v>9159.7377146429499</v>
      </c>
      <c r="Y60" s="20">
        <v>6865.593077567115</v>
      </c>
      <c r="Z60" s="20">
        <v>7313.1340988827287</v>
      </c>
      <c r="AA60" s="20">
        <v>5932.3617046272266</v>
      </c>
      <c r="AB60" s="20">
        <v>5574.0926570142037</v>
      </c>
      <c r="AC60" s="20">
        <v>6589.0395423678565</v>
      </c>
      <c r="AD60" s="20">
        <v>5355.1533835695009</v>
      </c>
      <c r="AE60" s="20">
        <v>3765.7637454000651</v>
      </c>
      <c r="AF60" s="20">
        <v>4782.6357865145546</v>
      </c>
      <c r="AG60" s="20">
        <v>3759.2960839932784</v>
      </c>
      <c r="AH60" s="20">
        <v>4530.7078853496932</v>
      </c>
      <c r="AI60" s="20">
        <v>4120.904423659551</v>
      </c>
      <c r="AJ60" s="20">
        <v>2776.7812711138977</v>
      </c>
      <c r="AK60" s="20">
        <v>3911.3991841258248</v>
      </c>
      <c r="AL60" s="20">
        <v>3391.8092010928085</v>
      </c>
      <c r="AM60" s="20">
        <v>1913.9530290232506</v>
      </c>
      <c r="AN60" s="20">
        <v>3018.425056590233</v>
      </c>
      <c r="AO60" s="20">
        <v>3057.9796454649186</v>
      </c>
      <c r="AP60" s="20">
        <v>1301.7388950374443</v>
      </c>
      <c r="AQ60" s="20">
        <v>2432.6925366071519</v>
      </c>
      <c r="AR60" s="20">
        <v>1523.5635877640452</v>
      </c>
      <c r="AS60" s="20">
        <v>3289.1387496723328</v>
      </c>
      <c r="AT60" s="20">
        <v>2261.8021669762675</v>
      </c>
      <c r="AU60" s="20">
        <v>1847.5454229080351</v>
      </c>
      <c r="AV60" s="20">
        <v>2108.2435376375215</v>
      </c>
      <c r="AW60" s="20">
        <v>2012.5815799776465</v>
      </c>
      <c r="AX60" s="20">
        <v>952.19644787360448</v>
      </c>
      <c r="AY60" s="20">
        <v>973.56031942670234</v>
      </c>
      <c r="AZ60" s="20">
        <v>325.92041213472839</v>
      </c>
      <c r="BA60" s="20">
        <v>437.04327822895721</v>
      </c>
      <c r="BB60" s="20">
        <v>2197.2350986016681</v>
      </c>
      <c r="BC60" s="20">
        <v>1491.2648723090533</v>
      </c>
      <c r="BD60" s="20">
        <v>551.26236975938082</v>
      </c>
      <c r="BE60" s="20">
        <v>0</v>
      </c>
      <c r="BF60" s="20">
        <v>2859.9596483310452</v>
      </c>
      <c r="BG60" s="20">
        <v>0</v>
      </c>
      <c r="BH60" s="20">
        <v>0</v>
      </c>
      <c r="BI60" s="20">
        <v>0</v>
      </c>
      <c r="BK60">
        <v>0</v>
      </c>
      <c r="BO60" s="19" t="s">
        <v>72</v>
      </c>
      <c r="BP60">
        <v>0</v>
      </c>
      <c r="BQ60">
        <v>5789.5244565750145</v>
      </c>
      <c r="BR60">
        <v>36753.305764426281</v>
      </c>
      <c r="BS60">
        <v>40488.815862462201</v>
      </c>
      <c r="BT60" s="20">
        <v>32789.764592903695</v>
      </c>
      <c r="BU60" s="20">
        <v>34029.194677074491</v>
      </c>
      <c r="BV60" s="20">
        <v>28129.088712095505</v>
      </c>
      <c r="BW60" s="20">
        <v>16356.922546538022</v>
      </c>
      <c r="BX60" s="20">
        <v>12393.10560669806</v>
      </c>
      <c r="BY60" s="20">
        <v>20714.473737463908</v>
      </c>
      <c r="BZ60" s="20">
        <v>5299.1883982746695</v>
      </c>
      <c r="CA60" s="20">
        <v>12837.332231692122</v>
      </c>
      <c r="CB60" s="20">
        <v>20642.341411172536</v>
      </c>
      <c r="CC60" s="20">
        <v>12771.020595145705</v>
      </c>
      <c r="CD60" s="20">
        <v>12911.350276596011</v>
      </c>
      <c r="CE60" s="20">
        <v>18822.541592013033</v>
      </c>
      <c r="CF60" s="20">
        <v>11945.514430523246</v>
      </c>
      <c r="CG60" s="20">
        <v>6216.1375545630544</v>
      </c>
      <c r="CH60" s="20">
        <v>9848.384452891074</v>
      </c>
      <c r="CI60" s="20">
        <v>5826.5167252332258</v>
      </c>
      <c r="CJ60" s="20">
        <v>14692.398517265372</v>
      </c>
      <c r="CK60" s="20">
        <v>11125.792854061703</v>
      </c>
      <c r="CL60" s="20">
        <v>8709.5158971637393</v>
      </c>
      <c r="CM60" s="20">
        <v>6537.1229555166738</v>
      </c>
      <c r="CN60" s="20">
        <v>5809.2322996215207</v>
      </c>
      <c r="CO60" s="20">
        <v>8853.097986120627</v>
      </c>
      <c r="CP60" s="20">
        <v>2864.55279902949</v>
      </c>
      <c r="CQ60" s="20">
        <v>0</v>
      </c>
      <c r="CR60" s="20">
        <v>2699.6720710950945</v>
      </c>
      <c r="CS60" s="20">
        <v>3590.9381968924172</v>
      </c>
      <c r="CT60" s="20">
        <v>7083.8044049985183</v>
      </c>
      <c r="CU60" s="20">
        <v>0</v>
      </c>
      <c r="CV60" s="20">
        <v>5899.2862710019199</v>
      </c>
      <c r="CW60" s="20">
        <v>0</v>
      </c>
      <c r="CX60" s="20">
        <v>0</v>
      </c>
      <c r="CY60" s="20">
        <v>2498.3429824102614</v>
      </c>
      <c r="CZ60" s="20">
        <v>2880.005216908934</v>
      </c>
      <c r="DA60" s="20">
        <v>2533.0492677866046</v>
      </c>
      <c r="DB60" s="20">
        <v>0</v>
      </c>
      <c r="DC60" s="20">
        <v>0</v>
      </c>
      <c r="DD60" s="20">
        <v>0</v>
      </c>
      <c r="DE60" s="20">
        <v>0</v>
      </c>
      <c r="DF60" s="20">
        <v>0</v>
      </c>
      <c r="DG60" s="20">
        <v>9121.2291859107936</v>
      </c>
      <c r="DH60" s="20">
        <v>0</v>
      </c>
      <c r="DI60" s="20">
        <v>5556.7984766117588</v>
      </c>
      <c r="DJ60" s="20">
        <v>0</v>
      </c>
      <c r="DK60" s="20">
        <v>0</v>
      </c>
      <c r="DL60" s="20">
        <v>0</v>
      </c>
      <c r="DM60" s="20">
        <v>0</v>
      </c>
      <c r="DN60" s="20">
        <v>0</v>
      </c>
      <c r="DO60" s="20">
        <v>0</v>
      </c>
      <c r="DP60" s="20">
        <v>0</v>
      </c>
      <c r="DQ60" s="20">
        <v>0</v>
      </c>
      <c r="DR60" s="20">
        <v>0</v>
      </c>
      <c r="DS60" s="20">
        <v>0</v>
      </c>
      <c r="DT60" s="20">
        <v>0</v>
      </c>
      <c r="DU60" s="20">
        <v>0</v>
      </c>
      <c r="DV60" s="20">
        <v>0</v>
      </c>
      <c r="DW60" s="20">
        <v>0</v>
      </c>
    </row>
    <row r="61" spans="1:127" x14ac:dyDescent="0.35">
      <c r="A61" s="19" t="s">
        <v>73</v>
      </c>
      <c r="B61">
        <v>0</v>
      </c>
      <c r="C61">
        <v>2979.3072523262613</v>
      </c>
      <c r="D61">
        <v>11985.572725697602</v>
      </c>
      <c r="E61" s="20">
        <v>12359.920827927404</v>
      </c>
      <c r="F61" s="20">
        <v>12797.420715900163</v>
      </c>
      <c r="G61" s="20">
        <v>11699.258649663127</v>
      </c>
      <c r="H61" s="20">
        <v>11446.949900445696</v>
      </c>
      <c r="I61" s="20">
        <v>11214.743712963034</v>
      </c>
      <c r="J61" s="20">
        <v>10399.679754575584</v>
      </c>
      <c r="K61" s="20">
        <v>9826.1664640787058</v>
      </c>
      <c r="L61" s="20">
        <v>8332.8865083082928</v>
      </c>
      <c r="M61" s="20">
        <v>7851.7675022379408</v>
      </c>
      <c r="N61" s="20">
        <v>7062.3507891854679</v>
      </c>
      <c r="O61" s="20">
        <v>6321.9205964034918</v>
      </c>
      <c r="P61" s="20">
        <v>6394.7669277015229</v>
      </c>
      <c r="Q61" s="20">
        <v>4723.3208389003848</v>
      </c>
      <c r="R61" s="20">
        <v>4581.2268836126023</v>
      </c>
      <c r="S61" s="20">
        <v>4472.4804854639806</v>
      </c>
      <c r="T61" s="20">
        <v>3277.2880850425572</v>
      </c>
      <c r="U61" s="20">
        <v>3208.2174156961264</v>
      </c>
      <c r="V61" s="20">
        <v>3646.269944274216</v>
      </c>
      <c r="W61" s="20">
        <v>2939.7729824974085</v>
      </c>
      <c r="X61" s="20">
        <v>3136.7783398017928</v>
      </c>
      <c r="Y61" s="20">
        <v>2351.1419569556019</v>
      </c>
      <c r="Z61" s="20">
        <v>2504.4036578437372</v>
      </c>
      <c r="AA61" s="20">
        <v>2031.5542080638697</v>
      </c>
      <c r="AB61" s="20">
        <v>1908.8639495232201</v>
      </c>
      <c r="AC61" s="20">
        <v>2256.4354090135312</v>
      </c>
      <c r="AD61" s="20">
        <v>1833.8875700603821</v>
      </c>
      <c r="AE61" s="20">
        <v>1289.5965493092954</v>
      </c>
      <c r="AF61" s="20">
        <v>1637.8272838879493</v>
      </c>
      <c r="AG61" s="20">
        <v>1287.3816801894573</v>
      </c>
      <c r="AH61" s="20">
        <v>1551.5538546496537</v>
      </c>
      <c r="AI61" s="20">
        <v>1411.2154888304649</v>
      </c>
      <c r="AJ61" s="20">
        <v>950.91667654117919</v>
      </c>
      <c r="AK61" s="20">
        <v>1339.4698212232033</v>
      </c>
      <c r="AL61" s="20">
        <v>1161.5347476292809</v>
      </c>
      <c r="AM61" s="20">
        <v>655.43868087406736</v>
      </c>
      <c r="AN61" s="20">
        <v>1033.6682809914055</v>
      </c>
      <c r="AO61" s="20">
        <v>1047.2138629160472</v>
      </c>
      <c r="AP61" s="20">
        <v>445.78420225976151</v>
      </c>
      <c r="AQ61" s="20">
        <v>833.08250672157737</v>
      </c>
      <c r="AR61" s="20">
        <v>521.74870179622667</v>
      </c>
      <c r="AS61" s="20">
        <v>1126.3749583223835</v>
      </c>
      <c r="AT61" s="20">
        <v>774.5606115933042</v>
      </c>
      <c r="AU61" s="20">
        <v>632.69720650551608</v>
      </c>
      <c r="AV61" s="20">
        <v>721.97402042601607</v>
      </c>
      <c r="AW61" s="20">
        <v>689.21430982308812</v>
      </c>
      <c r="AX61" s="20">
        <v>326.08239296538522</v>
      </c>
      <c r="AY61" s="20">
        <v>333.39851179212565</v>
      </c>
      <c r="AZ61" s="20">
        <v>111.61237593617989</v>
      </c>
      <c r="BA61" s="20">
        <v>149.66671878748457</v>
      </c>
      <c r="BB61" s="20">
        <v>752.44943463042728</v>
      </c>
      <c r="BC61" s="20">
        <v>510.68791444631643</v>
      </c>
      <c r="BD61" s="20">
        <v>188.78137288198923</v>
      </c>
      <c r="BE61" s="20">
        <v>0</v>
      </c>
      <c r="BF61" s="20">
        <v>979.40134936949471</v>
      </c>
      <c r="BG61" s="20">
        <v>0</v>
      </c>
      <c r="BH61" s="20">
        <v>0</v>
      </c>
      <c r="BI61" s="20">
        <v>0</v>
      </c>
      <c r="BK61">
        <v>0</v>
      </c>
      <c r="BO61" s="19" t="s">
        <v>73</v>
      </c>
      <c r="BP61">
        <v>0</v>
      </c>
      <c r="BQ61">
        <v>2979.3072523262613</v>
      </c>
      <c r="BR61">
        <v>11985.572725697602</v>
      </c>
      <c r="BS61" s="20">
        <v>23888.031115543592</v>
      </c>
      <c r="BT61" s="20">
        <v>23465.545483273254</v>
      </c>
      <c r="BU61" s="20">
        <v>35552.258167851949</v>
      </c>
      <c r="BV61" s="20">
        <v>33394.571538638163</v>
      </c>
      <c r="BW61" s="20">
        <v>40953.645859811382</v>
      </c>
      <c r="BX61" s="20">
        <v>11401.922181322119</v>
      </c>
      <c r="BY61" s="20">
        <v>20051.785023581364</v>
      </c>
      <c r="BZ61" s="20">
        <v>34646.933712841637</v>
      </c>
      <c r="CA61" s="20">
        <v>8885.0688009625919</v>
      </c>
      <c r="CB61" s="20">
        <v>15368.24955923308</v>
      </c>
      <c r="CC61" s="20">
        <v>15648.946133751348</v>
      </c>
      <c r="CD61" s="20">
        <v>21053.596555273314</v>
      </c>
      <c r="CE61" s="20">
        <v>8900.7358503810501</v>
      </c>
      <c r="CF61" s="20">
        <v>6011.9546795983724</v>
      </c>
      <c r="CG61" s="20">
        <v>0</v>
      </c>
      <c r="CH61" s="20">
        <v>9023.8589795837834</v>
      </c>
      <c r="CI61" s="20">
        <v>0</v>
      </c>
      <c r="CJ61" s="20">
        <v>6046.2279813580953</v>
      </c>
      <c r="CK61" s="20">
        <v>9053.6022305531114</v>
      </c>
      <c r="CL61" s="20">
        <v>6062.4587551938021</v>
      </c>
      <c r="CM61" s="20">
        <v>5999.1710001054125</v>
      </c>
      <c r="CN61" s="20">
        <v>3070.5479434460203</v>
      </c>
      <c r="CO61" s="20">
        <v>8210.4187233581251</v>
      </c>
      <c r="CP61" s="20">
        <v>0</v>
      </c>
      <c r="CQ61" s="20">
        <v>9191.0912648148842</v>
      </c>
      <c r="CR61" s="20">
        <v>10134.038089697395</v>
      </c>
      <c r="CS61" s="20">
        <v>0</v>
      </c>
      <c r="CT61" s="20">
        <v>0</v>
      </c>
      <c r="CU61" s="20">
        <v>2833.9027868744033</v>
      </c>
      <c r="CV61" s="20">
        <v>0</v>
      </c>
      <c r="CW61" s="20">
        <v>2561.3746364010331</v>
      </c>
      <c r="CX61" s="20">
        <v>6278.0640446868547</v>
      </c>
      <c r="CY61" s="20">
        <v>3123.8410824750549</v>
      </c>
      <c r="CZ61" s="20">
        <v>2990.8969023953941</v>
      </c>
      <c r="DA61" s="20">
        <v>0</v>
      </c>
      <c r="DB61" s="20">
        <v>2637.6194044342533</v>
      </c>
      <c r="DC61" s="20">
        <v>5606.9124461440551</v>
      </c>
      <c r="DD61" s="20">
        <v>0</v>
      </c>
      <c r="DE61" s="20">
        <v>6224.6014972977036</v>
      </c>
      <c r="DF61" s="20">
        <v>6152.7479674421311</v>
      </c>
      <c r="DG61" s="20">
        <v>0</v>
      </c>
      <c r="DH61" s="20">
        <v>0</v>
      </c>
      <c r="DI61" s="20">
        <v>0</v>
      </c>
      <c r="DJ61" s="20">
        <v>0</v>
      </c>
      <c r="DK61" s="20">
        <v>0</v>
      </c>
      <c r="DL61" s="20">
        <v>0</v>
      </c>
      <c r="DM61" s="20">
        <v>3184.6205545226717</v>
      </c>
      <c r="DN61" s="20">
        <v>0</v>
      </c>
      <c r="DO61" s="20">
        <v>0</v>
      </c>
      <c r="DP61" s="20">
        <v>0</v>
      </c>
      <c r="DQ61" s="20">
        <v>0</v>
      </c>
      <c r="DR61" s="20">
        <v>0</v>
      </c>
      <c r="DS61" s="20">
        <v>0</v>
      </c>
      <c r="DT61" s="20">
        <v>0</v>
      </c>
      <c r="DU61" s="20">
        <v>0</v>
      </c>
      <c r="DV61" s="20">
        <v>0</v>
      </c>
      <c r="DW61" s="20">
        <v>0</v>
      </c>
    </row>
    <row r="62" spans="1:127" x14ac:dyDescent="0.35">
      <c r="A62" s="19" t="s">
        <v>74</v>
      </c>
      <c r="B62">
        <v>0</v>
      </c>
      <c r="C62">
        <v>8012.3992726875249</v>
      </c>
      <c r="D62" s="20">
        <v>15236.014481863167</v>
      </c>
      <c r="E62" s="20">
        <v>19201.527429763581</v>
      </c>
      <c r="F62" s="20">
        <v>19881.19732541906</v>
      </c>
      <c r="G62" s="20">
        <v>18175.167866918702</v>
      </c>
      <c r="H62" s="20">
        <v>17783.198255113326</v>
      </c>
      <c r="I62" s="20">
        <v>17422.458607960041</v>
      </c>
      <c r="J62" s="20">
        <v>16156.231002470377</v>
      </c>
      <c r="K62" s="20">
        <v>15265.259989619924</v>
      </c>
      <c r="L62" s="20">
        <v>12945.402408796741</v>
      </c>
      <c r="M62" s="20">
        <v>12197.968835341599</v>
      </c>
      <c r="N62" s="20">
        <v>10971.585035621683</v>
      </c>
      <c r="O62" s="20">
        <v>9821.30334252186</v>
      </c>
      <c r="P62" s="20">
        <v>9934.4724192538415</v>
      </c>
      <c r="Q62" s="20">
        <v>7337.82812287868</v>
      </c>
      <c r="R62" s="20">
        <v>7117.0806748936302</v>
      </c>
      <c r="S62" s="20">
        <v>6948.1397103026102</v>
      </c>
      <c r="T62" s="20">
        <v>5091.3705626652227</v>
      </c>
      <c r="U62" s="20">
        <v>4984.0670960401476</v>
      </c>
      <c r="V62" s="20">
        <v>5664.5955363327521</v>
      </c>
      <c r="W62" s="20">
        <v>4567.0301894779841</v>
      </c>
      <c r="X62" s="20">
        <v>4873.0842350300227</v>
      </c>
      <c r="Y62" s="20">
        <v>3652.5732976981672</v>
      </c>
      <c r="Z62" s="20">
        <v>3890.6701912386634</v>
      </c>
      <c r="AA62" s="20">
        <v>3156.0836346984433</v>
      </c>
      <c r="AB62" s="20">
        <v>2965.4804425315815</v>
      </c>
      <c r="AC62" s="20">
        <v>3505.4436838919646</v>
      </c>
      <c r="AD62" s="20">
        <v>2849.0022686918383</v>
      </c>
      <c r="AE62" s="20">
        <v>2003.428974960756</v>
      </c>
      <c r="AF62" s="20">
        <v>2544.4164209960727</v>
      </c>
      <c r="AG62" s="20">
        <v>1999.9881058200845</v>
      </c>
      <c r="AH62" s="20">
        <v>2410.387923480419</v>
      </c>
      <c r="AI62" s="20">
        <v>2192.3678391902358</v>
      </c>
      <c r="AJ62" s="20">
        <v>1477.279094439582</v>
      </c>
      <c r="AK62" s="20">
        <v>2080.9086782694794</v>
      </c>
      <c r="AL62" s="20">
        <v>1804.4809208512306</v>
      </c>
      <c r="AM62" s="20">
        <v>1018.2446946500568</v>
      </c>
      <c r="AN62" s="20">
        <v>1605.8363258999307</v>
      </c>
      <c r="AO62" s="20">
        <v>1626.8798152959207</v>
      </c>
      <c r="AP62" s="20">
        <v>692.53983958420577</v>
      </c>
      <c r="AQ62" s="20">
        <v>1294.2199894943042</v>
      </c>
      <c r="AR62" s="20">
        <v>810.55308917089133</v>
      </c>
      <c r="AS62" s="20">
        <v>1749.8590775401099</v>
      </c>
      <c r="AT62" s="20">
        <v>1203.3043768304633</v>
      </c>
      <c r="AU62" s="20">
        <v>982.9150958636892</v>
      </c>
      <c r="AV62" s="20">
        <v>1121.6094463536865</v>
      </c>
      <c r="AW62" s="20">
        <v>1070.7162011225009</v>
      </c>
      <c r="AX62" s="20">
        <v>506.57929772016359</v>
      </c>
      <c r="AY62" s="20">
        <v>517.94511941808742</v>
      </c>
      <c r="AZ62" s="20">
        <v>173.393351614126</v>
      </c>
      <c r="BA62" s="20">
        <v>232.51197528932244</v>
      </c>
      <c r="BB62" s="20">
        <v>1168.9539649736253</v>
      </c>
      <c r="BC62" s="20">
        <v>793.36980663606664</v>
      </c>
      <c r="BD62" s="20">
        <v>293.27782597369514</v>
      </c>
      <c r="BE62" s="20">
        <v>0</v>
      </c>
      <c r="BF62" s="20">
        <v>1521.5309334484627</v>
      </c>
      <c r="BG62" s="20">
        <v>0</v>
      </c>
      <c r="BH62" s="20">
        <v>0</v>
      </c>
      <c r="BI62" s="20">
        <v>0</v>
      </c>
      <c r="BK62">
        <v>0</v>
      </c>
      <c r="BO62" s="19" t="s">
        <v>74</v>
      </c>
      <c r="BP62">
        <v>0</v>
      </c>
      <c r="BQ62">
        <v>8012.3992726875249</v>
      </c>
      <c r="BR62" s="20">
        <v>24548.292975715416</v>
      </c>
      <c r="BS62" s="20">
        <v>20579.154789245891</v>
      </c>
      <c r="BT62" s="20">
        <v>27143.503973473562</v>
      </c>
      <c r="BU62" s="20">
        <v>30886.95226652026</v>
      </c>
      <c r="BV62" s="20">
        <v>39131.102682747711</v>
      </c>
      <c r="BW62" s="20">
        <v>24166.259985533343</v>
      </c>
      <c r="BX62" s="20">
        <v>21994.55350408161</v>
      </c>
      <c r="BY62" s="20">
        <v>28486.594359993556</v>
      </c>
      <c r="BZ62" s="20">
        <v>14719.0787811798</v>
      </c>
      <c r="CA62" s="20">
        <v>31155.495794843773</v>
      </c>
      <c r="CB62" s="20">
        <v>17386.496932339447</v>
      </c>
      <c r="CC62" s="20">
        <v>17929.551457581489</v>
      </c>
      <c r="CD62" s="20">
        <v>10518.083000410268</v>
      </c>
      <c r="CE62" s="20">
        <v>0</v>
      </c>
      <c r="CF62" s="20">
        <v>10843.532382017864</v>
      </c>
      <c r="CG62" s="20">
        <v>2995.4311196207809</v>
      </c>
      <c r="CH62" s="20">
        <v>3585.4662478705818</v>
      </c>
      <c r="CI62" s="20">
        <v>5413.3739796077834</v>
      </c>
      <c r="CJ62" s="20">
        <v>9390.4783590889401</v>
      </c>
      <c r="CK62" s="20">
        <v>3226.2552803761755</v>
      </c>
      <c r="CL62" s="20">
        <v>2708.3305600835079</v>
      </c>
      <c r="CM62" s="20">
        <v>5453.6107722928737</v>
      </c>
      <c r="CN62" s="20">
        <v>3338.8378817506787</v>
      </c>
      <c r="CO62" s="20">
        <v>9318.8034926063174</v>
      </c>
      <c r="CP62" s="20">
        <v>9516.5917810689334</v>
      </c>
      <c r="CQ62" s="20">
        <v>0</v>
      </c>
      <c r="CR62" s="20">
        <v>5928.9586560240696</v>
      </c>
      <c r="CS62" s="20">
        <v>5678.3822669192887</v>
      </c>
      <c r="CT62" s="20">
        <v>2688.567472829779</v>
      </c>
      <c r="CU62" s="20">
        <v>0</v>
      </c>
      <c r="CV62" s="20">
        <v>2730.7578998201311</v>
      </c>
      <c r="CW62" s="20">
        <v>2673.4397722979306</v>
      </c>
      <c r="CX62" s="20">
        <v>0</v>
      </c>
      <c r="CY62" s="20">
        <v>3212.2347462725838</v>
      </c>
      <c r="CZ62" s="20">
        <v>2951.226596808769</v>
      </c>
      <c r="DA62" s="20">
        <v>0</v>
      </c>
      <c r="DB62" s="20">
        <v>0</v>
      </c>
      <c r="DC62" s="20">
        <v>2635.5967405029633</v>
      </c>
      <c r="DD62" s="20">
        <v>5656.9757814631685</v>
      </c>
      <c r="DE62" s="20">
        <v>0</v>
      </c>
      <c r="DF62" s="20">
        <v>0</v>
      </c>
      <c r="DG62" s="20">
        <v>2480.8265476833776</v>
      </c>
      <c r="DH62" s="20">
        <v>2592.5891973344746</v>
      </c>
      <c r="DI62" s="20">
        <v>3498.1087111567849</v>
      </c>
      <c r="DJ62" s="20">
        <v>3587.4394581674323</v>
      </c>
      <c r="DK62" s="20">
        <v>3134.3485732090699</v>
      </c>
      <c r="DL62" s="20">
        <v>0</v>
      </c>
      <c r="DM62" s="20">
        <v>0</v>
      </c>
      <c r="DN62" s="20">
        <v>0</v>
      </c>
      <c r="DO62" s="20">
        <v>0</v>
      </c>
      <c r="DP62" s="20">
        <v>0</v>
      </c>
      <c r="DQ62" s="20">
        <v>0</v>
      </c>
      <c r="DR62" s="20">
        <v>0</v>
      </c>
      <c r="DS62" s="20">
        <v>0</v>
      </c>
      <c r="DT62" s="20">
        <v>0</v>
      </c>
      <c r="DU62" s="20">
        <v>0</v>
      </c>
      <c r="DV62" s="20">
        <v>0</v>
      </c>
      <c r="DW62" s="20">
        <v>0</v>
      </c>
    </row>
    <row r="63" spans="1:127" x14ac:dyDescent="0.35">
      <c r="A63" s="19" t="s">
        <v>75</v>
      </c>
      <c r="B63">
        <v>0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0</v>
      </c>
      <c r="AB63" s="20">
        <v>0</v>
      </c>
      <c r="AC63" s="20">
        <v>0</v>
      </c>
      <c r="AD63" s="20">
        <v>0</v>
      </c>
      <c r="AE63" s="20">
        <v>0</v>
      </c>
      <c r="AF63" s="20">
        <v>0</v>
      </c>
      <c r="AG63" s="20">
        <v>0</v>
      </c>
      <c r="AH63" s="20">
        <v>0</v>
      </c>
      <c r="AI63" s="20">
        <v>0</v>
      </c>
      <c r="AJ63" s="20">
        <v>0</v>
      </c>
      <c r="AK63" s="20">
        <v>0</v>
      </c>
      <c r="AL63" s="20">
        <v>0</v>
      </c>
      <c r="AM63" s="20">
        <v>0</v>
      </c>
      <c r="AN63" s="20">
        <v>0</v>
      </c>
      <c r="AO63" s="20">
        <v>0</v>
      </c>
      <c r="AP63" s="20">
        <v>0</v>
      </c>
      <c r="AQ63" s="20">
        <v>0</v>
      </c>
      <c r="AR63" s="20">
        <v>0</v>
      </c>
      <c r="AS63" s="20">
        <v>0</v>
      </c>
      <c r="AT63" s="20">
        <v>0</v>
      </c>
      <c r="AU63" s="20">
        <v>0</v>
      </c>
      <c r="AV63" s="20">
        <v>0</v>
      </c>
      <c r="AW63" s="20">
        <v>0</v>
      </c>
      <c r="AX63" s="20">
        <v>0</v>
      </c>
      <c r="AY63" s="20">
        <v>0</v>
      </c>
      <c r="AZ63" s="20">
        <v>0</v>
      </c>
      <c r="BA63" s="20">
        <v>0</v>
      </c>
      <c r="BB63" s="20">
        <v>0</v>
      </c>
      <c r="BC63" s="20">
        <v>0</v>
      </c>
      <c r="BD63" s="20">
        <v>0</v>
      </c>
      <c r="BE63" s="20">
        <v>0</v>
      </c>
      <c r="BF63" s="20">
        <v>0</v>
      </c>
      <c r="BG63" s="20">
        <v>0</v>
      </c>
      <c r="BH63" s="20">
        <v>0</v>
      </c>
      <c r="BI63" s="20">
        <v>0</v>
      </c>
      <c r="BK63">
        <v>0</v>
      </c>
      <c r="BO63" s="19" t="s">
        <v>75</v>
      </c>
      <c r="BP63">
        <v>0</v>
      </c>
      <c r="BQ63" s="20">
        <v>23353.078048603966</v>
      </c>
      <c r="BR63" s="20">
        <v>30643.620400185442</v>
      </c>
      <c r="BS63" s="20">
        <v>18064.051927228436</v>
      </c>
      <c r="BT63" s="20">
        <v>38692.219578314201</v>
      </c>
      <c r="BU63" s="20">
        <v>47421.759197347994</v>
      </c>
      <c r="BV63" s="20">
        <v>38735.969173702419</v>
      </c>
      <c r="BW63" s="20">
        <v>25469.612215654608</v>
      </c>
      <c r="BX63" s="20">
        <v>33206.422976218717</v>
      </c>
      <c r="BY63" s="20">
        <v>15356.453446412928</v>
      </c>
      <c r="BZ63" s="20">
        <v>23997.373799097284</v>
      </c>
      <c r="CA63" s="20">
        <v>29017.470266114069</v>
      </c>
      <c r="CB63" s="20">
        <v>18633.273506342877</v>
      </c>
      <c r="CC63" s="20">
        <v>17627.88543832818</v>
      </c>
      <c r="CD63" s="20">
        <v>5573.9095202767294</v>
      </c>
      <c r="CE63" s="20">
        <v>12670.077945048975</v>
      </c>
      <c r="CF63" s="20">
        <v>12074.367654267335</v>
      </c>
      <c r="CG63" s="20">
        <v>8133.0254559160912</v>
      </c>
      <c r="CH63" s="20">
        <v>8975.167070115187</v>
      </c>
      <c r="CI63" s="20">
        <v>8421.1011724483324</v>
      </c>
      <c r="CJ63" s="20">
        <v>5491.3659466727531</v>
      </c>
      <c r="CK63" s="20">
        <v>5685.2745395205693</v>
      </c>
      <c r="CL63" s="20">
        <v>8146.5429761867535</v>
      </c>
      <c r="CM63" s="20">
        <v>3140.3227092337283</v>
      </c>
      <c r="CN63" s="20">
        <v>18393.662182673863</v>
      </c>
      <c r="CO63" s="20">
        <v>9102.9007419943246</v>
      </c>
      <c r="CP63" s="20">
        <v>0</v>
      </c>
      <c r="CQ63" s="20">
        <v>6031.461579025985</v>
      </c>
      <c r="CR63" s="20">
        <v>2662.7153333345259</v>
      </c>
      <c r="CS63" s="20">
        <v>3313.9584686342228</v>
      </c>
      <c r="CT63" s="20">
        <v>2967.7423676329199</v>
      </c>
      <c r="CU63" s="20">
        <v>2918.5241647335656</v>
      </c>
      <c r="CV63" s="20">
        <v>2865.1590924825005</v>
      </c>
      <c r="CW63" s="20">
        <v>5964.1368482906246</v>
      </c>
      <c r="CX63" s="20">
        <v>0</v>
      </c>
      <c r="CY63" s="20">
        <v>11695.957212512309</v>
      </c>
      <c r="CZ63" s="20">
        <v>0</v>
      </c>
      <c r="DA63" s="20">
        <v>3246.9590371696172</v>
      </c>
      <c r="DB63" s="20">
        <v>0</v>
      </c>
      <c r="DC63" s="20">
        <v>2783.0405604214311</v>
      </c>
      <c r="DD63" s="20">
        <v>2772.6128307984804</v>
      </c>
      <c r="DE63" s="20">
        <v>5541.9890979217835</v>
      </c>
      <c r="DF63" s="20">
        <v>2839.9794921510102</v>
      </c>
      <c r="DG63" s="20">
        <v>3594.4376551156461</v>
      </c>
      <c r="DH63" s="20">
        <v>2934.3335062152678</v>
      </c>
      <c r="DI63" s="20">
        <v>0</v>
      </c>
      <c r="DJ63" s="20">
        <v>0</v>
      </c>
      <c r="DK63" s="20">
        <v>0</v>
      </c>
      <c r="DL63" s="20">
        <v>0</v>
      </c>
      <c r="DM63" s="20">
        <v>0</v>
      </c>
      <c r="DN63" s="20">
        <v>0</v>
      </c>
      <c r="DO63" s="20">
        <v>0</v>
      </c>
      <c r="DP63" s="20">
        <v>0</v>
      </c>
      <c r="DQ63" s="20">
        <v>0</v>
      </c>
      <c r="DR63" s="20">
        <v>0</v>
      </c>
      <c r="DS63" s="20">
        <v>0</v>
      </c>
      <c r="DT63" s="20">
        <v>0</v>
      </c>
      <c r="DU63" s="20">
        <v>0</v>
      </c>
      <c r="DV63" s="20">
        <v>0</v>
      </c>
      <c r="DW63" s="20">
        <v>0</v>
      </c>
    </row>
    <row r="65" spans="1:127" x14ac:dyDescent="0.35">
      <c r="BJ65" s="21" t="s">
        <v>19</v>
      </c>
      <c r="BK65" s="21">
        <v>5615909.2496757042</v>
      </c>
      <c r="DV65" s="21" t="s">
        <v>19</v>
      </c>
      <c r="DW65" s="21">
        <v>6209855.7020848785</v>
      </c>
    </row>
    <row r="66" spans="1:127" x14ac:dyDescent="0.35">
      <c r="A66" s="19" t="s">
        <v>11</v>
      </c>
    </row>
    <row r="67" spans="1:127" x14ac:dyDescent="0.35">
      <c r="B67" s="19">
        <v>1</v>
      </c>
      <c r="C67" s="19">
        <v>2</v>
      </c>
      <c r="D67" s="19">
        <v>3</v>
      </c>
      <c r="E67" s="19">
        <v>4</v>
      </c>
      <c r="F67" s="19">
        <v>5</v>
      </c>
      <c r="G67" s="19">
        <v>6</v>
      </c>
      <c r="H67" s="19">
        <v>7</v>
      </c>
      <c r="I67" s="19">
        <v>8</v>
      </c>
      <c r="J67" s="19">
        <v>9</v>
      </c>
      <c r="K67" s="19">
        <v>10</v>
      </c>
      <c r="L67" s="19">
        <v>11</v>
      </c>
      <c r="M67" s="19">
        <v>12</v>
      </c>
      <c r="N67" s="19">
        <v>13</v>
      </c>
      <c r="O67" s="19">
        <v>14</v>
      </c>
      <c r="P67" s="19">
        <v>15</v>
      </c>
      <c r="Q67" s="19">
        <v>16</v>
      </c>
      <c r="R67" s="19">
        <v>17</v>
      </c>
      <c r="S67" s="19">
        <v>18</v>
      </c>
      <c r="T67" s="19">
        <v>19</v>
      </c>
      <c r="U67" s="19">
        <v>20</v>
      </c>
      <c r="V67" s="19">
        <v>21</v>
      </c>
      <c r="W67" s="19">
        <v>22</v>
      </c>
      <c r="X67" s="19">
        <v>23</v>
      </c>
      <c r="Y67" s="19">
        <v>24</v>
      </c>
      <c r="Z67" s="19">
        <v>25</v>
      </c>
      <c r="AA67" s="19">
        <v>26</v>
      </c>
      <c r="AB67" s="19">
        <v>27</v>
      </c>
      <c r="AC67" s="19">
        <v>28</v>
      </c>
      <c r="AD67" s="19">
        <v>29</v>
      </c>
      <c r="AE67" s="19">
        <v>30</v>
      </c>
      <c r="AF67" s="19">
        <v>31</v>
      </c>
      <c r="AG67" s="19">
        <v>32</v>
      </c>
      <c r="AH67" s="19">
        <v>33</v>
      </c>
      <c r="AI67" s="19">
        <v>34</v>
      </c>
      <c r="AJ67" s="19">
        <v>35</v>
      </c>
      <c r="AK67" s="19">
        <v>36</v>
      </c>
      <c r="AL67" s="19">
        <v>37</v>
      </c>
      <c r="AM67" s="19">
        <v>38</v>
      </c>
      <c r="AN67" s="19">
        <v>39</v>
      </c>
      <c r="AO67" s="19">
        <v>40</v>
      </c>
      <c r="AP67" s="19">
        <v>41</v>
      </c>
      <c r="AQ67" s="19">
        <v>42</v>
      </c>
      <c r="AR67" s="19">
        <v>43</v>
      </c>
      <c r="AS67" s="19">
        <v>44</v>
      </c>
      <c r="AT67" s="19">
        <v>45</v>
      </c>
      <c r="AU67" s="19">
        <v>46</v>
      </c>
      <c r="AV67" s="19">
        <v>47</v>
      </c>
      <c r="AW67" s="19">
        <v>48</v>
      </c>
      <c r="AX67" s="19">
        <v>49</v>
      </c>
      <c r="AY67" s="19">
        <v>50</v>
      </c>
      <c r="AZ67" s="19">
        <v>51</v>
      </c>
      <c r="BA67" s="19">
        <v>52</v>
      </c>
      <c r="BB67" s="19">
        <v>53</v>
      </c>
      <c r="BC67" s="19">
        <v>54</v>
      </c>
      <c r="BD67" s="19">
        <v>55</v>
      </c>
      <c r="BE67" s="19">
        <v>56</v>
      </c>
      <c r="BF67" s="19">
        <v>57</v>
      </c>
      <c r="BG67" s="19">
        <v>58</v>
      </c>
      <c r="BH67" s="19">
        <v>59</v>
      </c>
      <c r="BI67" s="19">
        <v>60</v>
      </c>
      <c r="BK67" s="19" t="s">
        <v>18</v>
      </c>
    </row>
    <row r="68" spans="1:127" x14ac:dyDescent="0.35">
      <c r="A68" s="19" t="s">
        <v>12</v>
      </c>
      <c r="B68">
        <v>2918.8186372680125</v>
      </c>
      <c r="C68">
        <v>18243.704293121551</v>
      </c>
      <c r="D68">
        <v>45341.255793688892</v>
      </c>
      <c r="E68">
        <v>71678.940324460928</v>
      </c>
      <c r="F68">
        <v>88601.362648346563</v>
      </c>
      <c r="G68">
        <v>135580.48711537733</v>
      </c>
      <c r="H68">
        <v>154029.24087000289</v>
      </c>
      <c r="I68">
        <v>189039.79168062619</v>
      </c>
      <c r="J68">
        <v>224990.64296616198</v>
      </c>
      <c r="K68">
        <v>241089.19247952412</v>
      </c>
      <c r="L68">
        <v>265877.31881658756</v>
      </c>
      <c r="M68">
        <v>298511.93739069207</v>
      </c>
      <c r="N68">
        <v>308731.51601920865</v>
      </c>
      <c r="O68">
        <v>318003.70365314343</v>
      </c>
      <c r="P68">
        <v>323207.77092811756</v>
      </c>
      <c r="Q68">
        <v>329139.14755959116</v>
      </c>
      <c r="R68">
        <v>334579.32166119089</v>
      </c>
      <c r="S68">
        <v>342898.89408516051</v>
      </c>
      <c r="T68">
        <v>348159.94727644388</v>
      </c>
      <c r="U68">
        <v>359883.22601953842</v>
      </c>
      <c r="V68">
        <v>359883.22601953842</v>
      </c>
      <c r="W68">
        <v>372061.96498182009</v>
      </c>
      <c r="X68">
        <v>374882.03846804285</v>
      </c>
      <c r="Y68">
        <v>377435.73695193249</v>
      </c>
      <c r="Z68">
        <v>377435.73695193249</v>
      </c>
      <c r="AA68">
        <v>380151.03077519755</v>
      </c>
      <c r="AB68">
        <v>383271.11954862607</v>
      </c>
      <c r="AC68">
        <v>386188.68604536908</v>
      </c>
      <c r="AD68">
        <v>386188.68604536908</v>
      </c>
      <c r="AE68">
        <v>392279.5091220797</v>
      </c>
      <c r="AF68">
        <v>397656.11215977126</v>
      </c>
      <c r="AG68">
        <v>400551.3278646465</v>
      </c>
      <c r="AH68">
        <v>406866.16534512921</v>
      </c>
      <c r="AI68">
        <v>409494.09769121528</v>
      </c>
      <c r="AJ68">
        <v>415218.2317719842</v>
      </c>
      <c r="AK68">
        <v>415218.2317719842</v>
      </c>
      <c r="AL68">
        <v>418168.6450917254</v>
      </c>
      <c r="AM68">
        <v>418168.6450917254</v>
      </c>
      <c r="AN68">
        <v>423834.10878066492</v>
      </c>
      <c r="AO68">
        <v>426929.42036978476</v>
      </c>
      <c r="AP68">
        <v>426929.42036978476</v>
      </c>
      <c r="AQ68">
        <v>430514.23316112586</v>
      </c>
      <c r="AR68">
        <v>433712.51251779124</v>
      </c>
      <c r="AS68">
        <v>439513.2328506643</v>
      </c>
      <c r="AT68">
        <v>439513.2328506643</v>
      </c>
      <c r="AU68">
        <v>445349.10145307373</v>
      </c>
      <c r="AV68">
        <v>448825.56187476433</v>
      </c>
      <c r="AW68">
        <v>451597.50829833461</v>
      </c>
      <c r="AX68">
        <v>451597.50829833461</v>
      </c>
      <c r="AY68">
        <v>451597.50829833461</v>
      </c>
      <c r="AZ68">
        <v>451597.50829833461</v>
      </c>
      <c r="BA68">
        <v>451597.50829833461</v>
      </c>
      <c r="BB68">
        <v>454485.45660652919</v>
      </c>
      <c r="BC68">
        <v>454485.45660652919</v>
      </c>
      <c r="BD68">
        <v>454485.45660652919</v>
      </c>
      <c r="BE68">
        <v>454485.45660652919</v>
      </c>
      <c r="BF68">
        <v>454485.45660652919</v>
      </c>
      <c r="BG68">
        <v>454485.45660652919</v>
      </c>
      <c r="BH68">
        <v>454485.45660652919</v>
      </c>
      <c r="BI68">
        <v>454485.45660652919</v>
      </c>
      <c r="BK68">
        <v>0</v>
      </c>
    </row>
    <row r="69" spans="1:127" x14ac:dyDescent="0.35">
      <c r="A69" s="19" t="s">
        <v>20</v>
      </c>
      <c r="B69">
        <v>0</v>
      </c>
      <c r="C69">
        <v>26875.246942862046</v>
      </c>
      <c r="D69">
        <v>45623.331759381181</v>
      </c>
      <c r="E69">
        <v>76903.545122468087</v>
      </c>
      <c r="F69">
        <v>108373.43814459124</v>
      </c>
      <c r="G69">
        <v>146838.72975486421</v>
      </c>
      <c r="H69">
        <v>155014.76399000103</v>
      </c>
      <c r="I69">
        <v>163300.12478873605</v>
      </c>
      <c r="J69">
        <v>178403.45553973637</v>
      </c>
      <c r="K69">
        <v>193002.61104329131</v>
      </c>
      <c r="L69">
        <v>204271.46592357865</v>
      </c>
      <c r="M69">
        <v>218468.8250562654</v>
      </c>
      <c r="N69">
        <v>240269.59770562872</v>
      </c>
      <c r="O69">
        <v>246473.66854553597</v>
      </c>
      <c r="P69">
        <v>264962.35044191702</v>
      </c>
      <c r="Q69">
        <v>270691.54563542031</v>
      </c>
      <c r="R69">
        <v>279612.18990817235</v>
      </c>
      <c r="S69">
        <v>285531.31620249752</v>
      </c>
      <c r="T69">
        <v>294314.80401779653</v>
      </c>
      <c r="U69">
        <v>300727.79035677784</v>
      </c>
      <c r="V69">
        <v>306731.32933352003</v>
      </c>
      <c r="W69">
        <v>317095.0222643594</v>
      </c>
      <c r="X69">
        <v>326222.53912823077</v>
      </c>
      <c r="Y69">
        <v>329015.82868610683</v>
      </c>
      <c r="Z69">
        <v>332220.2923392012</v>
      </c>
      <c r="AA69">
        <v>343375.0413350056</v>
      </c>
      <c r="AB69">
        <v>343375.0413350056</v>
      </c>
      <c r="AC69">
        <v>354490.00479153765</v>
      </c>
      <c r="AD69">
        <v>359765.67791630363</v>
      </c>
      <c r="AE69">
        <v>359765.67791630363</v>
      </c>
      <c r="AF69">
        <v>366046.345176114</v>
      </c>
      <c r="AG69">
        <v>368967.42006995116</v>
      </c>
      <c r="AH69">
        <v>374537.80042854307</v>
      </c>
      <c r="AI69">
        <v>376978.74094349507</v>
      </c>
      <c r="AJ69">
        <v>379877.28544246056</v>
      </c>
      <c r="AK69">
        <v>385888.09433578054</v>
      </c>
      <c r="AL69">
        <v>385888.09433578054</v>
      </c>
      <c r="AM69">
        <v>385888.09433578054</v>
      </c>
      <c r="AN69">
        <v>388883.98495136888</v>
      </c>
      <c r="AO69">
        <v>392072.98184416885</v>
      </c>
      <c r="AP69">
        <v>392072.98184416885</v>
      </c>
      <c r="AQ69">
        <v>398030.9058590809</v>
      </c>
      <c r="AR69">
        <v>398030.9058590809</v>
      </c>
      <c r="AS69">
        <v>400915.06445408601</v>
      </c>
      <c r="AT69">
        <v>404087.22589383641</v>
      </c>
      <c r="AU69">
        <v>407462.97895641113</v>
      </c>
      <c r="AV69">
        <v>412770.45563872444</v>
      </c>
      <c r="AW69">
        <v>412770.45563872444</v>
      </c>
      <c r="AX69">
        <v>416032.24028705695</v>
      </c>
      <c r="AY69">
        <v>416032.24028705695</v>
      </c>
      <c r="AZ69">
        <v>416032.24028705695</v>
      </c>
      <c r="BA69">
        <v>416032.24028705695</v>
      </c>
      <c r="BB69">
        <v>416032.24028705695</v>
      </c>
      <c r="BC69">
        <v>416032.24028705695</v>
      </c>
      <c r="BD69">
        <v>418740.46404554782</v>
      </c>
      <c r="BE69">
        <v>418740.46404554782</v>
      </c>
      <c r="BF69">
        <v>418740.46404554782</v>
      </c>
      <c r="BG69">
        <v>418740.46404554782</v>
      </c>
      <c r="BH69">
        <v>418740.46404554782</v>
      </c>
      <c r="BI69" s="20">
        <v>418740.46404554782</v>
      </c>
      <c r="BK69">
        <v>0</v>
      </c>
    </row>
    <row r="70" spans="1:127" x14ac:dyDescent="0.35">
      <c r="A70" s="19" t="s">
        <v>24</v>
      </c>
      <c r="B70">
        <v>0</v>
      </c>
      <c r="C70">
        <v>15362.549209561628</v>
      </c>
      <c r="D70">
        <v>39928.432440538003</v>
      </c>
      <c r="E70">
        <v>68264.939512441691</v>
      </c>
      <c r="F70">
        <v>97046.254911016062</v>
      </c>
      <c r="G70">
        <v>121269.17475406329</v>
      </c>
      <c r="H70">
        <v>149352.66323224787</v>
      </c>
      <c r="I70">
        <v>182573.92949655603</v>
      </c>
      <c r="J70">
        <v>208022.61869592956</v>
      </c>
      <c r="K70">
        <v>232156.63902850571</v>
      </c>
      <c r="L70">
        <v>248842.79538822008</v>
      </c>
      <c r="M70">
        <v>251472.25589573686</v>
      </c>
      <c r="N70">
        <v>256959.41792489743</v>
      </c>
      <c r="O70">
        <v>268017.88551054569</v>
      </c>
      <c r="P70">
        <v>286017.89429996564</v>
      </c>
      <c r="Q70">
        <v>297536.66118568677</v>
      </c>
      <c r="R70">
        <v>303796.57169695623</v>
      </c>
      <c r="S70">
        <v>315473.16587310925</v>
      </c>
      <c r="T70">
        <v>321251.36983614595</v>
      </c>
      <c r="U70">
        <v>324047.19010174781</v>
      </c>
      <c r="V70">
        <v>329646.74929932522</v>
      </c>
      <c r="W70">
        <v>335522.61618310964</v>
      </c>
      <c r="X70">
        <v>335522.61618310964</v>
      </c>
      <c r="Y70">
        <v>345205.26551299368</v>
      </c>
      <c r="Z70">
        <v>351161.93833238643</v>
      </c>
      <c r="AA70">
        <v>357183.84911993233</v>
      </c>
      <c r="AB70">
        <v>360157.54903264844</v>
      </c>
      <c r="AC70">
        <v>376386.60950929398</v>
      </c>
      <c r="AD70">
        <v>385425.20919625222</v>
      </c>
      <c r="AE70">
        <v>388210.43068352644</v>
      </c>
      <c r="AF70">
        <v>390979.13700947631</v>
      </c>
      <c r="AG70">
        <v>397444.43206350255</v>
      </c>
      <c r="AH70">
        <v>400585.29088561737</v>
      </c>
      <c r="AI70">
        <v>403469.88906682766</v>
      </c>
      <c r="AJ70">
        <v>403469.88906682766</v>
      </c>
      <c r="AK70">
        <v>406008.63201437489</v>
      </c>
      <c r="AL70">
        <v>406008.63201437489</v>
      </c>
      <c r="AM70">
        <v>406008.63201437489</v>
      </c>
      <c r="AN70">
        <v>411749.57332232356</v>
      </c>
      <c r="AO70">
        <v>420499.11773800082</v>
      </c>
      <c r="AP70">
        <v>420499.11773800082</v>
      </c>
      <c r="AQ70">
        <v>425844.89795295638</v>
      </c>
      <c r="AR70">
        <v>425844.89795295638</v>
      </c>
      <c r="AS70">
        <v>432066.55150626309</v>
      </c>
      <c r="AT70">
        <v>434677.86774478399</v>
      </c>
      <c r="AU70">
        <v>434677.86774478399</v>
      </c>
      <c r="AV70">
        <v>437513.6201555407</v>
      </c>
      <c r="AW70">
        <v>437513.6201555407</v>
      </c>
      <c r="AX70">
        <v>437513.6201555407</v>
      </c>
      <c r="AY70">
        <v>440317.73178922443</v>
      </c>
      <c r="AZ70">
        <v>440317.73178922443</v>
      </c>
      <c r="BA70">
        <v>440317.73178922443</v>
      </c>
      <c r="BB70">
        <v>440317.73178922443</v>
      </c>
      <c r="BC70">
        <v>445817.71637360007</v>
      </c>
      <c r="BD70">
        <v>445817.71637360007</v>
      </c>
      <c r="BE70">
        <v>445817.71637360007</v>
      </c>
      <c r="BF70">
        <v>451717.09324075456</v>
      </c>
      <c r="BG70">
        <v>451717.09324075456</v>
      </c>
      <c r="BH70" s="20">
        <v>451717.09324075456</v>
      </c>
      <c r="BI70" s="20">
        <v>451717.09324075456</v>
      </c>
      <c r="BK70">
        <v>0</v>
      </c>
    </row>
    <row r="71" spans="1:127" x14ac:dyDescent="0.35">
      <c r="A71" s="19" t="s">
        <v>25</v>
      </c>
      <c r="B71">
        <v>0</v>
      </c>
      <c r="C71">
        <v>11061.788113311621</v>
      </c>
      <c r="D71">
        <v>32348.549610392238</v>
      </c>
      <c r="E71">
        <v>56730.402322469679</v>
      </c>
      <c r="F71">
        <v>90756.091506464087</v>
      </c>
      <c r="G71">
        <v>138823.76316798141</v>
      </c>
      <c r="H71">
        <v>154017.84922737206</v>
      </c>
      <c r="I71">
        <v>176581.56250163823</v>
      </c>
      <c r="J71">
        <v>208257.46469788815</v>
      </c>
      <c r="K71">
        <v>226378.08865547343</v>
      </c>
      <c r="L71">
        <v>243638.44415065483</v>
      </c>
      <c r="M71">
        <v>264067.21415557002</v>
      </c>
      <c r="N71">
        <v>281689.03452793468</v>
      </c>
      <c r="O71">
        <v>302315.93339760113</v>
      </c>
      <c r="P71">
        <v>305564.53687569388</v>
      </c>
      <c r="Q71">
        <v>312214.30823104724</v>
      </c>
      <c r="R71">
        <v>339281.20156294166</v>
      </c>
      <c r="S71">
        <v>342669.55554441054</v>
      </c>
      <c r="T71">
        <v>352135.90269619582</v>
      </c>
      <c r="U71">
        <v>366728.09385439224</v>
      </c>
      <c r="V71">
        <v>381497.66234015318</v>
      </c>
      <c r="W71">
        <v>384223.00214795081</v>
      </c>
      <c r="X71">
        <v>387216.43167447753</v>
      </c>
      <c r="Y71">
        <v>393138.90641749505</v>
      </c>
      <c r="Z71">
        <v>399394.12175678462</v>
      </c>
      <c r="AA71">
        <v>402519.30006971041</v>
      </c>
      <c r="AB71">
        <v>408313.91189469886</v>
      </c>
      <c r="AC71">
        <v>408313.91189469886</v>
      </c>
      <c r="AD71">
        <v>411531.28604988114</v>
      </c>
      <c r="AE71">
        <v>414734.37563682278</v>
      </c>
      <c r="AF71">
        <v>420124.44875890797</v>
      </c>
      <c r="AG71">
        <v>423062.21885026951</v>
      </c>
      <c r="AH71">
        <v>426197.58294995129</v>
      </c>
      <c r="AI71">
        <v>429711.75976809714</v>
      </c>
      <c r="AJ71">
        <v>432808.48709226679</v>
      </c>
      <c r="AK71">
        <v>442227.82338065148</v>
      </c>
      <c r="AL71">
        <v>447665.47975213733</v>
      </c>
      <c r="AM71">
        <v>453919.08987838851</v>
      </c>
      <c r="AN71">
        <v>456779.48805311951</v>
      </c>
      <c r="AO71">
        <v>456779.48805311951</v>
      </c>
      <c r="AP71">
        <v>456779.48805311951</v>
      </c>
      <c r="AQ71">
        <v>456779.48805311951</v>
      </c>
      <c r="AR71">
        <v>456779.48805311951</v>
      </c>
      <c r="AS71">
        <v>456779.48805311951</v>
      </c>
      <c r="AT71">
        <v>456779.48805311951</v>
      </c>
      <c r="AU71">
        <v>456779.48805311951</v>
      </c>
      <c r="AV71">
        <v>456779.48805311951</v>
      </c>
      <c r="AW71">
        <v>459688.57192637754</v>
      </c>
      <c r="AX71">
        <v>459688.57192637754</v>
      </c>
      <c r="AY71">
        <v>459688.57192637754</v>
      </c>
      <c r="AZ71">
        <v>462374.29516253946</v>
      </c>
      <c r="BA71">
        <v>462374.29516253946</v>
      </c>
      <c r="BB71">
        <v>468518.34053047706</v>
      </c>
      <c r="BC71">
        <v>468518.34053047706</v>
      </c>
      <c r="BD71">
        <v>468518.34053047706</v>
      </c>
      <c r="BE71">
        <v>468518.34053047706</v>
      </c>
      <c r="BF71">
        <v>471595.8184920848</v>
      </c>
      <c r="BG71" s="20">
        <v>471595.8184920848</v>
      </c>
      <c r="BH71" s="20">
        <v>471595.8184920848</v>
      </c>
      <c r="BI71" s="20">
        <v>471595.8184920848</v>
      </c>
      <c r="BK71">
        <v>0</v>
      </c>
    </row>
    <row r="72" spans="1:127" x14ac:dyDescent="0.35">
      <c r="A72" s="19" t="s">
        <v>32</v>
      </c>
      <c r="B72">
        <v>0</v>
      </c>
      <c r="C72">
        <v>0</v>
      </c>
      <c r="D72">
        <v>52725.103008498168</v>
      </c>
      <c r="E72">
        <v>82491.534666486725</v>
      </c>
      <c r="F72">
        <v>111072.0063599429</v>
      </c>
      <c r="G72">
        <v>141592.7652663459</v>
      </c>
      <c r="H72">
        <v>179233.42269418217</v>
      </c>
      <c r="I72">
        <v>223381.43366346689</v>
      </c>
      <c r="J72">
        <v>259320.49626210213</v>
      </c>
      <c r="K72">
        <v>283793.20989696344</v>
      </c>
      <c r="L72">
        <v>298765.08613324771</v>
      </c>
      <c r="M72">
        <v>316678.678782398</v>
      </c>
      <c r="N72">
        <v>329071.92726508452</v>
      </c>
      <c r="O72">
        <v>340418.56865769404</v>
      </c>
      <c r="P72">
        <v>376064.7477417264</v>
      </c>
      <c r="Q72">
        <v>384448.45771930786</v>
      </c>
      <c r="R72">
        <v>405686.52315989602</v>
      </c>
      <c r="S72">
        <v>414702.0307920138</v>
      </c>
      <c r="T72">
        <v>432426.40095707058</v>
      </c>
      <c r="U72">
        <v>438211.08904299681</v>
      </c>
      <c r="V72">
        <v>443985.69828529772</v>
      </c>
      <c r="W72">
        <v>446466.7911928026</v>
      </c>
      <c r="X72">
        <v>458647.11029675044</v>
      </c>
      <c r="Y72">
        <v>461804.74620998808</v>
      </c>
      <c r="Z72">
        <v>467535.63422319421</v>
      </c>
      <c r="AA72">
        <v>480210.01325256348</v>
      </c>
      <c r="AB72">
        <v>485883.47169613902</v>
      </c>
      <c r="AC72">
        <v>491536.85893189837</v>
      </c>
      <c r="AD72">
        <v>491536.85893189837</v>
      </c>
      <c r="AE72">
        <v>497458.11287577963</v>
      </c>
      <c r="AF72">
        <v>500927.30076600914</v>
      </c>
      <c r="AG72">
        <v>503757.94621712866</v>
      </c>
      <c r="AH72">
        <v>506526.0195598306</v>
      </c>
      <c r="AI72">
        <v>509066.5588246382</v>
      </c>
      <c r="AJ72">
        <v>509066.5588246382</v>
      </c>
      <c r="AK72">
        <v>509066.5588246382</v>
      </c>
      <c r="AL72">
        <v>509066.5588246382</v>
      </c>
      <c r="AM72">
        <v>509066.5588246382</v>
      </c>
      <c r="AN72">
        <v>512171.81691467902</v>
      </c>
      <c r="AO72">
        <v>512171.81691467902</v>
      </c>
      <c r="AP72">
        <v>512171.81691467902</v>
      </c>
      <c r="AQ72">
        <v>512171.81691467902</v>
      </c>
      <c r="AR72">
        <v>512171.81691467902</v>
      </c>
      <c r="AS72">
        <v>514972.31696557981</v>
      </c>
      <c r="AT72">
        <v>517877.13900007086</v>
      </c>
      <c r="AU72">
        <v>521160.34667123004</v>
      </c>
      <c r="AV72">
        <v>521160.34667123004</v>
      </c>
      <c r="AW72">
        <v>527507.39381712675</v>
      </c>
      <c r="AX72">
        <v>527507.39381712675</v>
      </c>
      <c r="AY72">
        <v>527507.39381712675</v>
      </c>
      <c r="AZ72">
        <v>527507.39381712675</v>
      </c>
      <c r="BA72">
        <v>530748.16821831255</v>
      </c>
      <c r="BB72">
        <v>530748.16821831255</v>
      </c>
      <c r="BC72">
        <v>530748.16821831255</v>
      </c>
      <c r="BD72">
        <v>530748.16821831255</v>
      </c>
      <c r="BE72">
        <v>530748.16821831255</v>
      </c>
      <c r="BF72" s="20">
        <v>533413.50196144858</v>
      </c>
      <c r="BG72" s="20">
        <v>533413.50196144858</v>
      </c>
      <c r="BH72" s="20">
        <v>533413.50196144858</v>
      </c>
      <c r="BI72" s="20">
        <v>533413.50196144858</v>
      </c>
      <c r="BK72">
        <v>2665.3337431360269</v>
      </c>
    </row>
    <row r="73" spans="1:127" x14ac:dyDescent="0.35">
      <c r="A73" s="19" t="s">
        <v>33</v>
      </c>
      <c r="B73">
        <v>0</v>
      </c>
      <c r="C73">
        <v>9586.1518437655704</v>
      </c>
      <c r="D73">
        <v>40858.095932359342</v>
      </c>
      <c r="E73">
        <v>67349.235195113783</v>
      </c>
      <c r="F73">
        <v>91639.930128815176</v>
      </c>
      <c r="G73">
        <v>109399.19371539267</v>
      </c>
      <c r="H73">
        <v>127586.80904178281</v>
      </c>
      <c r="I73">
        <v>167605.32790411258</v>
      </c>
      <c r="J73">
        <v>192295.3525058665</v>
      </c>
      <c r="K73">
        <v>207527.15504217372</v>
      </c>
      <c r="L73">
        <v>231934.94256957999</v>
      </c>
      <c r="M73">
        <v>250671.3099830322</v>
      </c>
      <c r="N73">
        <v>268178.57217778813</v>
      </c>
      <c r="O73">
        <v>290385.27921337774</v>
      </c>
      <c r="P73">
        <v>299573.05120824755</v>
      </c>
      <c r="Q73">
        <v>305682.95588089514</v>
      </c>
      <c r="R73">
        <v>323932.96551539248</v>
      </c>
      <c r="S73">
        <v>330567.155985769</v>
      </c>
      <c r="T73">
        <v>342008.62516548211</v>
      </c>
      <c r="U73">
        <v>347900.47900515469</v>
      </c>
      <c r="V73">
        <v>350712.6524657195</v>
      </c>
      <c r="W73">
        <v>360402.12180535449</v>
      </c>
      <c r="X73">
        <v>372766.46911212144</v>
      </c>
      <c r="Y73">
        <v>383886.76683267177</v>
      </c>
      <c r="Z73">
        <v>401781.93773789506</v>
      </c>
      <c r="AA73">
        <v>405049.21479587763</v>
      </c>
      <c r="AB73">
        <v>411108.18701629451</v>
      </c>
      <c r="AC73">
        <v>416613.20332659391</v>
      </c>
      <c r="AD73">
        <v>419039.02967501618</v>
      </c>
      <c r="AE73">
        <v>421993.4168121033</v>
      </c>
      <c r="AF73">
        <v>431513.00056597783</v>
      </c>
      <c r="AG73">
        <v>434209.0085162567</v>
      </c>
      <c r="AH73">
        <v>437748.35955552844</v>
      </c>
      <c r="AI73">
        <v>443935.0940139803</v>
      </c>
      <c r="AJ73">
        <v>449625.2389992791</v>
      </c>
      <c r="AK73">
        <v>452356.22210772702</v>
      </c>
      <c r="AL73">
        <v>458707.62116420083</v>
      </c>
      <c r="AM73">
        <v>458707.62116420083</v>
      </c>
      <c r="AN73">
        <v>465074.94692091882</v>
      </c>
      <c r="AO73">
        <v>465074.94692091882</v>
      </c>
      <c r="AP73">
        <v>465074.94692091882</v>
      </c>
      <c r="AQ73">
        <v>467870.2342694223</v>
      </c>
      <c r="AR73">
        <v>467870.2342694223</v>
      </c>
      <c r="AS73">
        <v>473789.24165785557</v>
      </c>
      <c r="AT73">
        <v>476732.02091397392</v>
      </c>
      <c r="AU73">
        <v>476732.02091397392</v>
      </c>
      <c r="AV73">
        <v>476732.02091397392</v>
      </c>
      <c r="AW73">
        <v>476732.02091397392</v>
      </c>
      <c r="AX73">
        <v>479530.71244029986</v>
      </c>
      <c r="AY73">
        <v>479530.71244029986</v>
      </c>
      <c r="AZ73">
        <v>479530.71244029986</v>
      </c>
      <c r="BA73">
        <v>479530.71244029986</v>
      </c>
      <c r="BB73">
        <v>479530.71244029986</v>
      </c>
      <c r="BC73">
        <v>479530.71244029986</v>
      </c>
      <c r="BD73">
        <v>479530.71244029986</v>
      </c>
      <c r="BE73" s="20">
        <v>479530.71244029986</v>
      </c>
      <c r="BF73" s="20">
        <v>481938.84018387308</v>
      </c>
      <c r="BG73" s="20">
        <v>481938.84018387308</v>
      </c>
      <c r="BH73" s="20">
        <v>481938.84018387308</v>
      </c>
      <c r="BI73" s="20">
        <v>481938.84018387308</v>
      </c>
      <c r="BK73">
        <v>2408.127743573219</v>
      </c>
    </row>
    <row r="74" spans="1:127" x14ac:dyDescent="0.35">
      <c r="A74" s="19" t="s">
        <v>34</v>
      </c>
      <c r="B74">
        <v>2937.9185254335443</v>
      </c>
      <c r="C74">
        <v>20898.944051618339</v>
      </c>
      <c r="D74">
        <v>43792.870229475724</v>
      </c>
      <c r="E74">
        <v>76923.953467938525</v>
      </c>
      <c r="F74">
        <v>130759.20206086375</v>
      </c>
      <c r="G74">
        <v>171857.31221888546</v>
      </c>
      <c r="H74">
        <v>211498.47220016079</v>
      </c>
      <c r="I74">
        <v>238463.70018377103</v>
      </c>
      <c r="J74">
        <v>271755.62260061357</v>
      </c>
      <c r="K74">
        <v>289702.50805256749</v>
      </c>
      <c r="L74">
        <v>308783.99623579672</v>
      </c>
      <c r="M74">
        <v>326526.52199876768</v>
      </c>
      <c r="N74">
        <v>339048.25474342285</v>
      </c>
      <c r="O74">
        <v>365279.19412872416</v>
      </c>
      <c r="P74">
        <v>379727.44840692927</v>
      </c>
      <c r="Q74">
        <v>389418.16804997879</v>
      </c>
      <c r="R74">
        <v>408343.47311083227</v>
      </c>
      <c r="S74">
        <v>428128.69394584966</v>
      </c>
      <c r="T74">
        <v>431060.89311480493</v>
      </c>
      <c r="U74">
        <v>440400.75410839554</v>
      </c>
      <c r="V74">
        <v>443474.44523773511</v>
      </c>
      <c r="W74">
        <v>455512.43011988641</v>
      </c>
      <c r="X74">
        <v>468133.29542771226</v>
      </c>
      <c r="Y74">
        <v>474137.58707290766</v>
      </c>
      <c r="Z74">
        <v>474137.58707290766</v>
      </c>
      <c r="AA74">
        <v>482413.0191994122</v>
      </c>
      <c r="AB74">
        <v>485850.4302744912</v>
      </c>
      <c r="AC74">
        <v>491609.27841598372</v>
      </c>
      <c r="AD74">
        <v>491609.27841598372</v>
      </c>
      <c r="AE74">
        <v>491609.27841598372</v>
      </c>
      <c r="AF74">
        <v>498041.04725477262</v>
      </c>
      <c r="AG74">
        <v>498041.04725477262</v>
      </c>
      <c r="AH74">
        <v>501350.0935508316</v>
      </c>
      <c r="AI74">
        <v>504381.00079443771</v>
      </c>
      <c r="AJ74">
        <v>507299.98814553238</v>
      </c>
      <c r="AK74">
        <v>507299.98814553238</v>
      </c>
      <c r="AL74">
        <v>507299.98814553238</v>
      </c>
      <c r="AM74">
        <v>510294.48141755757</v>
      </c>
      <c r="AN74">
        <v>510294.48141755757</v>
      </c>
      <c r="AO74">
        <v>513588.06813060807</v>
      </c>
      <c r="AP74">
        <v>516296.74858746829</v>
      </c>
      <c r="AQ74">
        <v>519111.62703601568</v>
      </c>
      <c r="AR74">
        <v>522299.16056831344</v>
      </c>
      <c r="AS74">
        <v>522299.16056831344</v>
      </c>
      <c r="AT74">
        <v>522299.16056831344</v>
      </c>
      <c r="AU74">
        <v>522299.16056831344</v>
      </c>
      <c r="AV74">
        <v>522299.16056831344</v>
      </c>
      <c r="AW74">
        <v>522299.16056831344</v>
      </c>
      <c r="AX74">
        <v>522299.16056831344</v>
      </c>
      <c r="AY74">
        <v>522299.16056831344</v>
      </c>
      <c r="AZ74">
        <v>522299.16056831344</v>
      </c>
      <c r="BA74">
        <v>522299.16056831344</v>
      </c>
      <c r="BB74">
        <v>525217.44267355278</v>
      </c>
      <c r="BC74">
        <v>528428.74397659081</v>
      </c>
      <c r="BD74" s="20">
        <v>528940.74232023489</v>
      </c>
      <c r="BE74" s="20">
        <v>528940.74232023489</v>
      </c>
      <c r="BF74" s="20">
        <v>531596.99945506046</v>
      </c>
      <c r="BG74" s="20">
        <v>531596.99945506046</v>
      </c>
      <c r="BH74" s="20">
        <v>531596.99945506046</v>
      </c>
      <c r="BI74" s="20">
        <v>531596.99945506046</v>
      </c>
      <c r="BK74">
        <v>3168.2554784696549</v>
      </c>
    </row>
    <row r="75" spans="1:127" x14ac:dyDescent="0.35">
      <c r="A75" s="19" t="s">
        <v>35</v>
      </c>
      <c r="B75">
        <v>0</v>
      </c>
      <c r="C75">
        <v>5336.3034164229121</v>
      </c>
      <c r="D75">
        <v>26206.164581880468</v>
      </c>
      <c r="E75">
        <v>48562.163773095366</v>
      </c>
      <c r="F75">
        <v>77803.462443765544</v>
      </c>
      <c r="G75">
        <v>102575.99425299067</v>
      </c>
      <c r="H75">
        <v>114090.30757707036</v>
      </c>
      <c r="I75">
        <v>152189.56115457352</v>
      </c>
      <c r="J75">
        <v>173435.33876373162</v>
      </c>
      <c r="K75">
        <v>199803.94299667844</v>
      </c>
      <c r="L75">
        <v>213629.3407250029</v>
      </c>
      <c r="M75">
        <v>232388.64248556911</v>
      </c>
      <c r="N75">
        <v>255054.10471422886</v>
      </c>
      <c r="O75">
        <v>269025.39222655469</v>
      </c>
      <c r="P75">
        <v>284627.97116872144</v>
      </c>
      <c r="Q75">
        <v>295942.2366140387</v>
      </c>
      <c r="R75">
        <v>313363.56153588888</v>
      </c>
      <c r="S75">
        <v>325806.0288126407</v>
      </c>
      <c r="T75">
        <v>345990.9831258019</v>
      </c>
      <c r="U75">
        <v>355288.7863466519</v>
      </c>
      <c r="V75">
        <v>366271.65423387662</v>
      </c>
      <c r="W75">
        <v>369566.5435817957</v>
      </c>
      <c r="X75">
        <v>375329.77179526503</v>
      </c>
      <c r="Y75">
        <v>383892.20752613136</v>
      </c>
      <c r="Z75">
        <v>386706.39937764453</v>
      </c>
      <c r="AA75">
        <v>392574.59426608286</v>
      </c>
      <c r="AB75">
        <v>395883.05208518211</v>
      </c>
      <c r="AC75">
        <v>401566.20584548631</v>
      </c>
      <c r="AD75">
        <v>401566.20584548631</v>
      </c>
      <c r="AE75">
        <v>404608.92477095587</v>
      </c>
      <c r="AF75">
        <v>416959.07554769929</v>
      </c>
      <c r="AG75">
        <v>416959.07554769929</v>
      </c>
      <c r="AH75">
        <v>422828.78205953183</v>
      </c>
      <c r="AI75">
        <v>434715.67696780217</v>
      </c>
      <c r="AJ75">
        <v>440654.65294090437</v>
      </c>
      <c r="AK75">
        <v>446848.11207214394</v>
      </c>
      <c r="AL75">
        <v>451776.01913551486</v>
      </c>
      <c r="AM75">
        <v>451776.01913551486</v>
      </c>
      <c r="AN75">
        <v>451776.01913551486</v>
      </c>
      <c r="AO75">
        <v>454913.1929569667</v>
      </c>
      <c r="AP75">
        <v>454913.1929569667</v>
      </c>
      <c r="AQ75">
        <v>454913.1929569667</v>
      </c>
      <c r="AR75">
        <v>454913.1929569667</v>
      </c>
      <c r="AS75">
        <v>458413.44252668682</v>
      </c>
      <c r="AT75">
        <v>461394.94953388919</v>
      </c>
      <c r="AU75">
        <v>461394.94953388919</v>
      </c>
      <c r="AV75">
        <v>461394.94953388919</v>
      </c>
      <c r="AW75">
        <v>461394.94953388919</v>
      </c>
      <c r="AX75">
        <v>461394.94953388919</v>
      </c>
      <c r="AY75">
        <v>467342.26358303399</v>
      </c>
      <c r="AZ75">
        <v>467342.26358303399</v>
      </c>
      <c r="BA75">
        <v>467342.26358303399</v>
      </c>
      <c r="BB75">
        <v>470047.27118383691</v>
      </c>
      <c r="BC75" s="20">
        <v>471282.53553835163</v>
      </c>
      <c r="BD75" s="20">
        <v>471739.16451687424</v>
      </c>
      <c r="BE75" s="20">
        <v>471739.16451687424</v>
      </c>
      <c r="BF75" s="20">
        <v>474108.16433342831</v>
      </c>
      <c r="BG75" s="20">
        <v>474108.16433342831</v>
      </c>
      <c r="BH75" s="20">
        <v>474108.16433342831</v>
      </c>
      <c r="BI75" s="20">
        <v>474108.16433342831</v>
      </c>
      <c r="BK75">
        <v>4060.8931495914003</v>
      </c>
    </row>
    <row r="76" spans="1:127" x14ac:dyDescent="0.35">
      <c r="A76" s="19" t="s">
        <v>36</v>
      </c>
      <c r="B76">
        <v>2363.6663148383836</v>
      </c>
      <c r="C76">
        <v>11036.376254992441</v>
      </c>
      <c r="D76">
        <v>27862.526981884825</v>
      </c>
      <c r="E76">
        <v>66545.642177388043</v>
      </c>
      <c r="F76">
        <v>105280.97201640552</v>
      </c>
      <c r="G76">
        <v>128832.64076799274</v>
      </c>
      <c r="H76">
        <v>167766.38060386578</v>
      </c>
      <c r="I76">
        <v>183283.29247874394</v>
      </c>
      <c r="J76">
        <v>208629.75926916418</v>
      </c>
      <c r="K76">
        <v>214088.49900415778</v>
      </c>
      <c r="L76">
        <v>237653.45268022211</v>
      </c>
      <c r="M76">
        <v>243776.57980872461</v>
      </c>
      <c r="N76">
        <v>252517.58997697619</v>
      </c>
      <c r="O76">
        <v>260985.88549608385</v>
      </c>
      <c r="P76">
        <v>269817.29335760785</v>
      </c>
      <c r="Q76">
        <v>278775.32805660472</v>
      </c>
      <c r="R76">
        <v>297526.92997823324</v>
      </c>
      <c r="S76">
        <v>300568.55551300809</v>
      </c>
      <c r="T76">
        <v>312268.5664904603</v>
      </c>
      <c r="U76">
        <v>321809.45002635312</v>
      </c>
      <c r="V76">
        <v>327358.7555402164</v>
      </c>
      <c r="W76">
        <v>338399.50270336686</v>
      </c>
      <c r="X76">
        <v>351731.3959510912</v>
      </c>
      <c r="Y76">
        <v>360943.1002715638</v>
      </c>
      <c r="Z76">
        <v>373187.73945307685</v>
      </c>
      <c r="AA76">
        <v>376566.73351351026</v>
      </c>
      <c r="AB76">
        <v>379669.54980364378</v>
      </c>
      <c r="AC76">
        <v>381976.54568813241</v>
      </c>
      <c r="AD76">
        <v>381976.54568813241</v>
      </c>
      <c r="AE76">
        <v>381976.54568813241</v>
      </c>
      <c r="AF76">
        <v>385060.86147431406</v>
      </c>
      <c r="AG76">
        <v>385060.86147431406</v>
      </c>
      <c r="AH76">
        <v>388117.37939301727</v>
      </c>
      <c r="AI76">
        <v>388117.37939301727</v>
      </c>
      <c r="AJ76">
        <v>388117.37939301727</v>
      </c>
      <c r="AK76">
        <v>391228.28436555603</v>
      </c>
      <c r="AL76">
        <v>391228.28436555603</v>
      </c>
      <c r="AM76">
        <v>394136.56996326766</v>
      </c>
      <c r="AN76">
        <v>397162.60830788297</v>
      </c>
      <c r="AO76">
        <v>400044.94202084356</v>
      </c>
      <c r="AP76">
        <v>400044.94202084356</v>
      </c>
      <c r="AQ76">
        <v>400044.94202084356</v>
      </c>
      <c r="AR76">
        <v>400044.94202084356</v>
      </c>
      <c r="AS76">
        <v>400044.94202084356</v>
      </c>
      <c r="AT76">
        <v>405680.39723703207</v>
      </c>
      <c r="AU76">
        <v>405680.39723703207</v>
      </c>
      <c r="AV76">
        <v>411581.74316989433</v>
      </c>
      <c r="AW76">
        <v>418074.03212730715</v>
      </c>
      <c r="AX76">
        <v>421319.95525345218</v>
      </c>
      <c r="AY76">
        <v>421319.95525345218</v>
      </c>
      <c r="AZ76">
        <v>421319.95525345218</v>
      </c>
      <c r="BA76">
        <v>421319.95525345218</v>
      </c>
      <c r="BB76" s="20">
        <v>422957.66530156549</v>
      </c>
      <c r="BC76" s="20">
        <v>424069.18016282597</v>
      </c>
      <c r="BD76" s="20">
        <v>424480.06378774001</v>
      </c>
      <c r="BE76" s="20">
        <v>424480.06378774001</v>
      </c>
      <c r="BF76" s="20">
        <v>426611.73584060825</v>
      </c>
      <c r="BG76" s="20">
        <v>426611.73584060825</v>
      </c>
      <c r="BH76" s="20">
        <v>426611.73584060825</v>
      </c>
      <c r="BI76" s="20">
        <v>426611.73584060825</v>
      </c>
      <c r="BK76">
        <v>5291.7805871560704</v>
      </c>
    </row>
    <row r="77" spans="1:127" x14ac:dyDescent="0.35">
      <c r="A77" s="19" t="s">
        <v>37</v>
      </c>
      <c r="B77">
        <v>0</v>
      </c>
      <c r="C77">
        <v>12115.976459914782</v>
      </c>
      <c r="D77">
        <v>31850.402210052918</v>
      </c>
      <c r="E77">
        <v>53549.051490695361</v>
      </c>
      <c r="F77">
        <v>115737.57152537571</v>
      </c>
      <c r="G77">
        <v>143432.03141661707</v>
      </c>
      <c r="H77">
        <v>185747.33344803948</v>
      </c>
      <c r="I77">
        <v>200872.37975068614</v>
      </c>
      <c r="J77">
        <v>231651.07619842875</v>
      </c>
      <c r="K77">
        <v>265940.70842217421</v>
      </c>
      <c r="L77">
        <v>293986.6972445462</v>
      </c>
      <c r="M77">
        <v>308101.13640601496</v>
      </c>
      <c r="N77">
        <v>320553.86226272443</v>
      </c>
      <c r="O77">
        <v>329615.18166730209</v>
      </c>
      <c r="P77">
        <v>341613.22657125152</v>
      </c>
      <c r="Q77">
        <v>344928.55261192698</v>
      </c>
      <c r="R77">
        <v>344928.55261192698</v>
      </c>
      <c r="S77">
        <v>351232.30091285199</v>
      </c>
      <c r="T77">
        <v>351232.30091285199</v>
      </c>
      <c r="U77">
        <v>353982.07073322288</v>
      </c>
      <c r="V77">
        <v>362424.3634255206</v>
      </c>
      <c r="W77">
        <v>371169.7584576779</v>
      </c>
      <c r="X77">
        <v>391147.68499655987</v>
      </c>
      <c r="Y77">
        <v>401117.99450647889</v>
      </c>
      <c r="Z77">
        <v>404635.02240612707</v>
      </c>
      <c r="AA77">
        <v>410788.21267224743</v>
      </c>
      <c r="AB77">
        <v>414600.07430055842</v>
      </c>
      <c r="AC77">
        <v>420953.69109204895</v>
      </c>
      <c r="AD77">
        <v>427043.60909017408</v>
      </c>
      <c r="AE77">
        <v>427043.60909017408</v>
      </c>
      <c r="AF77">
        <v>429855.736936773</v>
      </c>
      <c r="AG77">
        <v>433150.82122626121</v>
      </c>
      <c r="AH77">
        <v>433150.82122626121</v>
      </c>
      <c r="AI77">
        <v>435425.63612634217</v>
      </c>
      <c r="AJ77">
        <v>438355.36510269303</v>
      </c>
      <c r="AK77">
        <v>438355.36510269303</v>
      </c>
      <c r="AL77">
        <v>444747.99222346628</v>
      </c>
      <c r="AM77">
        <v>444747.99222346628</v>
      </c>
      <c r="AN77">
        <v>450726.54300894024</v>
      </c>
      <c r="AO77">
        <v>456747.76475677022</v>
      </c>
      <c r="AP77">
        <v>456747.76475677022</v>
      </c>
      <c r="AQ77">
        <v>456747.76475677022</v>
      </c>
      <c r="AR77">
        <v>456747.76475677022</v>
      </c>
      <c r="AS77">
        <v>459643.83884290158</v>
      </c>
      <c r="AT77">
        <v>459643.83884290158</v>
      </c>
      <c r="AU77">
        <v>463537.94913736189</v>
      </c>
      <c r="AV77">
        <v>463537.94913736189</v>
      </c>
      <c r="AW77">
        <v>466096.14027459407</v>
      </c>
      <c r="AX77">
        <v>466096.14027459407</v>
      </c>
      <c r="AY77">
        <v>466096.14027459407</v>
      </c>
      <c r="AZ77">
        <v>466096.14027459407</v>
      </c>
      <c r="BA77" s="20">
        <v>466456.7889320614</v>
      </c>
      <c r="BB77" s="20">
        <v>468269.95007175906</v>
      </c>
      <c r="BC77" s="20">
        <v>469500.54370153847</v>
      </c>
      <c r="BD77" s="20">
        <v>469955.44609557971</v>
      </c>
      <c r="BE77" s="20">
        <v>469955.44609557971</v>
      </c>
      <c r="BF77" s="20">
        <v>472315.48835903947</v>
      </c>
      <c r="BG77" s="20">
        <v>472315.48835903947</v>
      </c>
      <c r="BH77" s="20">
        <v>472315.48835903947</v>
      </c>
      <c r="BI77" s="20">
        <v>472315.48835903947</v>
      </c>
      <c r="BK77">
        <v>6219.3480844454025</v>
      </c>
    </row>
    <row r="78" spans="1:127" x14ac:dyDescent="0.35">
      <c r="A78" s="19" t="s">
        <v>38</v>
      </c>
      <c r="B78">
        <v>3087.1916385766526</v>
      </c>
      <c r="C78">
        <v>5812.3894950397498</v>
      </c>
      <c r="D78">
        <v>27359.005407974728</v>
      </c>
      <c r="E78">
        <v>40815.561118324549</v>
      </c>
      <c r="F78">
        <v>61967.471286750137</v>
      </c>
      <c r="G78">
        <v>74192.890954988543</v>
      </c>
      <c r="H78">
        <v>110896.74751202455</v>
      </c>
      <c r="I78">
        <v>137601.37687954467</v>
      </c>
      <c r="J78">
        <v>167267.67616204117</v>
      </c>
      <c r="K78">
        <v>181486.87366739844</v>
      </c>
      <c r="L78">
        <v>210360.19262023084</v>
      </c>
      <c r="M78">
        <v>216767.91205963088</v>
      </c>
      <c r="N78">
        <v>237266.86916364406</v>
      </c>
      <c r="O78">
        <v>259437.80230023284</v>
      </c>
      <c r="P78">
        <v>271735.22728414478</v>
      </c>
      <c r="Q78">
        <v>296952.56413916941</v>
      </c>
      <c r="R78">
        <v>315006.59679946303</v>
      </c>
      <c r="S78">
        <v>318367.11507290846</v>
      </c>
      <c r="T78">
        <v>324164.90629972151</v>
      </c>
      <c r="U78">
        <v>339553.11547152803</v>
      </c>
      <c r="V78">
        <v>342051.44779905857</v>
      </c>
      <c r="W78">
        <v>342051.44779905857</v>
      </c>
      <c r="X78">
        <v>344788.1455838164</v>
      </c>
      <c r="Y78">
        <v>347613.2679778802</v>
      </c>
      <c r="Z78">
        <v>356868.4813089433</v>
      </c>
      <c r="AA78">
        <v>356868.4813089433</v>
      </c>
      <c r="AB78">
        <v>363319.03635912051</v>
      </c>
      <c r="AC78">
        <v>369527.58839986095</v>
      </c>
      <c r="AD78">
        <v>369527.58839986095</v>
      </c>
      <c r="AE78">
        <v>369527.58839986095</v>
      </c>
      <c r="AF78">
        <v>380151.50137427775</v>
      </c>
      <c r="AG78">
        <v>389074.15879179147</v>
      </c>
      <c r="AH78">
        <v>389074.15879179147</v>
      </c>
      <c r="AI78">
        <v>392058.907827836</v>
      </c>
      <c r="AJ78">
        <v>395658.34136774769</v>
      </c>
      <c r="AK78">
        <v>401557.27541432361</v>
      </c>
      <c r="AL78">
        <v>404789.94259349123</v>
      </c>
      <c r="AM78">
        <v>404789.94259349123</v>
      </c>
      <c r="AN78">
        <v>408196.61045276403</v>
      </c>
      <c r="AO78">
        <v>410944.9468247628</v>
      </c>
      <c r="AP78">
        <v>413557.11476819997</v>
      </c>
      <c r="AQ78">
        <v>413557.11476819997</v>
      </c>
      <c r="AR78">
        <v>413557.11476819997</v>
      </c>
      <c r="AS78">
        <v>416524.7101385534</v>
      </c>
      <c r="AT78">
        <v>416524.7101385534</v>
      </c>
      <c r="AU78">
        <v>419269.53738630761</v>
      </c>
      <c r="AV78">
        <v>422623.99431181059</v>
      </c>
      <c r="AW78">
        <v>422623.99431181059</v>
      </c>
      <c r="AX78">
        <v>422623.99431181059</v>
      </c>
      <c r="AY78">
        <v>422623.99431181059</v>
      </c>
      <c r="AZ78" s="20">
        <v>422868.00044978131</v>
      </c>
      <c r="BA78" s="20">
        <v>423195.20070627402</v>
      </c>
      <c r="BB78" s="20">
        <v>424840.20000874728</v>
      </c>
      <c r="BC78" s="20">
        <v>425956.66209162248</v>
      </c>
      <c r="BD78" s="20">
        <v>426369.37451111327</v>
      </c>
      <c r="BE78" s="20">
        <v>426369.37451111327</v>
      </c>
      <c r="BF78" s="20">
        <v>428510.53438499308</v>
      </c>
      <c r="BG78" s="20">
        <v>428510.53438499308</v>
      </c>
      <c r="BH78" s="20">
        <v>428510.53438499308</v>
      </c>
      <c r="BI78" s="20">
        <v>428510.53438499308</v>
      </c>
      <c r="BK78">
        <v>5886.5400731824921</v>
      </c>
    </row>
    <row r="79" spans="1:127" x14ac:dyDescent="0.35">
      <c r="A79" s="19" t="s">
        <v>39</v>
      </c>
      <c r="B79">
        <v>2267.1789656029914</v>
      </c>
      <c r="C79">
        <v>21422.904450059305</v>
      </c>
      <c r="D79">
        <v>36756.357358033682</v>
      </c>
      <c r="E79">
        <v>61201.228440991865</v>
      </c>
      <c r="F79">
        <v>101994.8220347891</v>
      </c>
      <c r="G79">
        <v>125813.88123071154</v>
      </c>
      <c r="H79">
        <v>144220.07149411133</v>
      </c>
      <c r="I79">
        <v>166987.19283119947</v>
      </c>
      <c r="J79">
        <v>192825.85441214495</v>
      </c>
      <c r="K79">
        <v>213798.88515950096</v>
      </c>
      <c r="L79">
        <v>237453.9251744572</v>
      </c>
      <c r="M79">
        <v>249401.91517133734</v>
      </c>
      <c r="N79">
        <v>263835.87529762357</v>
      </c>
      <c r="O79">
        <v>275387.05503098277</v>
      </c>
      <c r="P79">
        <v>289853.1038072246</v>
      </c>
      <c r="Q79">
        <v>298683.62101673009</v>
      </c>
      <c r="R79">
        <v>310821.9117581629</v>
      </c>
      <c r="S79">
        <v>317217.55144583341</v>
      </c>
      <c r="T79">
        <v>320187.0849239786</v>
      </c>
      <c r="U79">
        <v>326067.88629266497</v>
      </c>
      <c r="V79">
        <v>328606.97338182217</v>
      </c>
      <c r="W79">
        <v>337890.42994816275</v>
      </c>
      <c r="X79">
        <v>343134.28393452713</v>
      </c>
      <c r="Y79">
        <v>349117.56665328267</v>
      </c>
      <c r="Z79">
        <v>355228.71984701784</v>
      </c>
      <c r="AA79">
        <v>358484.82036374824</v>
      </c>
      <c r="AB79">
        <v>364457.4441828414</v>
      </c>
      <c r="AC79">
        <v>364457.4441828414</v>
      </c>
      <c r="AD79">
        <v>377324.88798072177</v>
      </c>
      <c r="AE79">
        <v>377324.88798072177</v>
      </c>
      <c r="AF79">
        <v>382655.74874539388</v>
      </c>
      <c r="AG79">
        <v>382655.74874539388</v>
      </c>
      <c r="AH79">
        <v>398515.70226520364</v>
      </c>
      <c r="AI79">
        <v>398515.70226520364</v>
      </c>
      <c r="AJ79">
        <v>401117.53820310859</v>
      </c>
      <c r="AK79">
        <v>404202.84893996204</v>
      </c>
      <c r="AL79">
        <v>411078.32927940728</v>
      </c>
      <c r="AM79">
        <v>414005.73121692246</v>
      </c>
      <c r="AN79">
        <v>416976.09095351095</v>
      </c>
      <c r="AO79">
        <v>416976.09095351095</v>
      </c>
      <c r="AP79">
        <v>416976.09095351095</v>
      </c>
      <c r="AQ79">
        <v>423144.97889278491</v>
      </c>
      <c r="AR79">
        <v>432693.07164268394</v>
      </c>
      <c r="AS79">
        <v>432693.07164268394</v>
      </c>
      <c r="AT79">
        <v>438831.26712622098</v>
      </c>
      <c r="AU79">
        <v>442097.80212368333</v>
      </c>
      <c r="AV79">
        <v>442097.80212368333</v>
      </c>
      <c r="AW79">
        <v>442097.80212368333</v>
      </c>
      <c r="AX79">
        <v>442097.80212368333</v>
      </c>
      <c r="AY79" s="20">
        <v>442861.57794810162</v>
      </c>
      <c r="AZ79" s="20">
        <v>443117.26845489995</v>
      </c>
      <c r="BA79" s="20">
        <v>443460.13687658374</v>
      </c>
      <c r="BB79" s="20">
        <v>445183.90788017551</v>
      </c>
      <c r="BC79" s="20">
        <v>446353.83236718067</v>
      </c>
      <c r="BD79" s="20">
        <v>446786.30774906737</v>
      </c>
      <c r="BE79" s="20">
        <v>446786.30774906737</v>
      </c>
      <c r="BF79" s="20">
        <v>449029.99824735452</v>
      </c>
      <c r="BG79" s="20">
        <v>449029.99824735452</v>
      </c>
      <c r="BH79" s="20">
        <v>449029.99824735452</v>
      </c>
      <c r="BI79" s="20">
        <v>449029.99824735452</v>
      </c>
      <c r="BK79">
        <v>6932.1961236711941</v>
      </c>
    </row>
    <row r="80" spans="1:127" x14ac:dyDescent="0.35">
      <c r="A80" s="19" t="s">
        <v>13</v>
      </c>
      <c r="B80">
        <v>0</v>
      </c>
      <c r="C80">
        <v>11726.653890779036</v>
      </c>
      <c r="D80">
        <v>35740.856020035033</v>
      </c>
      <c r="E80">
        <v>67317.823855832685</v>
      </c>
      <c r="F80">
        <v>104082.39817285197</v>
      </c>
      <c r="G80">
        <v>116587.01094500764</v>
      </c>
      <c r="H80">
        <v>168677.58229711792</v>
      </c>
      <c r="I80">
        <v>178195.05472266753</v>
      </c>
      <c r="J80">
        <v>195527.70907978443</v>
      </c>
      <c r="K80">
        <v>219756.07754788452</v>
      </c>
      <c r="L80">
        <v>231511.61309726018</v>
      </c>
      <c r="M80">
        <v>240044.80325058551</v>
      </c>
      <c r="N80">
        <v>249322.2290429846</v>
      </c>
      <c r="O80">
        <v>268408.13622275589</v>
      </c>
      <c r="P80">
        <v>280050.16345520091</v>
      </c>
      <c r="Q80">
        <v>283220.66072192398</v>
      </c>
      <c r="R80">
        <v>304725.92492336081</v>
      </c>
      <c r="S80">
        <v>310321.37549926643</v>
      </c>
      <c r="T80">
        <v>317994.26654290379</v>
      </c>
      <c r="U80">
        <v>324257.42148657277</v>
      </c>
      <c r="V80">
        <v>336210.84937884466</v>
      </c>
      <c r="W80">
        <v>339401.20596366777</v>
      </c>
      <c r="X80">
        <v>339401.20596366777</v>
      </c>
      <c r="Y80">
        <v>342278.99006805342</v>
      </c>
      <c r="Z80">
        <v>348740.59685150231</v>
      </c>
      <c r="AA80">
        <v>351745.37957926304</v>
      </c>
      <c r="AB80">
        <v>354481.57331059902</v>
      </c>
      <c r="AC80">
        <v>354481.57331059902</v>
      </c>
      <c r="AD80">
        <v>357368.04741892265</v>
      </c>
      <c r="AE80">
        <v>360075.07954382472</v>
      </c>
      <c r="AF80">
        <v>363658.72646856896</v>
      </c>
      <c r="AG80">
        <v>372503.40302420128</v>
      </c>
      <c r="AH80">
        <v>375220.73408636998</v>
      </c>
      <c r="AI80">
        <v>378743.68488049018</v>
      </c>
      <c r="AJ80">
        <v>378743.68488049018</v>
      </c>
      <c r="AK80">
        <v>378743.68488049018</v>
      </c>
      <c r="AL80">
        <v>382016.38608295016</v>
      </c>
      <c r="AM80">
        <v>382016.38608295016</v>
      </c>
      <c r="AN80">
        <v>382016.38608295016</v>
      </c>
      <c r="AO80">
        <v>382016.38608295016</v>
      </c>
      <c r="AP80">
        <v>390845.89122088382</v>
      </c>
      <c r="AQ80">
        <v>390845.89122088382</v>
      </c>
      <c r="AR80">
        <v>390845.89122088382</v>
      </c>
      <c r="AS80">
        <v>390845.89122088382</v>
      </c>
      <c r="AT80">
        <v>390845.89122088382</v>
      </c>
      <c r="AU80">
        <v>390845.89122088382</v>
      </c>
      <c r="AV80">
        <v>393679.20957973844</v>
      </c>
      <c r="AW80">
        <v>393679.20957973844</v>
      </c>
      <c r="AX80" s="20">
        <v>394345.53775148076</v>
      </c>
      <c r="AY80" s="20">
        <v>395026.81593643216</v>
      </c>
      <c r="AZ80" s="20">
        <v>395254.88857085147</v>
      </c>
      <c r="BA80" s="20">
        <v>395560.72278101358</v>
      </c>
      <c r="BB80" s="20">
        <v>397098.30428471364</v>
      </c>
      <c r="BC80" s="20">
        <v>398141.86183858634</v>
      </c>
      <c r="BD80" s="20">
        <v>398527.62430158694</v>
      </c>
      <c r="BE80" s="20">
        <v>398527.62430158694</v>
      </c>
      <c r="BF80" s="20">
        <v>400528.9672891447</v>
      </c>
      <c r="BG80" s="20">
        <v>400528.9672891447</v>
      </c>
      <c r="BH80" s="20">
        <v>400528.9672891447</v>
      </c>
      <c r="BI80" s="20">
        <v>400528.9672891447</v>
      </c>
      <c r="BK80">
        <v>6849.7577094062581</v>
      </c>
    </row>
    <row r="81" spans="1:63" x14ac:dyDescent="0.35">
      <c r="A81" s="19" t="s">
        <v>21</v>
      </c>
      <c r="B81">
        <v>0</v>
      </c>
      <c r="C81">
        <v>14708.641858847706</v>
      </c>
      <c r="D81">
        <v>34242.434313006583</v>
      </c>
      <c r="E81">
        <v>66564.114177622367</v>
      </c>
      <c r="F81">
        <v>75421.277413045027</v>
      </c>
      <c r="G81">
        <v>86741.870401892389</v>
      </c>
      <c r="H81">
        <v>122309.16645542992</v>
      </c>
      <c r="I81">
        <v>158213.83562999702</v>
      </c>
      <c r="J81">
        <v>185895.22999596832</v>
      </c>
      <c r="K81">
        <v>218199.78842539137</v>
      </c>
      <c r="L81">
        <v>232604.09045646619</v>
      </c>
      <c r="M81">
        <v>260070.37599489931</v>
      </c>
      <c r="N81">
        <v>286517.3556791477</v>
      </c>
      <c r="O81">
        <v>289872.45115956367</v>
      </c>
      <c r="P81">
        <v>304071.2570646716</v>
      </c>
      <c r="Q81">
        <v>318567.76230718708</v>
      </c>
      <c r="R81">
        <v>333293.72725098301</v>
      </c>
      <c r="S81">
        <v>339637.37953890587</v>
      </c>
      <c r="T81">
        <v>346176.13210386178</v>
      </c>
      <c r="U81">
        <v>349380.02985373908</v>
      </c>
      <c r="V81">
        <v>360792.12919258367</v>
      </c>
      <c r="W81">
        <v>369396.65591652598</v>
      </c>
      <c r="X81">
        <v>375540.57486018102</v>
      </c>
      <c r="Y81">
        <v>378537.01455394621</v>
      </c>
      <c r="Z81">
        <v>387286.35441781225</v>
      </c>
      <c r="AA81">
        <v>393864.65712109284</v>
      </c>
      <c r="AB81">
        <v>397030.6520113101</v>
      </c>
      <c r="AC81">
        <v>397030.6520113101</v>
      </c>
      <c r="AD81">
        <v>399928.90542212536</v>
      </c>
      <c r="AE81">
        <v>403245.80433336517</v>
      </c>
      <c r="AF81">
        <v>409180.02028887847</v>
      </c>
      <c r="AG81">
        <v>411938.23514751968</v>
      </c>
      <c r="AH81">
        <v>414845.03565855097</v>
      </c>
      <c r="AI81">
        <v>414845.03565855097</v>
      </c>
      <c r="AJ81">
        <v>414845.03565855097</v>
      </c>
      <c r="AK81">
        <v>417932.44841004803</v>
      </c>
      <c r="AL81">
        <v>420580.3528273211</v>
      </c>
      <c r="AM81">
        <v>429965.51599091786</v>
      </c>
      <c r="AN81">
        <v>429965.51599091786</v>
      </c>
      <c r="AO81">
        <v>429965.51599091786</v>
      </c>
      <c r="AP81">
        <v>429965.51599091786</v>
      </c>
      <c r="AQ81">
        <v>429965.51599091786</v>
      </c>
      <c r="AR81">
        <v>429965.51599091786</v>
      </c>
      <c r="AS81">
        <v>429965.51599091786</v>
      </c>
      <c r="AT81">
        <v>432963.05726164841</v>
      </c>
      <c r="AU81">
        <v>432963.05726164841</v>
      </c>
      <c r="AV81">
        <v>432963.05726164841</v>
      </c>
      <c r="AW81" s="20">
        <v>434517.51859069965</v>
      </c>
      <c r="AX81" s="20">
        <v>435252.96830891474</v>
      </c>
      <c r="AY81" s="20">
        <v>436004.91887981503</v>
      </c>
      <c r="AZ81" s="20">
        <v>436256.65062676737</v>
      </c>
      <c r="BA81" s="20">
        <v>436594.21054577263</v>
      </c>
      <c r="BB81" s="20">
        <v>438291.29305193777</v>
      </c>
      <c r="BC81" s="20">
        <v>439443.10403860227</v>
      </c>
      <c r="BD81" s="20">
        <v>439868.88356698374</v>
      </c>
      <c r="BE81" s="20">
        <v>439868.88356698374</v>
      </c>
      <c r="BF81" s="20">
        <v>442077.83585006424</v>
      </c>
      <c r="BG81" s="20">
        <v>442077.83585006424</v>
      </c>
      <c r="BH81" s="20">
        <v>442077.83585006424</v>
      </c>
      <c r="BI81" s="20">
        <v>442077.83585006424</v>
      </c>
      <c r="BK81">
        <v>9114.778588415822</v>
      </c>
    </row>
    <row r="82" spans="1:63" x14ac:dyDescent="0.35">
      <c r="A82" s="19" t="s">
        <v>26</v>
      </c>
      <c r="B82">
        <v>3128.0546146866714</v>
      </c>
      <c r="C82">
        <v>12742.503843213764</v>
      </c>
      <c r="D82">
        <v>40839.150811632033</v>
      </c>
      <c r="E82">
        <v>60950.664117927008</v>
      </c>
      <c r="F82">
        <v>96407.415781821474</v>
      </c>
      <c r="G82">
        <v>120858.71848947041</v>
      </c>
      <c r="H82">
        <v>141284.80075398189</v>
      </c>
      <c r="I82">
        <v>186500.12516055297</v>
      </c>
      <c r="J82">
        <v>199676.45340130269</v>
      </c>
      <c r="K82">
        <v>233760.33143260214</v>
      </c>
      <c r="L82">
        <v>251735.26383238132</v>
      </c>
      <c r="M82">
        <v>269509.05964909983</v>
      </c>
      <c r="N82">
        <v>292460.62545947317</v>
      </c>
      <c r="O82">
        <v>301122.50307878002</v>
      </c>
      <c r="P82">
        <v>319074.54649239039</v>
      </c>
      <c r="Q82">
        <v>319074.54649239039</v>
      </c>
      <c r="R82">
        <v>337897.65204154409</v>
      </c>
      <c r="S82">
        <v>344808.85729064414</v>
      </c>
      <c r="T82">
        <v>363141.58815830894</v>
      </c>
      <c r="U82">
        <v>369752.37148614024</v>
      </c>
      <c r="V82">
        <v>374985.56641423143</v>
      </c>
      <c r="W82">
        <v>380639.31384480977</v>
      </c>
      <c r="X82">
        <v>393971.75137525977</v>
      </c>
      <c r="Y82">
        <v>403261.78535403707</v>
      </c>
      <c r="Z82">
        <v>419675.07630208612</v>
      </c>
      <c r="AA82">
        <v>425737.3640201746</v>
      </c>
      <c r="AB82">
        <v>437663.48858939437</v>
      </c>
      <c r="AC82">
        <v>443406.50987923337</v>
      </c>
      <c r="AD82">
        <v>449065.41567366698</v>
      </c>
      <c r="AE82">
        <v>449065.41567366698</v>
      </c>
      <c r="AF82">
        <v>458110.87900631491</v>
      </c>
      <c r="AG82">
        <v>461196.18563493859</v>
      </c>
      <c r="AH82">
        <v>461196.18563493859</v>
      </c>
      <c r="AI82">
        <v>461196.18563493859</v>
      </c>
      <c r="AJ82">
        <v>463977.47822447272</v>
      </c>
      <c r="AK82">
        <v>469514.98596289044</v>
      </c>
      <c r="AL82">
        <v>475397.18303297641</v>
      </c>
      <c r="AM82">
        <v>478848.53982206096</v>
      </c>
      <c r="AN82">
        <v>481710.04799770296</v>
      </c>
      <c r="AO82">
        <v>484605.70491201855</v>
      </c>
      <c r="AP82">
        <v>484605.70491201855</v>
      </c>
      <c r="AQ82">
        <v>484605.70491201855</v>
      </c>
      <c r="AR82">
        <v>484605.70491201855</v>
      </c>
      <c r="AS82">
        <v>490654.51879048365</v>
      </c>
      <c r="AT82">
        <v>490654.51879048365</v>
      </c>
      <c r="AU82">
        <v>490654.51879048365</v>
      </c>
      <c r="AV82" s="20">
        <v>492506.80717156018</v>
      </c>
      <c r="AW82" s="20">
        <v>494275.04760963528</v>
      </c>
      <c r="AX82" s="20">
        <v>495111.64090894407</v>
      </c>
      <c r="AY82" s="20">
        <v>495967.00435996737</v>
      </c>
      <c r="AZ82" s="20">
        <v>496253.35580930201</v>
      </c>
      <c r="BA82" s="20">
        <v>496637.33905025065</v>
      </c>
      <c r="BB82" s="20">
        <v>498567.81480932451</v>
      </c>
      <c r="BC82" s="20">
        <v>499878.02994660457</v>
      </c>
      <c r="BD82" s="20">
        <v>500362.36530170037</v>
      </c>
      <c r="BE82" s="20">
        <v>500362.36530170037</v>
      </c>
      <c r="BF82" s="20">
        <v>502875.10632633901</v>
      </c>
      <c r="BG82" s="20">
        <v>502875.10632633901</v>
      </c>
      <c r="BH82" s="20">
        <v>502875.10632633901</v>
      </c>
      <c r="BI82" s="20">
        <v>502875.10632633901</v>
      </c>
      <c r="BK82">
        <v>12220.58753585536</v>
      </c>
    </row>
    <row r="83" spans="1:63" x14ac:dyDescent="0.35">
      <c r="A83" s="19" t="s">
        <v>27</v>
      </c>
      <c r="B83">
        <v>0</v>
      </c>
      <c r="C83">
        <v>20749.096927911571</v>
      </c>
      <c r="D83">
        <v>46526.379986534332</v>
      </c>
      <c r="E83">
        <v>70558.303278889623</v>
      </c>
      <c r="F83">
        <v>88619.561559932787</v>
      </c>
      <c r="G83">
        <v>114222.25759745252</v>
      </c>
      <c r="H83">
        <v>128234.00178503295</v>
      </c>
      <c r="I83">
        <v>174409.33531107876</v>
      </c>
      <c r="J83">
        <v>215453.65093136765</v>
      </c>
      <c r="K83">
        <v>231999.36863454437</v>
      </c>
      <c r="L83">
        <v>256964.08882181084</v>
      </c>
      <c r="M83">
        <v>277353.98508897744</v>
      </c>
      <c r="N83">
        <v>295271.49937400816</v>
      </c>
      <c r="O83">
        <v>304068.17779172648</v>
      </c>
      <c r="P83">
        <v>317624.46725522954</v>
      </c>
      <c r="Q83">
        <v>326554.39142357965</v>
      </c>
      <c r="R83">
        <v>341173.73251001438</v>
      </c>
      <c r="S83">
        <v>350272.86725262902</v>
      </c>
      <c r="T83">
        <v>358587.4449857212</v>
      </c>
      <c r="U83">
        <v>369999.78733247158</v>
      </c>
      <c r="V83">
        <v>386181.52179947245</v>
      </c>
      <c r="W83">
        <v>389061.3462792206</v>
      </c>
      <c r="X83">
        <v>392095.58266703883</v>
      </c>
      <c r="Y83">
        <v>401497.72670531692</v>
      </c>
      <c r="Z83">
        <v>404293.90556669829</v>
      </c>
      <c r="AA83">
        <v>410600.67015792709</v>
      </c>
      <c r="AB83">
        <v>413897.53054098331</v>
      </c>
      <c r="AC83">
        <v>413897.53054098331</v>
      </c>
      <c r="AD83">
        <v>419864.65225718589</v>
      </c>
      <c r="AE83">
        <v>426377.99411470705</v>
      </c>
      <c r="AF83">
        <v>429267.06887339818</v>
      </c>
      <c r="AG83">
        <v>441702.12443619309</v>
      </c>
      <c r="AH83">
        <v>449717.39717530907</v>
      </c>
      <c r="AI83">
        <v>455178.04714888678</v>
      </c>
      <c r="AJ83">
        <v>458083.35397205665</v>
      </c>
      <c r="AK83">
        <v>464074.87096535851</v>
      </c>
      <c r="AL83">
        <v>467308.02981218247</v>
      </c>
      <c r="AM83">
        <v>467308.02981218247</v>
      </c>
      <c r="AN83">
        <v>470251.95840673189</v>
      </c>
      <c r="AO83">
        <v>470251.95840673189</v>
      </c>
      <c r="AP83">
        <v>473474.44051522668</v>
      </c>
      <c r="AQ83">
        <v>473474.44051522668</v>
      </c>
      <c r="AR83">
        <v>479753.67833812931</v>
      </c>
      <c r="AS83">
        <v>482552.98331275024</v>
      </c>
      <c r="AT83">
        <v>482552.98331275024</v>
      </c>
      <c r="AU83" s="20">
        <v>484154.72071583557</v>
      </c>
      <c r="AV83" s="20">
        <v>485982.47146403202</v>
      </c>
      <c r="AW83" s="20">
        <v>487727.28766905767</v>
      </c>
      <c r="AX83" s="20">
        <v>488552.79845040757</v>
      </c>
      <c r="AY83" s="20">
        <v>489396.83073153603</v>
      </c>
      <c r="AZ83" s="20">
        <v>489679.38882622338</v>
      </c>
      <c r="BA83" s="20">
        <v>490058.28536474775</v>
      </c>
      <c r="BB83" s="20">
        <v>491963.18772718211</v>
      </c>
      <c r="BC83" s="20">
        <v>493256.04618374177</v>
      </c>
      <c r="BD83" s="20">
        <v>493733.96545198216</v>
      </c>
      <c r="BE83" s="20">
        <v>493733.96545198216</v>
      </c>
      <c r="BF83" s="20">
        <v>496213.41969610914</v>
      </c>
      <c r="BG83" s="20">
        <v>496213.41969610914</v>
      </c>
      <c r="BH83" s="20">
        <v>496213.41969610914</v>
      </c>
      <c r="BI83" s="20">
        <v>496213.41969610914</v>
      </c>
      <c r="BK83">
        <v>13660.436383358901</v>
      </c>
    </row>
    <row r="84" spans="1:63" x14ac:dyDescent="0.35">
      <c r="A84" s="19" t="s">
        <v>40</v>
      </c>
      <c r="B84">
        <v>0</v>
      </c>
      <c r="C84">
        <v>3079.309768140402</v>
      </c>
      <c r="D84">
        <v>34635.925832780551</v>
      </c>
      <c r="E84">
        <v>63761.371626639186</v>
      </c>
      <c r="F84">
        <v>96212.044513036541</v>
      </c>
      <c r="G84">
        <v>116799.87269793029</v>
      </c>
      <c r="H84">
        <v>141814.01067225065</v>
      </c>
      <c r="I84">
        <v>178932.76652860569</v>
      </c>
      <c r="J84">
        <v>188119.50153785324</v>
      </c>
      <c r="K84">
        <v>209316.37458427396</v>
      </c>
      <c r="L84">
        <v>231566.53538465578</v>
      </c>
      <c r="M84">
        <v>257708.93586080972</v>
      </c>
      <c r="N84">
        <v>268596.59350222762</v>
      </c>
      <c r="O84">
        <v>283528.81680533168</v>
      </c>
      <c r="P84">
        <v>301996.52085422602</v>
      </c>
      <c r="Q84">
        <v>319866.25356153795</v>
      </c>
      <c r="R84">
        <v>334799.28533601499</v>
      </c>
      <c r="S84">
        <v>337720.51882610284</v>
      </c>
      <c r="T84">
        <v>343854.62331512087</v>
      </c>
      <c r="U84">
        <v>352137.99125239823</v>
      </c>
      <c r="V84">
        <v>357913.05482452275</v>
      </c>
      <c r="W84">
        <v>363598.5489125349</v>
      </c>
      <c r="X84">
        <v>366760.11840442533</v>
      </c>
      <c r="Y84">
        <v>366760.11840442533</v>
      </c>
      <c r="Z84">
        <v>372314.62712161208</v>
      </c>
      <c r="AA84">
        <v>381302.2714617225</v>
      </c>
      <c r="AB84">
        <v>385031.39606977761</v>
      </c>
      <c r="AC84">
        <v>401043.06174501026</v>
      </c>
      <c r="AD84">
        <v>404628.39782260894</v>
      </c>
      <c r="AE84">
        <v>410809.7319586387</v>
      </c>
      <c r="AF84">
        <v>410809.7319586387</v>
      </c>
      <c r="AG84">
        <v>413763.7155405893</v>
      </c>
      <c r="AH84">
        <v>413763.7155405893</v>
      </c>
      <c r="AI84">
        <v>416678.36224855646</v>
      </c>
      <c r="AJ84">
        <v>416678.36224855646</v>
      </c>
      <c r="AK84">
        <v>425863.95946825354</v>
      </c>
      <c r="AL84">
        <v>432275.42523336736</v>
      </c>
      <c r="AM84">
        <v>434862.89093670691</v>
      </c>
      <c r="AN84">
        <v>434862.89093670691</v>
      </c>
      <c r="AO84">
        <v>441427.22479286813</v>
      </c>
      <c r="AP84">
        <v>445266.50649396901</v>
      </c>
      <c r="AQ84">
        <v>448309.10657533916</v>
      </c>
      <c r="AR84">
        <v>448309.10657533916</v>
      </c>
      <c r="AS84">
        <v>451882.4446800602</v>
      </c>
      <c r="AT84" s="20">
        <v>453726.18454758695</v>
      </c>
      <c r="AU84" s="20">
        <v>455232.23720020946</v>
      </c>
      <c r="AV84" s="20">
        <v>456950.8015899476</v>
      </c>
      <c r="AW84" s="20">
        <v>458591.38578861579</v>
      </c>
      <c r="AX84" s="20">
        <v>459367.5821236865</v>
      </c>
      <c r="AY84" s="20">
        <v>460161.19351931475</v>
      </c>
      <c r="AZ84" s="20">
        <v>460426.87213005591</v>
      </c>
      <c r="BA84" s="20">
        <v>460783.13410896389</v>
      </c>
      <c r="BB84" s="20">
        <v>462574.2412220306</v>
      </c>
      <c r="BC84" s="20">
        <v>463789.86676977423</v>
      </c>
      <c r="BD84" s="20">
        <v>464239.2360485876</v>
      </c>
      <c r="BE84" s="20">
        <v>464239.2360485876</v>
      </c>
      <c r="BF84" s="20">
        <v>466570.57240511558</v>
      </c>
      <c r="BG84" s="20">
        <v>466570.57240511558</v>
      </c>
      <c r="BH84" s="20">
        <v>466570.57240511558</v>
      </c>
      <c r="BI84" s="20">
        <v>466570.57240511558</v>
      </c>
      <c r="BK84">
        <v>14688.127725055383</v>
      </c>
    </row>
    <row r="85" spans="1:63" x14ac:dyDescent="0.35">
      <c r="A85" s="19" t="s">
        <v>41</v>
      </c>
      <c r="B85">
        <v>3300.6552744059304</v>
      </c>
      <c r="C85">
        <v>21918.582260940297</v>
      </c>
      <c r="D85">
        <v>42714.626134184451</v>
      </c>
      <c r="E85">
        <v>66976.120336360415</v>
      </c>
      <c r="F85">
        <v>98106.677449977782</v>
      </c>
      <c r="G85">
        <v>133331.58576562992</v>
      </c>
      <c r="H85">
        <v>173809.93895030898</v>
      </c>
      <c r="I85">
        <v>191168.09760920674</v>
      </c>
      <c r="J85">
        <v>207365.81957333651</v>
      </c>
      <c r="K85">
        <v>221392.72747539994</v>
      </c>
      <c r="L85">
        <v>238808.93110795447</v>
      </c>
      <c r="M85">
        <v>255849.73832277503</v>
      </c>
      <c r="N85">
        <v>270747.64294449671</v>
      </c>
      <c r="O85">
        <v>276275.716523326</v>
      </c>
      <c r="P85">
        <v>288405.17024074844</v>
      </c>
      <c r="Q85">
        <v>299952.42102366517</v>
      </c>
      <c r="R85">
        <v>309687.77683846693</v>
      </c>
      <c r="S85">
        <v>321390.76779374509</v>
      </c>
      <c r="T85">
        <v>330129.84406818182</v>
      </c>
      <c r="U85">
        <v>337889.45353659819</v>
      </c>
      <c r="V85">
        <v>353206.63835686236</v>
      </c>
      <c r="W85">
        <v>355982.16317443154</v>
      </c>
      <c r="X85">
        <v>361450.5261373453</v>
      </c>
      <c r="Y85">
        <v>364434.38969806908</v>
      </c>
      <c r="Z85">
        <v>364434.38969806908</v>
      </c>
      <c r="AA85">
        <v>372945.39209728461</v>
      </c>
      <c r="AB85">
        <v>381409.12966341898</v>
      </c>
      <c r="AC85">
        <v>387330.65679889667</v>
      </c>
      <c r="AD85">
        <v>392955.37157519418</v>
      </c>
      <c r="AE85">
        <v>400901.65259806399</v>
      </c>
      <c r="AF85">
        <v>400901.65259806399</v>
      </c>
      <c r="AG85">
        <v>406967.30738801835</v>
      </c>
      <c r="AH85">
        <v>406967.30738801835</v>
      </c>
      <c r="AI85">
        <v>406967.30738801835</v>
      </c>
      <c r="AJ85">
        <v>409480.64176967338</v>
      </c>
      <c r="AK85">
        <v>409480.64176967338</v>
      </c>
      <c r="AL85">
        <v>409480.64176967338</v>
      </c>
      <c r="AM85">
        <v>412090.87467873259</v>
      </c>
      <c r="AN85">
        <v>412090.87467873259</v>
      </c>
      <c r="AO85">
        <v>418202.57008344645</v>
      </c>
      <c r="AP85">
        <v>418202.57008344645</v>
      </c>
      <c r="AQ85">
        <v>426105.50571679039</v>
      </c>
      <c r="AR85">
        <v>426105.50571679039</v>
      </c>
      <c r="AS85" s="20">
        <v>428648.83978061937</v>
      </c>
      <c r="AT85" s="20">
        <v>430397.78348130279</v>
      </c>
      <c r="AU85" s="20">
        <v>431826.4022068039</v>
      </c>
      <c r="AV85" s="20">
        <v>433456.60634600453</v>
      </c>
      <c r="AW85" s="20">
        <v>435012.83965756733</v>
      </c>
      <c r="AX85" s="20">
        <v>435749.12773953867</v>
      </c>
      <c r="AY85" s="20">
        <v>436501.93548406963</v>
      </c>
      <c r="AZ85" s="20">
        <v>436753.95418846817</v>
      </c>
      <c r="BA85" s="20">
        <v>437091.89890332642</v>
      </c>
      <c r="BB85" s="20">
        <v>438790.91597065784</v>
      </c>
      <c r="BC85" s="20">
        <v>439944.03994522808</v>
      </c>
      <c r="BD85" s="20">
        <v>440370.30483394885</v>
      </c>
      <c r="BE85" s="20">
        <v>440370.30483394885</v>
      </c>
      <c r="BF85" s="20">
        <v>442581.77517569147</v>
      </c>
      <c r="BG85" s="20">
        <v>442581.77517569147</v>
      </c>
      <c r="BH85" s="20">
        <v>442581.77517569147</v>
      </c>
      <c r="BI85" s="20">
        <v>442581.77517569147</v>
      </c>
      <c r="BK85">
        <v>16476.269458901079</v>
      </c>
    </row>
    <row r="86" spans="1:63" x14ac:dyDescent="0.35">
      <c r="A86" s="19" t="s">
        <v>42</v>
      </c>
      <c r="B86">
        <v>0</v>
      </c>
      <c r="C86">
        <v>20503.3551987354</v>
      </c>
      <c r="D86">
        <v>39089.862147245971</v>
      </c>
      <c r="E86">
        <v>76401.724195058661</v>
      </c>
      <c r="F86">
        <v>118300.26625416729</v>
      </c>
      <c r="G86">
        <v>147106.40685939451</v>
      </c>
      <c r="H86">
        <v>173536.26695566188</v>
      </c>
      <c r="I86">
        <v>196884.90888176879</v>
      </c>
      <c r="J86">
        <v>220193.3258745679</v>
      </c>
      <c r="K86">
        <v>241048.74124285704</v>
      </c>
      <c r="L86">
        <v>255073.8754703218</v>
      </c>
      <c r="M86">
        <v>275680.24490371149</v>
      </c>
      <c r="N86">
        <v>305747.72268782411</v>
      </c>
      <c r="O86">
        <v>319945.29444168299</v>
      </c>
      <c r="P86">
        <v>335354.2962982562</v>
      </c>
      <c r="Q86">
        <v>356355.56615093228</v>
      </c>
      <c r="R86">
        <v>364468.39939631993</v>
      </c>
      <c r="S86">
        <v>378753.1193258852</v>
      </c>
      <c r="T86">
        <v>391866.06812379544</v>
      </c>
      <c r="U86">
        <v>397055.32125827548</v>
      </c>
      <c r="V86">
        <v>412175.85692613525</v>
      </c>
      <c r="W86">
        <v>420810.05166537146</v>
      </c>
      <c r="X86">
        <v>430506.90599201218</v>
      </c>
      <c r="Y86">
        <v>437053.43916011625</v>
      </c>
      <c r="Z86">
        <v>452341.11975463753</v>
      </c>
      <c r="AA86">
        <v>452341.11975463753</v>
      </c>
      <c r="AB86">
        <v>455235.38228350849</v>
      </c>
      <c r="AC86">
        <v>463944.9410859482</v>
      </c>
      <c r="AD86">
        <v>466742.01299903792</v>
      </c>
      <c r="AE86">
        <v>473157.0908427604</v>
      </c>
      <c r="AF86">
        <v>476449.44065825467</v>
      </c>
      <c r="AG86">
        <v>476449.44065825467</v>
      </c>
      <c r="AH86">
        <v>478766.83541449986</v>
      </c>
      <c r="AI86">
        <v>478766.83541449986</v>
      </c>
      <c r="AJ86">
        <v>478766.83541449986</v>
      </c>
      <c r="AK86">
        <v>481655.50238719612</v>
      </c>
      <c r="AL86">
        <v>481655.50238719612</v>
      </c>
      <c r="AM86">
        <v>481655.50238719612</v>
      </c>
      <c r="AN86">
        <v>484569.22233656276</v>
      </c>
      <c r="AO86">
        <v>484569.22233656276</v>
      </c>
      <c r="AP86">
        <v>484569.22233656276</v>
      </c>
      <c r="AQ86">
        <v>484569.22233656276</v>
      </c>
      <c r="AR86" s="20">
        <v>485912.67658760544</v>
      </c>
      <c r="AS86" s="20">
        <v>488812.98706430924</v>
      </c>
      <c r="AT86" s="20">
        <v>490807.40840690729</v>
      </c>
      <c r="AU86" s="20">
        <v>492436.5447109869</v>
      </c>
      <c r="AV86" s="20">
        <v>494295.56048533286</v>
      </c>
      <c r="AW86" s="20">
        <v>496070.2230599086</v>
      </c>
      <c r="AX86" s="20">
        <v>496909.85481272632</v>
      </c>
      <c r="AY86" s="20">
        <v>497768.32488925249</v>
      </c>
      <c r="AZ86" s="20">
        <v>498055.71634878888</v>
      </c>
      <c r="BA86" s="20">
        <v>498441.09419237991</v>
      </c>
      <c r="BB86" s="20">
        <v>500378.58131629362</v>
      </c>
      <c r="BC86" s="20">
        <v>501693.55507139262</v>
      </c>
      <c r="BD86" s="20">
        <v>502179.64950160938</v>
      </c>
      <c r="BE86" s="20">
        <v>502179.64950160938</v>
      </c>
      <c r="BF86" s="20">
        <v>504701.51664139814</v>
      </c>
      <c r="BG86" s="20">
        <v>504701.51664139814</v>
      </c>
      <c r="BH86" s="20">
        <v>504701.51664139814</v>
      </c>
      <c r="BI86" s="20">
        <v>504701.51664139814</v>
      </c>
      <c r="BK86">
        <v>20132.294304835377</v>
      </c>
    </row>
    <row r="87" spans="1:63" x14ac:dyDescent="0.35">
      <c r="A87" s="19" t="s">
        <v>43</v>
      </c>
      <c r="B87">
        <v>3133.667279540005</v>
      </c>
      <c r="C87">
        <v>9519.073334786297</v>
      </c>
      <c r="D87">
        <v>44469.494010563074</v>
      </c>
      <c r="E87">
        <v>70985.481241365225</v>
      </c>
      <c r="F87">
        <v>98406.777714950251</v>
      </c>
      <c r="G87">
        <v>126454.42924376113</v>
      </c>
      <c r="H87">
        <v>149334.40340240725</v>
      </c>
      <c r="I87">
        <v>181699.5862525595</v>
      </c>
      <c r="J87">
        <v>202941.28566217658</v>
      </c>
      <c r="K87">
        <v>220332.8317517883</v>
      </c>
      <c r="L87">
        <v>229280.09704041551</v>
      </c>
      <c r="M87">
        <v>252798.20959716762</v>
      </c>
      <c r="N87">
        <v>275432.39693001594</v>
      </c>
      <c r="O87">
        <v>294419.99975293432</v>
      </c>
      <c r="P87">
        <v>308350.67035663052</v>
      </c>
      <c r="Q87">
        <v>335273.69012246683</v>
      </c>
      <c r="R87">
        <v>350008.90418539185</v>
      </c>
      <c r="S87">
        <v>367144.77455014992</v>
      </c>
      <c r="T87">
        <v>370454.17922084045</v>
      </c>
      <c r="U87">
        <v>376267.72630801488</v>
      </c>
      <c r="V87">
        <v>382392.51205424638</v>
      </c>
      <c r="W87">
        <v>388479.26502202719</v>
      </c>
      <c r="X87">
        <v>394964.67991343111</v>
      </c>
      <c r="Y87">
        <v>400463.55209566874</v>
      </c>
      <c r="Z87">
        <v>400463.55209566874</v>
      </c>
      <c r="AA87">
        <v>403980.67200409877</v>
      </c>
      <c r="AB87">
        <v>410146.98343833035</v>
      </c>
      <c r="AC87">
        <v>416660.96627780341</v>
      </c>
      <c r="AD87">
        <v>422881.81587323826</v>
      </c>
      <c r="AE87">
        <v>428829.48718919809</v>
      </c>
      <c r="AF87">
        <v>431553.40396405844</v>
      </c>
      <c r="AG87">
        <v>434324.39840662165</v>
      </c>
      <c r="AH87">
        <v>440064.58931458893</v>
      </c>
      <c r="AI87">
        <v>443845.44227383804</v>
      </c>
      <c r="AJ87">
        <v>450560.65754330234</v>
      </c>
      <c r="AK87">
        <v>453331.99662119639</v>
      </c>
      <c r="AL87">
        <v>453331.99662119639</v>
      </c>
      <c r="AM87">
        <v>456119.45617484226</v>
      </c>
      <c r="AN87">
        <v>456119.45617484226</v>
      </c>
      <c r="AO87">
        <v>456119.45617484226</v>
      </c>
      <c r="AP87">
        <v>456119.45617484226</v>
      </c>
      <c r="AQ87" s="20">
        <v>458147.6016882449</v>
      </c>
      <c r="AR87" s="20">
        <v>459417.80275492673</v>
      </c>
      <c r="AS87" s="20">
        <v>462159.97090717935</v>
      </c>
      <c r="AT87" s="20">
        <v>464045.64443481521</v>
      </c>
      <c r="AU87" s="20">
        <v>465585.95045536332</v>
      </c>
      <c r="AV87" s="20">
        <v>467343.60153854673</v>
      </c>
      <c r="AW87" s="20">
        <v>469021.49886439682</v>
      </c>
      <c r="AX87" s="20">
        <v>469815.34885759256</v>
      </c>
      <c r="AY87" s="20">
        <v>470627.00999608811</v>
      </c>
      <c r="AZ87" s="20">
        <v>470898.7311493578</v>
      </c>
      <c r="BA87" s="20">
        <v>471263.09588126064</v>
      </c>
      <c r="BB87" s="20">
        <v>473094.93958532979</v>
      </c>
      <c r="BC87" s="20">
        <v>474338.21308354457</v>
      </c>
      <c r="BD87" s="20">
        <v>474797.80272963055</v>
      </c>
      <c r="BE87" s="20">
        <v>474797.80272963055</v>
      </c>
      <c r="BF87" s="20">
        <v>477182.16254575632</v>
      </c>
      <c r="BG87" s="20">
        <v>477182.16254575632</v>
      </c>
      <c r="BH87" s="20">
        <v>477182.16254575632</v>
      </c>
      <c r="BI87" s="20">
        <v>477182.16254575632</v>
      </c>
      <c r="BK87">
        <v>21062.706370914064</v>
      </c>
    </row>
    <row r="88" spans="1:63" x14ac:dyDescent="0.35">
      <c r="A88" s="19" t="s">
        <v>44</v>
      </c>
      <c r="B88">
        <v>3356.3098049033292</v>
      </c>
      <c r="C88">
        <v>6969.4092177797702</v>
      </c>
      <c r="D88">
        <v>31847.011119723473</v>
      </c>
      <c r="E88">
        <v>62372.472840563103</v>
      </c>
      <c r="F88">
        <v>108711.73445719974</v>
      </c>
      <c r="G88">
        <v>128439.07310265733</v>
      </c>
      <c r="H88">
        <v>161681.84240126226</v>
      </c>
      <c r="I88">
        <v>184011.88767518153</v>
      </c>
      <c r="J88">
        <v>206417.5388315013</v>
      </c>
      <c r="K88">
        <v>236480.86236082844</v>
      </c>
      <c r="L88">
        <v>260814.28343940398</v>
      </c>
      <c r="M88">
        <v>279317.91623090772</v>
      </c>
      <c r="N88">
        <v>297192.0869717825</v>
      </c>
      <c r="O88">
        <v>310042.84207626956</v>
      </c>
      <c r="P88">
        <v>331820.94747281657</v>
      </c>
      <c r="Q88">
        <v>344346.16120009142</v>
      </c>
      <c r="R88">
        <v>352885.48359624139</v>
      </c>
      <c r="S88">
        <v>369040.44407161587</v>
      </c>
      <c r="T88">
        <v>380955.59191447531</v>
      </c>
      <c r="U88">
        <v>390193.54508855904</v>
      </c>
      <c r="V88">
        <v>398467.24942840403</v>
      </c>
      <c r="W88">
        <v>398467.24942840403</v>
      </c>
      <c r="X88">
        <v>410191.67839235842</v>
      </c>
      <c r="Y88">
        <v>416071.40447854681</v>
      </c>
      <c r="Z88">
        <v>428003.54133940412</v>
      </c>
      <c r="AA88">
        <v>433792.26202544523</v>
      </c>
      <c r="AB88">
        <v>436802.0276899116</v>
      </c>
      <c r="AC88">
        <v>446194.38668788603</v>
      </c>
      <c r="AD88">
        <v>448893.88983181654</v>
      </c>
      <c r="AE88">
        <v>454887.52000546153</v>
      </c>
      <c r="AF88">
        <v>454887.52000546153</v>
      </c>
      <c r="AG88">
        <v>457779.86818122154</v>
      </c>
      <c r="AH88">
        <v>461321.08655755437</v>
      </c>
      <c r="AI88">
        <v>463875.08047202445</v>
      </c>
      <c r="AJ88">
        <v>463875.08047202445</v>
      </c>
      <c r="AK88">
        <v>466299.54150455137</v>
      </c>
      <c r="AL88">
        <v>472382.1757925899</v>
      </c>
      <c r="AM88">
        <v>472382.1757925899</v>
      </c>
      <c r="AN88">
        <v>472382.1757925899</v>
      </c>
      <c r="AO88">
        <v>476192.41973482695</v>
      </c>
      <c r="AP88" s="20">
        <v>477328.14743139507</v>
      </c>
      <c r="AQ88" s="20">
        <v>479450.59787179611</v>
      </c>
      <c r="AR88" s="20">
        <v>480779.86088352825</v>
      </c>
      <c r="AS88" s="20">
        <v>483649.53466380737</v>
      </c>
      <c r="AT88" s="20">
        <v>485622.88844080962</v>
      </c>
      <c r="AU88" s="20">
        <v>487234.81577544147</v>
      </c>
      <c r="AV88" s="20">
        <v>489074.1943066768</v>
      </c>
      <c r="AW88" s="20">
        <v>490830.11068184039</v>
      </c>
      <c r="AX88" s="20">
        <v>491660.87319692434</v>
      </c>
      <c r="AY88" s="20">
        <v>492510.2750418472</v>
      </c>
      <c r="AZ88" s="20">
        <v>492794.63071436301</v>
      </c>
      <c r="BA88" s="20">
        <v>493175.93771653977</v>
      </c>
      <c r="BB88" s="20">
        <v>495092.95868508186</v>
      </c>
      <c r="BC88" s="20">
        <v>496394.04204738844</v>
      </c>
      <c r="BD88" s="20">
        <v>496875.0017419926</v>
      </c>
      <c r="BE88" s="20">
        <v>496875.0017419926</v>
      </c>
      <c r="BF88" s="20">
        <v>499370.229775863</v>
      </c>
      <c r="BG88" s="20">
        <v>499370.229775863</v>
      </c>
      <c r="BH88" s="20">
        <v>499370.229775863</v>
      </c>
      <c r="BI88" s="20">
        <v>499370.229775863</v>
      </c>
      <c r="BK88">
        <v>23177.810041036049</v>
      </c>
    </row>
    <row r="89" spans="1:63" x14ac:dyDescent="0.35">
      <c r="A89" s="19" t="s">
        <v>45</v>
      </c>
      <c r="B89">
        <v>0</v>
      </c>
      <c r="C89">
        <v>18996.54021554811</v>
      </c>
      <c r="D89">
        <v>27930.757534034605</v>
      </c>
      <c r="E89">
        <v>52430.067888387654</v>
      </c>
      <c r="F89">
        <v>79121.170949803913</v>
      </c>
      <c r="G89">
        <v>123407.33487500758</v>
      </c>
      <c r="H89">
        <v>158351.46399055413</v>
      </c>
      <c r="I89">
        <v>178759.902507947</v>
      </c>
      <c r="J89">
        <v>219360.51922061967</v>
      </c>
      <c r="K89">
        <v>248848.11514330903</v>
      </c>
      <c r="L89">
        <v>268934.58322380437</v>
      </c>
      <c r="M89">
        <v>284310.35309971467</v>
      </c>
      <c r="N89">
        <v>298707.81157268834</v>
      </c>
      <c r="O89">
        <v>331014.1422486818</v>
      </c>
      <c r="P89">
        <v>345419.06201006402</v>
      </c>
      <c r="Q89">
        <v>356996.49157003354</v>
      </c>
      <c r="R89">
        <v>365766.71209088678</v>
      </c>
      <c r="S89">
        <v>374918.03349987592</v>
      </c>
      <c r="T89">
        <v>381544.25138603972</v>
      </c>
      <c r="U89">
        <v>387690.95072725316</v>
      </c>
      <c r="V89">
        <v>397898.16796296724</v>
      </c>
      <c r="W89">
        <v>407169.55567360658</v>
      </c>
      <c r="X89">
        <v>416228.53940497787</v>
      </c>
      <c r="Y89">
        <v>416228.53940497787</v>
      </c>
      <c r="Z89">
        <v>419003.9748528148</v>
      </c>
      <c r="AA89">
        <v>421628.51081192476</v>
      </c>
      <c r="AB89">
        <v>427212.60726844281</v>
      </c>
      <c r="AC89">
        <v>429857.03729158296</v>
      </c>
      <c r="AD89">
        <v>429857.03729158296</v>
      </c>
      <c r="AE89">
        <v>434722.89189214131</v>
      </c>
      <c r="AF89">
        <v>440615.09816793253</v>
      </c>
      <c r="AG89">
        <v>444110.12652364286</v>
      </c>
      <c r="AH89">
        <v>450486.75638439716</v>
      </c>
      <c r="AI89">
        <v>455876.96276420401</v>
      </c>
      <c r="AJ89">
        <v>458943.88452933333</v>
      </c>
      <c r="AK89">
        <v>461716.94405344746</v>
      </c>
      <c r="AL89">
        <v>461716.94405344746</v>
      </c>
      <c r="AM89">
        <v>461716.94405344746</v>
      </c>
      <c r="AN89">
        <v>465287.94507117913</v>
      </c>
      <c r="AO89" s="20">
        <v>467909.53247020103</v>
      </c>
      <c r="AP89" s="20">
        <v>469025.50532800204</v>
      </c>
      <c r="AQ89" s="20">
        <v>471111.03788186389</v>
      </c>
      <c r="AR89" s="20">
        <v>472417.17970305431</v>
      </c>
      <c r="AS89" s="20">
        <v>475236.93839980155</v>
      </c>
      <c r="AT89" s="20">
        <v>477175.96767647425</v>
      </c>
      <c r="AU89" s="20">
        <v>478759.85715951881</v>
      </c>
      <c r="AV89" s="20">
        <v>480567.24155481288</v>
      </c>
      <c r="AW89" s="20">
        <v>482292.61553413217</v>
      </c>
      <c r="AX89" s="20">
        <v>483108.92777245626</v>
      </c>
      <c r="AY89" s="20">
        <v>483943.55512826028</v>
      </c>
      <c r="AZ89" s="20">
        <v>484222.96472040837</v>
      </c>
      <c r="BA89" s="20">
        <v>484597.6392715394</v>
      </c>
      <c r="BB89" s="20">
        <v>486481.31559218647</v>
      </c>
      <c r="BC89" s="20">
        <v>487759.76792055543</v>
      </c>
      <c r="BD89" s="20">
        <v>488232.36180595279</v>
      </c>
      <c r="BE89" s="20">
        <v>488232.36180595279</v>
      </c>
      <c r="BF89" s="20">
        <v>490684.1878627073</v>
      </c>
      <c r="BG89" s="20">
        <v>490684.1878627073</v>
      </c>
      <c r="BH89" s="20">
        <v>490684.1878627073</v>
      </c>
      <c r="BI89" s="20">
        <v>490684.1878627073</v>
      </c>
      <c r="BK89">
        <v>25396.242791528173</v>
      </c>
    </row>
    <row r="90" spans="1:63" x14ac:dyDescent="0.35">
      <c r="A90" s="19" t="s">
        <v>46</v>
      </c>
      <c r="B90">
        <v>0</v>
      </c>
      <c r="C90">
        <v>12855.651582769617</v>
      </c>
      <c r="D90">
        <v>40030.20941830425</v>
      </c>
      <c r="E90">
        <v>62835.893618233953</v>
      </c>
      <c r="F90">
        <v>95942.480126490525</v>
      </c>
      <c r="G90">
        <v>119413.38170347549</v>
      </c>
      <c r="H90">
        <v>160893.30488992651</v>
      </c>
      <c r="I90">
        <v>175737.76733704098</v>
      </c>
      <c r="J90">
        <v>197635.20248801008</v>
      </c>
      <c r="K90">
        <v>212996.27253307449</v>
      </c>
      <c r="L90">
        <v>218749.64731856479</v>
      </c>
      <c r="M90">
        <v>243363.58982831668</v>
      </c>
      <c r="N90">
        <v>258124.29448898198</v>
      </c>
      <c r="O90">
        <v>266493.65413589391</v>
      </c>
      <c r="P90">
        <v>283860.24131161824</v>
      </c>
      <c r="Q90">
        <v>287191.21274107683</v>
      </c>
      <c r="R90">
        <v>290330.32317310612</v>
      </c>
      <c r="S90">
        <v>298861.01211637148</v>
      </c>
      <c r="T90">
        <v>307029.05043315224</v>
      </c>
      <c r="U90">
        <v>307029.05043315224</v>
      </c>
      <c r="V90">
        <v>318792.13510157069</v>
      </c>
      <c r="W90">
        <v>321505.00955373578</v>
      </c>
      <c r="X90">
        <v>330563.99869686319</v>
      </c>
      <c r="Y90">
        <v>334101.47405602585</v>
      </c>
      <c r="Z90">
        <v>337409.14609556645</v>
      </c>
      <c r="AA90">
        <v>342994.02637506148</v>
      </c>
      <c r="AB90">
        <v>346177.37278409727</v>
      </c>
      <c r="AC90">
        <v>355214.89070225635</v>
      </c>
      <c r="AD90">
        <v>355214.89070225635</v>
      </c>
      <c r="AE90">
        <v>367328.10971216107</v>
      </c>
      <c r="AF90">
        <v>370690.16134812258</v>
      </c>
      <c r="AG90">
        <v>370690.16134812258</v>
      </c>
      <c r="AH90">
        <v>384514.32559801411</v>
      </c>
      <c r="AI90">
        <v>393561.86646851338</v>
      </c>
      <c r="AJ90">
        <v>396624.49342113762</v>
      </c>
      <c r="AK90">
        <v>396624.49342113762</v>
      </c>
      <c r="AL90">
        <v>396624.49342113762</v>
      </c>
      <c r="AM90">
        <v>396624.49342113762</v>
      </c>
      <c r="AN90" s="20">
        <v>398842.63839638885</v>
      </c>
      <c r="AO90" s="20">
        <v>401089.8507862406</v>
      </c>
      <c r="AP90" s="20">
        <v>402046.45747184043</v>
      </c>
      <c r="AQ90" s="20">
        <v>403834.16616933653</v>
      </c>
      <c r="AR90" s="20">
        <v>404953.78479604254</v>
      </c>
      <c r="AS90" s="20">
        <v>407370.86869036045</v>
      </c>
      <c r="AT90" s="20">
        <v>409032.99546761374</v>
      </c>
      <c r="AU90" s="20">
        <v>410390.69808389182</v>
      </c>
      <c r="AV90" s="20">
        <v>411939.97948791628</v>
      </c>
      <c r="AW90" s="20">
        <v>413418.96194903913</v>
      </c>
      <c r="AX90" s="20">
        <v>414118.70096084318</v>
      </c>
      <c r="AY90" s="20">
        <v>414834.13960522017</v>
      </c>
      <c r="AZ90" s="20">
        <v>415073.64819362463</v>
      </c>
      <c r="BA90" s="20">
        <v>415394.81745686487</v>
      </c>
      <c r="BB90" s="20">
        <v>417009.49594052241</v>
      </c>
      <c r="BC90" s="20">
        <v>418105.37926419772</v>
      </c>
      <c r="BD90" s="20">
        <v>418510.48452028394</v>
      </c>
      <c r="BE90" s="20">
        <v>418510.48452028394</v>
      </c>
      <c r="BF90" s="20">
        <v>420612.17828588403</v>
      </c>
      <c r="BG90" s="20">
        <v>420612.17828588403</v>
      </c>
      <c r="BH90" s="20">
        <v>420612.17828588403</v>
      </c>
      <c r="BI90" s="20">
        <v>420612.17828588403</v>
      </c>
      <c r="BK90">
        <v>23987.684864746407</v>
      </c>
    </row>
    <row r="91" spans="1:63" x14ac:dyDescent="0.35">
      <c r="A91" s="19" t="s">
        <v>47</v>
      </c>
      <c r="B91">
        <v>0</v>
      </c>
      <c r="C91">
        <v>8848.603540876089</v>
      </c>
      <c r="D91">
        <v>21284.742034613115</v>
      </c>
      <c r="E91">
        <v>60879.475319081743</v>
      </c>
      <c r="F91">
        <v>103282.58957150762</v>
      </c>
      <c r="G91">
        <v>142175.16281786724</v>
      </c>
      <c r="H91">
        <v>166228.25990547155</v>
      </c>
      <c r="I91">
        <v>189738.55353270032</v>
      </c>
      <c r="J91">
        <v>207471.38927731858</v>
      </c>
      <c r="K91">
        <v>223128.14828931683</v>
      </c>
      <c r="L91">
        <v>255155.35226122334</v>
      </c>
      <c r="M91">
        <v>279452.21630506136</v>
      </c>
      <c r="N91">
        <v>294595.07491044537</v>
      </c>
      <c r="O91">
        <v>313282.18384262477</v>
      </c>
      <c r="P91">
        <v>328359.98994283314</v>
      </c>
      <c r="Q91">
        <v>334192.12882028142</v>
      </c>
      <c r="R91">
        <v>336880.35264825576</v>
      </c>
      <c r="S91">
        <v>360054.91064689308</v>
      </c>
      <c r="T91">
        <v>374960.2163233282</v>
      </c>
      <c r="U91">
        <v>383929.57074853906</v>
      </c>
      <c r="V91">
        <v>393020.81913343462</v>
      </c>
      <c r="W91">
        <v>405677.39190137951</v>
      </c>
      <c r="X91">
        <v>409068.81405198597</v>
      </c>
      <c r="Y91">
        <v>415375.56205655861</v>
      </c>
      <c r="Z91">
        <v>426938.32543109183</v>
      </c>
      <c r="AA91">
        <v>430135.40470839053</v>
      </c>
      <c r="AB91">
        <v>430135.40470839053</v>
      </c>
      <c r="AC91">
        <v>430135.40470839053</v>
      </c>
      <c r="AD91">
        <v>442826.54818296205</v>
      </c>
      <c r="AE91">
        <v>442826.54818296205</v>
      </c>
      <c r="AF91">
        <v>442826.54818296205</v>
      </c>
      <c r="AG91">
        <v>442826.54818296205</v>
      </c>
      <c r="AH91">
        <v>446077.1041154355</v>
      </c>
      <c r="AI91">
        <v>449060.15219545382</v>
      </c>
      <c r="AJ91">
        <v>451901.88885585754</v>
      </c>
      <c r="AK91">
        <v>458449.37845454004</v>
      </c>
      <c r="AL91">
        <v>461290.22642106679</v>
      </c>
      <c r="AM91" s="20">
        <v>462931.86803983478</v>
      </c>
      <c r="AN91" s="20">
        <v>465520.84076847037</v>
      </c>
      <c r="AO91" s="20">
        <v>468143.74037949299</v>
      </c>
      <c r="AP91" s="20">
        <v>469260.27182747371</v>
      </c>
      <c r="AQ91" s="20">
        <v>471346.84827590344</v>
      </c>
      <c r="AR91" s="20">
        <v>472653.64387463836</v>
      </c>
      <c r="AS91" s="20">
        <v>475474.81397624756</v>
      </c>
      <c r="AT91" s="20">
        <v>477414.81381659</v>
      </c>
      <c r="AU91" s="20">
        <v>478999.49610127381</v>
      </c>
      <c r="AV91" s="20">
        <v>480807.78516657592</v>
      </c>
      <c r="AW91" s="20">
        <v>482534.02276632696</v>
      </c>
      <c r="AX91" s="20">
        <v>483350.7436024021</v>
      </c>
      <c r="AY91" s="20">
        <v>484185.78872342454</v>
      </c>
      <c r="AZ91" s="20">
        <v>484465.33817153168</v>
      </c>
      <c r="BA91" s="20">
        <v>484840.20026264037</v>
      </c>
      <c r="BB91" s="20">
        <v>486724.81944053271</v>
      </c>
      <c r="BC91" s="20">
        <v>488003.91168671945</v>
      </c>
      <c r="BD91" s="20">
        <v>488476.74212473683</v>
      </c>
      <c r="BE91" s="20">
        <v>488476.74212473683</v>
      </c>
      <c r="BF91" s="20">
        <v>490929.79542097857</v>
      </c>
      <c r="BG91" s="20">
        <v>490929.79542097857</v>
      </c>
      <c r="BH91" s="20">
        <v>490929.79542097857</v>
      </c>
      <c r="BI91" s="20">
        <v>490929.79542097857</v>
      </c>
      <c r="BK91">
        <v>29639.568999911775</v>
      </c>
    </row>
    <row r="92" spans="1:63" x14ac:dyDescent="0.35">
      <c r="A92" s="19" t="s">
        <v>14</v>
      </c>
      <c r="B92">
        <v>10322.006907250061</v>
      </c>
      <c r="C92">
        <v>33344.129776393951</v>
      </c>
      <c r="D92">
        <v>54325.25472671062</v>
      </c>
      <c r="E92">
        <v>88078.57852983076</v>
      </c>
      <c r="F92">
        <v>121351.30899250446</v>
      </c>
      <c r="G92">
        <v>155002.77501858113</v>
      </c>
      <c r="H92">
        <v>183310.09740539856</v>
      </c>
      <c r="I92">
        <v>204352.62177113545</v>
      </c>
      <c r="J92">
        <v>241909.08519751549</v>
      </c>
      <c r="K92">
        <v>257067.80507277659</v>
      </c>
      <c r="L92">
        <v>272469.20663463749</v>
      </c>
      <c r="M92">
        <v>300543.14196758426</v>
      </c>
      <c r="N92">
        <v>322834.01618871849</v>
      </c>
      <c r="O92">
        <v>335009.14454813738</v>
      </c>
      <c r="P92">
        <v>344033.0575083656</v>
      </c>
      <c r="Q92">
        <v>368257.63544251327</v>
      </c>
      <c r="R92">
        <v>386345.63496776263</v>
      </c>
      <c r="S92">
        <v>394833.49980167899</v>
      </c>
      <c r="T92">
        <v>394833.49980167899</v>
      </c>
      <c r="U92">
        <v>403495.27605610515</v>
      </c>
      <c r="V92">
        <v>412090.88689924701</v>
      </c>
      <c r="W92">
        <v>420794.01743088657</v>
      </c>
      <c r="X92">
        <v>427105.60009382595</v>
      </c>
      <c r="Y92">
        <v>433027.90637653111</v>
      </c>
      <c r="Z92">
        <v>442374.05727570079</v>
      </c>
      <c r="AA92">
        <v>445587.52364912315</v>
      </c>
      <c r="AB92">
        <v>451570.23353715322</v>
      </c>
      <c r="AC92">
        <v>454937.03027966147</v>
      </c>
      <c r="AD92">
        <v>457918.85972706811</v>
      </c>
      <c r="AE92">
        <v>457918.85972706811</v>
      </c>
      <c r="AF92">
        <v>461268.52239296515</v>
      </c>
      <c r="AG92">
        <v>464719.4090251397</v>
      </c>
      <c r="AH92">
        <v>467831.67370622861</v>
      </c>
      <c r="AI92">
        <v>473202.67349216045</v>
      </c>
      <c r="AJ92">
        <v>473202.67349216045</v>
      </c>
      <c r="AK92">
        <v>473202.67349216045</v>
      </c>
      <c r="AL92" s="20">
        <v>476205.97601147171</v>
      </c>
      <c r="AM92" s="20">
        <v>477900.69986329006</v>
      </c>
      <c r="AN92" s="20">
        <v>480573.38663290226</v>
      </c>
      <c r="AO92" s="20">
        <v>483281.09730550385</v>
      </c>
      <c r="AP92" s="20">
        <v>484433.73162871157</v>
      </c>
      <c r="AQ92" s="20">
        <v>486587.7772105055</v>
      </c>
      <c r="AR92" s="20">
        <v>487936.82784695888</v>
      </c>
      <c r="AS92" s="20">
        <v>490849.22005642415</v>
      </c>
      <c r="AT92" s="20">
        <v>492851.94949771318</v>
      </c>
      <c r="AU92" s="20">
        <v>494487.87224400853</v>
      </c>
      <c r="AV92" s="20">
        <v>496354.63206229918</v>
      </c>
      <c r="AW92" s="20">
        <v>498136.68729333015</v>
      </c>
      <c r="AX92" s="20">
        <v>498979.81667391461</v>
      </c>
      <c r="AY92" s="20">
        <v>499841.86285242421</v>
      </c>
      <c r="AZ92" s="20">
        <v>500130.45148958691</v>
      </c>
      <c r="BA92" s="20">
        <v>500517.43468962371</v>
      </c>
      <c r="BB92" s="20">
        <v>502462.992743132</v>
      </c>
      <c r="BC92" s="20">
        <v>503783.44424332934</v>
      </c>
      <c r="BD92" s="20">
        <v>504271.56358193088</v>
      </c>
      <c r="BE92" s="20">
        <v>504271.56358193088</v>
      </c>
      <c r="BF92" s="20">
        <v>506803.93598489324</v>
      </c>
      <c r="BG92" s="20">
        <v>506803.93598489324</v>
      </c>
      <c r="BH92" s="20">
        <v>506803.93598489324</v>
      </c>
      <c r="BI92" s="20">
        <v>506803.93598489324</v>
      </c>
      <c r="BK92">
        <v>33601.262492732785</v>
      </c>
    </row>
    <row r="93" spans="1:63" x14ac:dyDescent="0.35">
      <c r="A93" s="19" t="s">
        <v>22</v>
      </c>
      <c r="B93">
        <v>0</v>
      </c>
      <c r="C93">
        <v>18316.678756607762</v>
      </c>
      <c r="D93">
        <v>33296.208049354464</v>
      </c>
      <c r="E93">
        <v>50799.713630073202</v>
      </c>
      <c r="F93">
        <v>61448.965430320743</v>
      </c>
      <c r="G93">
        <v>85487.855459228449</v>
      </c>
      <c r="H93">
        <v>106165.79257188768</v>
      </c>
      <c r="I93">
        <v>131589.49602852861</v>
      </c>
      <c r="J93">
        <v>166242.66470244344</v>
      </c>
      <c r="K93">
        <v>207829.97247418243</v>
      </c>
      <c r="L93">
        <v>235120.03564455741</v>
      </c>
      <c r="M93">
        <v>272683.59998925932</v>
      </c>
      <c r="N93">
        <v>286884.09625946369</v>
      </c>
      <c r="O93">
        <v>308136.73394198064</v>
      </c>
      <c r="P93">
        <v>331610.07213971461</v>
      </c>
      <c r="Q93">
        <v>341223.33447902242</v>
      </c>
      <c r="R93">
        <v>349964.30337756017</v>
      </c>
      <c r="S93">
        <v>365628.27353237284</v>
      </c>
      <c r="T93">
        <v>377303.21499578783</v>
      </c>
      <c r="U93">
        <v>385224.51491052518</v>
      </c>
      <c r="V93">
        <v>391687.24011019658</v>
      </c>
      <c r="W93">
        <v>396966.91082190105</v>
      </c>
      <c r="X93">
        <v>412518.08730994776</v>
      </c>
      <c r="Y93">
        <v>415667.24154466181</v>
      </c>
      <c r="Z93">
        <v>415667.24154466181</v>
      </c>
      <c r="AA93">
        <v>418882.93208746478</v>
      </c>
      <c r="AB93">
        <v>421813.75720991421</v>
      </c>
      <c r="AC93">
        <v>424717.43649212108</v>
      </c>
      <c r="AD93">
        <v>440236.37633688608</v>
      </c>
      <c r="AE93">
        <v>442818.20746116713</v>
      </c>
      <c r="AF93">
        <v>442818.20746116713</v>
      </c>
      <c r="AG93">
        <v>445833.33090464276</v>
      </c>
      <c r="AH93">
        <v>445833.33090464276</v>
      </c>
      <c r="AI93">
        <v>449449.49360311893</v>
      </c>
      <c r="AJ93">
        <v>449449.49360311893</v>
      </c>
      <c r="AK93" s="20">
        <v>452763.2746522259</v>
      </c>
      <c r="AL93" s="20">
        <v>455636.8532678741</v>
      </c>
      <c r="AM93" s="20">
        <v>457258.37563823158</v>
      </c>
      <c r="AN93" s="20">
        <v>459815.61903882143</v>
      </c>
      <c r="AO93" s="20">
        <v>462406.37352862715</v>
      </c>
      <c r="AP93" s="20">
        <v>463509.22125093767</v>
      </c>
      <c r="AQ93" s="20">
        <v>465570.22552246012</v>
      </c>
      <c r="AR93" s="20">
        <v>466861.00560052833</v>
      </c>
      <c r="AS93" s="20">
        <v>469647.60066369205</v>
      </c>
      <c r="AT93" s="20">
        <v>471563.82470652909</v>
      </c>
      <c r="AU93" s="20">
        <v>473129.08581172233</v>
      </c>
      <c r="AV93" s="20">
        <v>474915.213269712</v>
      </c>
      <c r="AW93" s="20">
        <v>476620.29484936222</v>
      </c>
      <c r="AX93" s="20">
        <v>477427.0063087286</v>
      </c>
      <c r="AY93" s="20">
        <v>478251.81747854524</v>
      </c>
      <c r="AZ93" s="20">
        <v>478527.94088973594</v>
      </c>
      <c r="BA93" s="20">
        <v>478898.20883347141</v>
      </c>
      <c r="BB93" s="20">
        <v>480759.73093526275</v>
      </c>
      <c r="BC93" s="20">
        <v>482023.14718106866</v>
      </c>
      <c r="BD93" s="20">
        <v>482490.18281409953</v>
      </c>
      <c r="BE93" s="20">
        <v>482490.18281409953</v>
      </c>
      <c r="BF93" s="20">
        <v>484913.17255196953</v>
      </c>
      <c r="BG93" s="20">
        <v>484913.17255196953</v>
      </c>
      <c r="BH93" s="20">
        <v>484913.17255196953</v>
      </c>
      <c r="BI93" s="20">
        <v>484913.17255196953</v>
      </c>
      <c r="BK93">
        <v>35463.678948850604</v>
      </c>
    </row>
    <row r="94" spans="1:63" x14ac:dyDescent="0.35">
      <c r="A94" s="19" t="s">
        <v>28</v>
      </c>
      <c r="B94">
        <v>9449.3760670313259</v>
      </c>
      <c r="C94">
        <v>18076.666125457086</v>
      </c>
      <c r="D94">
        <v>36343.228715590936</v>
      </c>
      <c r="E94">
        <v>56832.263295304816</v>
      </c>
      <c r="F94">
        <v>91621.397365639874</v>
      </c>
      <c r="G94">
        <v>133230.41769024145</v>
      </c>
      <c r="H94">
        <v>169169.86334294439</v>
      </c>
      <c r="I94">
        <v>215204.4548657063</v>
      </c>
      <c r="J94">
        <v>235773.41194133417</v>
      </c>
      <c r="K94">
        <v>258909.72229147414</v>
      </c>
      <c r="L94">
        <v>285034.15274822287</v>
      </c>
      <c r="M94">
        <v>302345.14484285016</v>
      </c>
      <c r="N94">
        <v>321086.31577083061</v>
      </c>
      <c r="O94">
        <v>326747.63515911088</v>
      </c>
      <c r="P94">
        <v>332053.32574039814</v>
      </c>
      <c r="Q94">
        <v>344307.00886289927</v>
      </c>
      <c r="R94">
        <v>350662.83635658823</v>
      </c>
      <c r="S94">
        <v>370486.33236156974</v>
      </c>
      <c r="T94">
        <v>377306.96219854726</v>
      </c>
      <c r="U94">
        <v>380459.57896286895</v>
      </c>
      <c r="V94">
        <v>386446.50293033582</v>
      </c>
      <c r="W94">
        <v>395059.91146703984</v>
      </c>
      <c r="X94">
        <v>404232.82852798171</v>
      </c>
      <c r="Y94">
        <v>404232.82852798171</v>
      </c>
      <c r="Z94">
        <v>410674.83119459741</v>
      </c>
      <c r="AA94">
        <v>419797.45805512555</v>
      </c>
      <c r="AB94">
        <v>422553.77398103417</v>
      </c>
      <c r="AC94">
        <v>432250.07155164523</v>
      </c>
      <c r="AD94">
        <v>442900.53576688032</v>
      </c>
      <c r="AE94">
        <v>445792.846132709</v>
      </c>
      <c r="AF94">
        <v>445792.846132709</v>
      </c>
      <c r="AG94">
        <v>445792.846132709</v>
      </c>
      <c r="AH94">
        <v>445792.846132709</v>
      </c>
      <c r="AI94">
        <v>452293.66152007255</v>
      </c>
      <c r="AJ94" s="20">
        <v>454673.52536960598</v>
      </c>
      <c r="AK94" s="20">
        <v>458025.82308791403</v>
      </c>
      <c r="AL94" s="20">
        <v>460932.80182122905</v>
      </c>
      <c r="AM94" s="20">
        <v>462573.17143581167</v>
      </c>
      <c r="AN94" s="20">
        <v>465160.13813334465</v>
      </c>
      <c r="AO94" s="20">
        <v>467781.00542547082</v>
      </c>
      <c r="AP94" s="20">
        <v>468896.67174390156</v>
      </c>
      <c r="AQ94" s="20">
        <v>470981.63143630786</v>
      </c>
      <c r="AR94" s="20">
        <v>472287.41448184481</v>
      </c>
      <c r="AS94" s="20">
        <v>475106.39863730362</v>
      </c>
      <c r="AT94" s="20">
        <v>477044.8952945589</v>
      </c>
      <c r="AU94" s="20">
        <v>478628.3497092402</v>
      </c>
      <c r="AV94" s="20">
        <v>480435.2376457983</v>
      </c>
      <c r="AW94" s="20">
        <v>482160.13769329269</v>
      </c>
      <c r="AX94" s="20">
        <v>482976.22570408497</v>
      </c>
      <c r="AY94" s="20">
        <v>483810.62380149594</v>
      </c>
      <c r="AZ94" s="20">
        <v>484089.95664442936</v>
      </c>
      <c r="BA94" s="20">
        <v>484464.52827862994</v>
      </c>
      <c r="BB94" s="20">
        <v>486347.68718440528</v>
      </c>
      <c r="BC94" s="20">
        <v>487625.78834296856</v>
      </c>
      <c r="BD94" s="20">
        <v>488098.25241460657</v>
      </c>
      <c r="BE94" s="20">
        <v>488098.25241460657</v>
      </c>
      <c r="BF94" s="20">
        <v>490549.40499511111</v>
      </c>
      <c r="BG94" s="20">
        <v>490549.40499511111</v>
      </c>
      <c r="BH94" s="20">
        <v>490549.40499511111</v>
      </c>
      <c r="BI94" s="20">
        <v>490549.40499511111</v>
      </c>
      <c r="BK94">
        <v>38255.743475038558</v>
      </c>
    </row>
    <row r="95" spans="1:63" x14ac:dyDescent="0.35">
      <c r="A95" s="19" t="s">
        <v>29</v>
      </c>
      <c r="B95">
        <v>3170.7324113273598</v>
      </c>
      <c r="C95">
        <v>6154.223818267169</v>
      </c>
      <c r="D95">
        <v>28472.728826220849</v>
      </c>
      <c r="E95">
        <v>65563.806593681322</v>
      </c>
      <c r="F95">
        <v>108017.53962012145</v>
      </c>
      <c r="G95">
        <v>140879.80874812842</v>
      </c>
      <c r="H95">
        <v>166327.43653347911</v>
      </c>
      <c r="I95">
        <v>191689.96475661042</v>
      </c>
      <c r="J95">
        <v>222403.14035522495</v>
      </c>
      <c r="K95">
        <v>249068.67395026339</v>
      </c>
      <c r="L95">
        <v>270217.93643143633</v>
      </c>
      <c r="M95">
        <v>295962.78313461802</v>
      </c>
      <c r="N95">
        <v>314105.87466513866</v>
      </c>
      <c r="O95">
        <v>319931.13660991954</v>
      </c>
      <c r="P95">
        <v>325946.42537438025</v>
      </c>
      <c r="Q95">
        <v>325946.42537438025</v>
      </c>
      <c r="R95">
        <v>340657.20317514328</v>
      </c>
      <c r="S95">
        <v>350300.5962603247</v>
      </c>
      <c r="T95">
        <v>358728.26971589494</v>
      </c>
      <c r="U95">
        <v>362161.22586519283</v>
      </c>
      <c r="V95">
        <v>376496.49488753028</v>
      </c>
      <c r="W95">
        <v>384533.06767071516</v>
      </c>
      <c r="X95">
        <v>384533.06767071516</v>
      </c>
      <c r="Y95">
        <v>393113.82950446516</v>
      </c>
      <c r="Z95">
        <v>402108.6243995502</v>
      </c>
      <c r="AA95">
        <v>405120.49629263277</v>
      </c>
      <c r="AB95">
        <v>417303.02136853174</v>
      </c>
      <c r="AC95">
        <v>422396.2675314378</v>
      </c>
      <c r="AD95">
        <v>428246.21101020108</v>
      </c>
      <c r="AE95">
        <v>428246.21101020108</v>
      </c>
      <c r="AF95">
        <v>433512.30375917302</v>
      </c>
      <c r="AG95">
        <v>433512.30375917302</v>
      </c>
      <c r="AH95">
        <v>433512.30375917302</v>
      </c>
      <c r="AI95" s="20">
        <v>436924.14271730068</v>
      </c>
      <c r="AJ95" s="20">
        <v>439223.13574043231</v>
      </c>
      <c r="AK95" s="20">
        <v>442461.51808207808</v>
      </c>
      <c r="AL95" s="20">
        <v>445269.7139490784</v>
      </c>
      <c r="AM95" s="20">
        <v>446854.34169995663</v>
      </c>
      <c r="AN95" s="20">
        <v>449353.39995064947</v>
      </c>
      <c r="AO95" s="20">
        <v>451885.20681024488</v>
      </c>
      <c r="AP95" s="20">
        <v>452962.961356043</v>
      </c>
      <c r="AQ95" s="20">
        <v>454977.07144359796</v>
      </c>
      <c r="AR95" s="20">
        <v>456238.48230624106</v>
      </c>
      <c r="AS95" s="20">
        <v>458961.67376401665</v>
      </c>
      <c r="AT95" s="20">
        <v>460834.29781823198</v>
      </c>
      <c r="AU95" s="20">
        <v>462363.94442071009</v>
      </c>
      <c r="AV95" s="20">
        <v>464109.43198737997</v>
      </c>
      <c r="AW95" s="20">
        <v>465775.7177186273</v>
      </c>
      <c r="AX95" s="20">
        <v>466564.07401196763</v>
      </c>
      <c r="AY95" s="20">
        <v>467370.11819169589</v>
      </c>
      <c r="AZ95" s="20">
        <v>467639.9589463094</v>
      </c>
      <c r="BA95" s="20">
        <v>468001.80215589429</v>
      </c>
      <c r="BB95" s="20">
        <v>469820.96890641004</v>
      </c>
      <c r="BC95" s="20">
        <v>471055.63854810799</v>
      </c>
      <c r="BD95" s="20">
        <v>471512.04768453358</v>
      </c>
      <c r="BE95" s="20">
        <v>471512.04768453358</v>
      </c>
      <c r="BF95" s="20">
        <v>473879.90695611149</v>
      </c>
      <c r="BG95" s="20">
        <v>473879.90695611149</v>
      </c>
      <c r="BH95" s="20">
        <v>473879.90695611149</v>
      </c>
      <c r="BI95" s="20">
        <v>473879.90695611149</v>
      </c>
      <c r="BK95">
        <v>40367.603196938464</v>
      </c>
    </row>
    <row r="96" spans="1:63" x14ac:dyDescent="0.35">
      <c r="A96" s="19" t="s">
        <v>48</v>
      </c>
      <c r="B96">
        <v>0</v>
      </c>
      <c r="C96">
        <v>15185.859257396696</v>
      </c>
      <c r="D96">
        <v>50978.439683809862</v>
      </c>
      <c r="E96">
        <v>90858.550870830324</v>
      </c>
      <c r="F96">
        <v>119373.35898216705</v>
      </c>
      <c r="G96">
        <v>167221.74427199602</v>
      </c>
      <c r="H96">
        <v>192952.42496533063</v>
      </c>
      <c r="I96">
        <v>235387.46501143379</v>
      </c>
      <c r="J96">
        <v>274235.80899477022</v>
      </c>
      <c r="K96">
        <v>295969.24229384249</v>
      </c>
      <c r="L96">
        <v>318963.01370341319</v>
      </c>
      <c r="M96">
        <v>353016.56147793704</v>
      </c>
      <c r="N96">
        <v>362250.41127669427</v>
      </c>
      <c r="O96">
        <v>390802.01219608571</v>
      </c>
      <c r="P96">
        <v>418489.78717844223</v>
      </c>
      <c r="Q96">
        <v>427587.93105371692</v>
      </c>
      <c r="R96">
        <v>441550.8092255118</v>
      </c>
      <c r="S96">
        <v>447960.1401686701</v>
      </c>
      <c r="T96">
        <v>456743.84071530279</v>
      </c>
      <c r="U96">
        <v>469271.62743053894</v>
      </c>
      <c r="V96">
        <v>477799.67227062245</v>
      </c>
      <c r="W96">
        <v>480961.20110597328</v>
      </c>
      <c r="X96">
        <v>493272.46763354912</v>
      </c>
      <c r="Y96">
        <v>502890.30108990363</v>
      </c>
      <c r="Z96">
        <v>502890.30108990363</v>
      </c>
      <c r="AA96">
        <v>502890.30108990363</v>
      </c>
      <c r="AB96">
        <v>502890.30108990363</v>
      </c>
      <c r="AC96">
        <v>514904.72857930313</v>
      </c>
      <c r="AD96">
        <v>517968.20046694524</v>
      </c>
      <c r="AE96">
        <v>520920.99308684858</v>
      </c>
      <c r="AF96">
        <v>520920.99308684858</v>
      </c>
      <c r="AG96">
        <v>526600.01595861628</v>
      </c>
      <c r="AH96" s="20">
        <v>531196.39392646251</v>
      </c>
      <c r="AI96" s="20">
        <v>535377.0285601269</v>
      </c>
      <c r="AJ96" s="20">
        <v>538194.05772621953</v>
      </c>
      <c r="AK96" s="20">
        <v>542162.15045881469</v>
      </c>
      <c r="AL96" s="20">
        <v>545603.12204152311</v>
      </c>
      <c r="AM96" s="20">
        <v>547544.81675164588</v>
      </c>
      <c r="AN96" s="20">
        <v>550606.99219503917</v>
      </c>
      <c r="AO96" s="20">
        <v>553709.29554900003</v>
      </c>
      <c r="AP96" s="20">
        <v>555029.90242290287</v>
      </c>
      <c r="AQ96" s="20">
        <v>557497.8554802963</v>
      </c>
      <c r="AR96" s="20">
        <v>559043.50227206049</v>
      </c>
      <c r="AS96" s="20">
        <v>562380.31525244901</v>
      </c>
      <c r="AT96" s="20">
        <v>564674.90097966685</v>
      </c>
      <c r="AU96" s="20">
        <v>566549.22554248164</v>
      </c>
      <c r="AV96" s="20">
        <v>568688.02689371991</v>
      </c>
      <c r="AW96" s="20">
        <v>570729.77972060489</v>
      </c>
      <c r="AX96" s="20">
        <v>571695.77772462985</v>
      </c>
      <c r="AY96" s="20">
        <v>572683.4492576042</v>
      </c>
      <c r="AZ96" s="20">
        <v>573014.09370423725</v>
      </c>
      <c r="BA96" s="20">
        <v>573457.47168089799</v>
      </c>
      <c r="BB96" s="20">
        <v>575686.55447611597</v>
      </c>
      <c r="BC96" s="20">
        <v>577199.43440056848</v>
      </c>
      <c r="BD96" s="20">
        <v>577758.68701075285</v>
      </c>
      <c r="BE96" s="20">
        <v>577758.68701075285</v>
      </c>
      <c r="BF96" s="20">
        <v>580660.1001782238</v>
      </c>
      <c r="BG96" s="20">
        <v>580660.1001782238</v>
      </c>
      <c r="BH96" s="20">
        <v>580660.1001782238</v>
      </c>
      <c r="BI96" s="20">
        <v>580660.1001782238</v>
      </c>
      <c r="BK96">
        <v>54060.084219607525</v>
      </c>
    </row>
    <row r="97" spans="1:63" x14ac:dyDescent="0.35">
      <c r="A97" s="19" t="s">
        <v>49</v>
      </c>
      <c r="B97">
        <v>0</v>
      </c>
      <c r="C97">
        <v>5403.9143685520039</v>
      </c>
      <c r="D97">
        <v>29555.035453701206</v>
      </c>
      <c r="E97">
        <v>81135.298757191253</v>
      </c>
      <c r="F97">
        <v>96097.778179997462</v>
      </c>
      <c r="G97">
        <v>99162.879526710632</v>
      </c>
      <c r="H97">
        <v>119737.05572288192</v>
      </c>
      <c r="I97">
        <v>147335.97523204499</v>
      </c>
      <c r="J97">
        <v>171927.6896475979</v>
      </c>
      <c r="K97">
        <v>193643.6996317645</v>
      </c>
      <c r="L97">
        <v>223194.60552821076</v>
      </c>
      <c r="M97">
        <v>247030.33373133701</v>
      </c>
      <c r="N97">
        <v>267720.74473365315</v>
      </c>
      <c r="O97">
        <v>280012.21576872282</v>
      </c>
      <c r="P97">
        <v>294515.85215982981</v>
      </c>
      <c r="Q97">
        <v>300434.43321951997</v>
      </c>
      <c r="R97">
        <v>308455.05352982314</v>
      </c>
      <c r="S97">
        <v>325232.84107952582</v>
      </c>
      <c r="T97">
        <v>325232.84107952582</v>
      </c>
      <c r="U97">
        <v>337062.11601824802</v>
      </c>
      <c r="V97">
        <v>351700.33437465969</v>
      </c>
      <c r="W97">
        <v>367205.59161619155</v>
      </c>
      <c r="X97">
        <v>373365.63385909697</v>
      </c>
      <c r="Y97">
        <v>379427.08424591011</v>
      </c>
      <c r="Z97">
        <v>385202.41679786856</v>
      </c>
      <c r="AA97">
        <v>388339.68269328726</v>
      </c>
      <c r="AB97">
        <v>393373.99840582616</v>
      </c>
      <c r="AC97">
        <v>399140.88555306476</v>
      </c>
      <c r="AD97">
        <v>404651.2384932242</v>
      </c>
      <c r="AE97">
        <v>404651.2384932242</v>
      </c>
      <c r="AF97">
        <v>404651.2384932242</v>
      </c>
      <c r="AG97" s="20">
        <v>407603.21527692646</v>
      </c>
      <c r="AH97" s="20">
        <v>411160.9410299568</v>
      </c>
      <c r="AI97" s="20">
        <v>414396.86975562852</v>
      </c>
      <c r="AJ97" s="20">
        <v>416577.32951793598</v>
      </c>
      <c r="AK97" s="20">
        <v>419648.74483754719</v>
      </c>
      <c r="AL97" s="20">
        <v>422312.15356957179</v>
      </c>
      <c r="AM97" s="20">
        <v>423815.07985697704</v>
      </c>
      <c r="AN97" s="20">
        <v>426185.28972906951</v>
      </c>
      <c r="AO97" s="20">
        <v>428586.55973195191</v>
      </c>
      <c r="AP97" s="20">
        <v>429608.74657510972</v>
      </c>
      <c r="AQ97" s="20">
        <v>431519.01161662297</v>
      </c>
      <c r="AR97" s="20">
        <v>432715.38568216242</v>
      </c>
      <c r="AS97" s="20">
        <v>435298.17272805388</v>
      </c>
      <c r="AT97" s="20">
        <v>437074.24658259028</v>
      </c>
      <c r="AU97" s="20">
        <v>438525.02648217895</v>
      </c>
      <c r="AV97" s="20">
        <v>440180.51885054959</v>
      </c>
      <c r="AW97" s="20">
        <v>441760.89293300017</v>
      </c>
      <c r="AX97" s="20">
        <v>442508.60254268348</v>
      </c>
      <c r="AY97" s="20">
        <v>443273.08807302476</v>
      </c>
      <c r="AZ97" s="20">
        <v>443529.0161692588</v>
      </c>
      <c r="BA97" s="20">
        <v>443872.20318671624</v>
      </c>
      <c r="BB97" s="20">
        <v>445597.57593057258</v>
      </c>
      <c r="BC97" s="20">
        <v>446768.58751972381</v>
      </c>
      <c r="BD97" s="20">
        <v>447201.46476080822</v>
      </c>
      <c r="BE97" s="20">
        <v>447201.46476080822</v>
      </c>
      <c r="BF97" s="20">
        <v>449447.24011224863</v>
      </c>
      <c r="BG97" s="20">
        <v>449447.24011224863</v>
      </c>
      <c r="BH97" s="20">
        <v>449447.24011224863</v>
      </c>
      <c r="BI97" s="20">
        <v>449447.24011224863</v>
      </c>
      <c r="BK97">
        <v>44796.001619024435</v>
      </c>
    </row>
    <row r="98" spans="1:63" x14ac:dyDescent="0.35">
      <c r="A98" s="19" t="s">
        <v>50</v>
      </c>
      <c r="B98">
        <v>3443.3942955937409</v>
      </c>
      <c r="C98">
        <v>9053.0212972557929</v>
      </c>
      <c r="D98">
        <v>33094.930393758652</v>
      </c>
      <c r="E98">
        <v>78853.151617873693</v>
      </c>
      <c r="F98">
        <v>118748.85058227494</v>
      </c>
      <c r="G98">
        <v>163130.7667944938</v>
      </c>
      <c r="H98">
        <v>192938.04415739069</v>
      </c>
      <c r="I98">
        <v>210017.60497582745</v>
      </c>
      <c r="J98">
        <v>236668.61484883266</v>
      </c>
      <c r="K98">
        <v>259926.03753454602</v>
      </c>
      <c r="L98">
        <v>292597.95995768334</v>
      </c>
      <c r="M98">
        <v>309150.54366093333</v>
      </c>
      <c r="N98">
        <v>326909.02122150036</v>
      </c>
      <c r="O98">
        <v>350873.16608602728</v>
      </c>
      <c r="P98">
        <v>377503.92737006332</v>
      </c>
      <c r="Q98">
        <v>389450.47776595078</v>
      </c>
      <c r="R98">
        <v>395856.09046519536</v>
      </c>
      <c r="S98">
        <v>416137.73214287945</v>
      </c>
      <c r="T98">
        <v>418965.69265297131</v>
      </c>
      <c r="U98">
        <v>430703.65830592264</v>
      </c>
      <c r="V98">
        <v>443492.61865100975</v>
      </c>
      <c r="W98">
        <v>452790.16576546663</v>
      </c>
      <c r="X98">
        <v>461528.44247484888</v>
      </c>
      <c r="Y98">
        <v>468032.70454796107</v>
      </c>
      <c r="Z98">
        <v>468032.70454796107</v>
      </c>
      <c r="AA98">
        <v>471195.66808752139</v>
      </c>
      <c r="AB98">
        <v>479784.68283798191</v>
      </c>
      <c r="AC98">
        <v>482673.11988360644</v>
      </c>
      <c r="AD98">
        <v>489197.71340472315</v>
      </c>
      <c r="AE98">
        <v>491924.08394199994</v>
      </c>
      <c r="AF98" s="20">
        <v>496532.38046278903</v>
      </c>
      <c r="AG98" s="20">
        <v>500154.64062178548</v>
      </c>
      <c r="AH98" s="20">
        <v>504520.19265559077</v>
      </c>
      <c r="AI98" s="20">
        <v>508490.87960850517</v>
      </c>
      <c r="AJ98" s="20">
        <v>511166.44012405758</v>
      </c>
      <c r="AK98" s="20">
        <v>514935.25883746421</v>
      </c>
      <c r="AL98" s="20">
        <v>518203.4279471942</v>
      </c>
      <c r="AM98" s="20">
        <v>520047.61250949581</v>
      </c>
      <c r="AN98" s="20">
        <v>522956.00827857532</v>
      </c>
      <c r="AO98" s="20">
        <v>525902.51677093736</v>
      </c>
      <c r="AP98" s="20">
        <v>527156.8039650179</v>
      </c>
      <c r="AQ98" s="20">
        <v>529500.81865754502</v>
      </c>
      <c r="AR98" s="20">
        <v>530968.84446885413</v>
      </c>
      <c r="AS98" s="20">
        <v>534138.08572683285</v>
      </c>
      <c r="AT98" s="20">
        <v>536317.439439315</v>
      </c>
      <c r="AU98" s="20">
        <v>538097.63712202234</v>
      </c>
      <c r="AV98" s="20">
        <v>540129.0298086378</v>
      </c>
      <c r="AW98" s="20">
        <v>542068.24765979988</v>
      </c>
      <c r="AX98" s="20">
        <v>542985.73411992646</v>
      </c>
      <c r="AY98" s="20">
        <v>543923.80568402982</v>
      </c>
      <c r="AZ98" s="20">
        <v>544237.84546634601</v>
      </c>
      <c r="BA98" s="20">
        <v>544658.95740302652</v>
      </c>
      <c r="BB98" s="20">
        <v>546776.09768136265</v>
      </c>
      <c r="BC98" s="20">
        <v>548213.00214772695</v>
      </c>
      <c r="BD98" s="20">
        <v>548744.16959889838</v>
      </c>
      <c r="BE98" s="20">
        <v>548744.16959889838</v>
      </c>
      <c r="BF98" s="20">
        <v>551499.87642779027</v>
      </c>
      <c r="BG98" s="20">
        <v>551499.87642779027</v>
      </c>
      <c r="BH98" s="20">
        <v>551499.87642779027</v>
      </c>
      <c r="BI98" s="20">
        <v>551499.87642779027</v>
      </c>
      <c r="BK98">
        <v>59575.792485790327</v>
      </c>
    </row>
    <row r="99" spans="1:63" x14ac:dyDescent="0.35">
      <c r="A99" s="19" t="s">
        <v>51</v>
      </c>
      <c r="B99">
        <v>3229.6666868664461</v>
      </c>
      <c r="C99">
        <v>17626.632697855912</v>
      </c>
      <c r="D99">
        <v>34521.467836095777</v>
      </c>
      <c r="E99">
        <v>67799.054066148354</v>
      </c>
      <c r="F99">
        <v>95103.906928048207</v>
      </c>
      <c r="G99">
        <v>124584.29564630048</v>
      </c>
      <c r="H99">
        <v>150234.10360672604</v>
      </c>
      <c r="I99">
        <v>182995.214675019</v>
      </c>
      <c r="J99">
        <v>206356.86690290697</v>
      </c>
      <c r="K99">
        <v>221540.46171191329</v>
      </c>
      <c r="L99">
        <v>241733.65831434503</v>
      </c>
      <c r="M99">
        <v>272777.66998814425</v>
      </c>
      <c r="N99">
        <v>275471.2911880844</v>
      </c>
      <c r="O99">
        <v>299107.80548673833</v>
      </c>
      <c r="P99">
        <v>318437.03007505776</v>
      </c>
      <c r="Q99">
        <v>339882.83682253683</v>
      </c>
      <c r="R99">
        <v>355692.20893905847</v>
      </c>
      <c r="S99">
        <v>373844.8262557303</v>
      </c>
      <c r="T99">
        <v>388619.86141980946</v>
      </c>
      <c r="U99">
        <v>399723.9110020558</v>
      </c>
      <c r="V99">
        <v>399723.9110020558</v>
      </c>
      <c r="W99">
        <v>408343.61090466211</v>
      </c>
      <c r="X99">
        <v>420570.68227043614</v>
      </c>
      <c r="Y99">
        <v>423498.9197319299</v>
      </c>
      <c r="Z99">
        <v>429476.37677529722</v>
      </c>
      <c r="AA99">
        <v>432398.68082910433</v>
      </c>
      <c r="AB99">
        <v>441379.68569290562</v>
      </c>
      <c r="AC99">
        <v>450013.39127669315</v>
      </c>
      <c r="AD99">
        <v>452910.65327291482</v>
      </c>
      <c r="AE99" s="20">
        <v>456276.20220586302</v>
      </c>
      <c r="AF99" s="20">
        <v>460550.55287049129</v>
      </c>
      <c r="AG99" s="20">
        <v>463910.32150695304</v>
      </c>
      <c r="AH99" s="20">
        <v>467959.51846139942</v>
      </c>
      <c r="AI99" s="20">
        <v>471642.46471706143</v>
      </c>
      <c r="AJ99" s="20">
        <v>474124.13746019179</v>
      </c>
      <c r="AK99" s="20">
        <v>477619.84410576907</v>
      </c>
      <c r="AL99" s="20">
        <v>480651.18133488903</v>
      </c>
      <c r="AM99" s="20">
        <v>482361.72480230924</v>
      </c>
      <c r="AN99" s="20">
        <v>485059.36010691384</v>
      </c>
      <c r="AO99" s="20">
        <v>487792.34624959022</v>
      </c>
      <c r="AP99" s="20">
        <v>488955.73998466501</v>
      </c>
      <c r="AQ99" s="20">
        <v>491129.89277923963</v>
      </c>
      <c r="AR99" s="20">
        <v>492491.53630064783</v>
      </c>
      <c r="AS99" s="20">
        <v>495431.11460605799</v>
      </c>
      <c r="AT99" s="20">
        <v>497452.53878034547</v>
      </c>
      <c r="AU99" s="20">
        <v>499103.73225583544</v>
      </c>
      <c r="AV99" s="20">
        <v>500987.91758136422</v>
      </c>
      <c r="AW99" s="20">
        <v>502786.6076338772</v>
      </c>
      <c r="AX99" s="20">
        <v>503637.60731302929</v>
      </c>
      <c r="AY99" s="20">
        <v>504507.70037136564</v>
      </c>
      <c r="AZ99" s="20">
        <v>504798.982875911</v>
      </c>
      <c r="BA99" s="20">
        <v>505189.57841990719</v>
      </c>
      <c r="BB99" s="20">
        <v>507153.29753281444</v>
      </c>
      <c r="BC99" s="20">
        <v>508486.07495568739</v>
      </c>
      <c r="BD99" s="20">
        <v>508978.75070641248</v>
      </c>
      <c r="BE99" s="20">
        <v>508978.75070641248</v>
      </c>
      <c r="BF99" s="20">
        <v>511534.76186204399</v>
      </c>
      <c r="BG99" s="20">
        <v>511534.76186204399</v>
      </c>
      <c r="BH99" s="20">
        <v>511534.76186204399</v>
      </c>
      <c r="BI99" s="20">
        <v>511534.76186204399</v>
      </c>
      <c r="BK99">
        <v>58624.108589129173</v>
      </c>
    </row>
    <row r="100" spans="1:63" x14ac:dyDescent="0.35">
      <c r="A100" s="19" t="s">
        <v>52</v>
      </c>
      <c r="B100">
        <v>0</v>
      </c>
      <c r="C100">
        <v>15006.736006507992</v>
      </c>
      <c r="D100">
        <v>42595.05000286526</v>
      </c>
      <c r="E100">
        <v>54695.425363409464</v>
      </c>
      <c r="F100">
        <v>93451.715283872691</v>
      </c>
      <c r="G100">
        <v>124228.92398618034</v>
      </c>
      <c r="H100">
        <v>132764.92622172312</v>
      </c>
      <c r="I100">
        <v>159306.05205087466</v>
      </c>
      <c r="J100">
        <v>180842.6478570911</v>
      </c>
      <c r="K100">
        <v>219936.8864323638</v>
      </c>
      <c r="L100">
        <v>247526.03931928007</v>
      </c>
      <c r="M100">
        <v>283906.15524692397</v>
      </c>
      <c r="N100">
        <v>318104.69673682412</v>
      </c>
      <c r="O100">
        <v>332354.27484610165</v>
      </c>
      <c r="P100">
        <v>344895.02354054025</v>
      </c>
      <c r="Q100">
        <v>377006.66409227095</v>
      </c>
      <c r="R100">
        <v>386302.36334135773</v>
      </c>
      <c r="S100">
        <v>398717.26498612919</v>
      </c>
      <c r="T100">
        <v>401776.89293067338</v>
      </c>
      <c r="U100">
        <v>405207.38624229428</v>
      </c>
      <c r="V100">
        <v>421267.41385810921</v>
      </c>
      <c r="W100">
        <v>427215.13259833521</v>
      </c>
      <c r="X100">
        <v>436598.03047253063</v>
      </c>
      <c r="Y100">
        <v>450853.12031679967</v>
      </c>
      <c r="Z100">
        <v>459446.34780692408</v>
      </c>
      <c r="AA100">
        <v>465428.33475282037</v>
      </c>
      <c r="AB100">
        <v>471233.13200641179</v>
      </c>
      <c r="AC100">
        <v>471233.13200641179</v>
      </c>
      <c r="AD100" s="20">
        <v>476265.95616140985</v>
      </c>
      <c r="AE100" s="20">
        <v>479805.05679632624</v>
      </c>
      <c r="AF100" s="20">
        <v>484299.8234606724</v>
      </c>
      <c r="AG100" s="20">
        <v>487832.84572579752</v>
      </c>
      <c r="AH100" s="20">
        <v>492090.84814914345</v>
      </c>
      <c r="AI100" s="20">
        <v>495963.71337602293</v>
      </c>
      <c r="AJ100" s="20">
        <v>498573.35886204877</v>
      </c>
      <c r="AK100" s="20">
        <v>502249.32906938327</v>
      </c>
      <c r="AL100" s="20">
        <v>505436.98366183235</v>
      </c>
      <c r="AM100" s="20">
        <v>507235.73494794004</v>
      </c>
      <c r="AN100" s="20">
        <v>510072.47956509102</v>
      </c>
      <c r="AO100" s="20">
        <v>512946.39796160383</v>
      </c>
      <c r="AP100" s="20">
        <v>514169.78457356262</v>
      </c>
      <c r="AQ100" s="20">
        <v>516456.05218962842</v>
      </c>
      <c r="AR100" s="20">
        <v>517887.91176057939</v>
      </c>
      <c r="AS100" s="20">
        <v>520979.07568489958</v>
      </c>
      <c r="AT100" s="20">
        <v>523104.73890394223</v>
      </c>
      <c r="AU100" s="20">
        <v>524841.07968932413</v>
      </c>
      <c r="AV100" s="20">
        <v>526822.42704594613</v>
      </c>
      <c r="AW100" s="20">
        <v>528713.87038362783</v>
      </c>
      <c r="AX100" s="20">
        <v>529608.75367452763</v>
      </c>
      <c r="AY100" s="20">
        <v>530523.71493539307</v>
      </c>
      <c r="AZ100" s="20">
        <v>530830.01804294391</v>
      </c>
      <c r="BA100" s="20">
        <v>531240.75547843904</v>
      </c>
      <c r="BB100" s="20">
        <v>533305.73795165459</v>
      </c>
      <c r="BC100" s="20">
        <v>534707.24288219202</v>
      </c>
      <c r="BD100" s="20">
        <v>535225.32450778631</v>
      </c>
      <c r="BE100" s="20">
        <v>535225.32450778631</v>
      </c>
      <c r="BF100" s="20">
        <v>537913.14182495268</v>
      </c>
      <c r="BG100" s="20">
        <v>537913.14182495268</v>
      </c>
      <c r="BH100" s="20">
        <v>537913.14182495268</v>
      </c>
      <c r="BI100" s="20">
        <v>537913.14182495268</v>
      </c>
      <c r="BK100">
        <v>66680.009818540886</v>
      </c>
    </row>
    <row r="101" spans="1:63" x14ac:dyDescent="0.35">
      <c r="A101" s="19" t="s">
        <v>53</v>
      </c>
      <c r="B101">
        <v>3402.9454271529762</v>
      </c>
      <c r="C101">
        <v>8994.0056368062615</v>
      </c>
      <c r="D101">
        <v>32787.395376999491</v>
      </c>
      <c r="E101">
        <v>77511.683191598233</v>
      </c>
      <c r="F101">
        <v>106880.18743685808</v>
      </c>
      <c r="G101">
        <v>138585.99190212169</v>
      </c>
      <c r="H101">
        <v>181248.10811798333</v>
      </c>
      <c r="I101">
        <v>195699.43838963564</v>
      </c>
      <c r="J101">
        <v>227760.49650876279</v>
      </c>
      <c r="K101">
        <v>250809.97445850552</v>
      </c>
      <c r="L101">
        <v>280531.15744545829</v>
      </c>
      <c r="M101">
        <v>292575.25465592672</v>
      </c>
      <c r="N101">
        <v>317459.27698824572</v>
      </c>
      <c r="O101">
        <v>341213.39905625413</v>
      </c>
      <c r="P101">
        <v>358812.63545262266</v>
      </c>
      <c r="Q101">
        <v>374386.03755882359</v>
      </c>
      <c r="R101">
        <v>377271.53454620065</v>
      </c>
      <c r="S101">
        <v>385410.8434836893</v>
      </c>
      <c r="T101">
        <v>394234.79430390266</v>
      </c>
      <c r="U101">
        <v>394234.79430390266</v>
      </c>
      <c r="V101">
        <v>419168.44964263885</v>
      </c>
      <c r="W101">
        <v>431463.22669778462</v>
      </c>
      <c r="X101">
        <v>437882.97773876472</v>
      </c>
      <c r="Y101">
        <v>440988.27920198021</v>
      </c>
      <c r="Z101">
        <v>450431.1780049064</v>
      </c>
      <c r="AA101">
        <v>453116.9818285653</v>
      </c>
      <c r="AB101">
        <v>456157.24594635185</v>
      </c>
      <c r="AC101" s="20">
        <v>462231.39688452182</v>
      </c>
      <c r="AD101" s="20">
        <v>467168.08147105313</v>
      </c>
      <c r="AE101" s="20">
        <v>470639.57640441461</v>
      </c>
      <c r="AF101" s="20">
        <v>475048.48174832499</v>
      </c>
      <c r="AG101" s="20">
        <v>478514.01442400849</v>
      </c>
      <c r="AH101" s="20">
        <v>482690.6783179515</v>
      </c>
      <c r="AI101" s="20">
        <v>486489.56210217078</v>
      </c>
      <c r="AJ101" s="20">
        <v>489049.35681194236</v>
      </c>
      <c r="AK101" s="20">
        <v>492655.10676548979</v>
      </c>
      <c r="AL101" s="20">
        <v>495781.86915755575</v>
      </c>
      <c r="AM101" s="20">
        <v>497546.25978112099</v>
      </c>
      <c r="AN101" s="20">
        <v>500328.81545883277</v>
      </c>
      <c r="AO101" s="20">
        <v>503147.83480345341</v>
      </c>
      <c r="AP101" s="20">
        <v>504347.85166170739</v>
      </c>
      <c r="AQ101" s="20">
        <v>506590.4458301742</v>
      </c>
      <c r="AR101" s="20">
        <v>507994.95329085534</v>
      </c>
      <c r="AS101" s="20">
        <v>511027.06822864397</v>
      </c>
      <c r="AT101" s="20">
        <v>513112.12594701926</v>
      </c>
      <c r="AU101" s="20">
        <v>514815.2982670074</v>
      </c>
      <c r="AV101" s="20">
        <v>516758.79691801564</v>
      </c>
      <c r="AW101" s="20">
        <v>518614.10894241004</v>
      </c>
      <c r="AX101" s="20">
        <v>519491.89771723578</v>
      </c>
      <c r="AY101" s="20">
        <v>520389.38092242624</v>
      </c>
      <c r="AZ101" s="20">
        <v>520689.83287212357</v>
      </c>
      <c r="BA101" s="20">
        <v>521092.7241920809</v>
      </c>
      <c r="BB101" s="20">
        <v>523118.26031911944</v>
      </c>
      <c r="BC101" s="20">
        <v>524492.99298917723</v>
      </c>
      <c r="BD101" s="20">
        <v>525001.17795588158</v>
      </c>
      <c r="BE101" s="20">
        <v>525001.17795588158</v>
      </c>
      <c r="BF101" s="20">
        <v>527637.65121868963</v>
      </c>
      <c r="BG101" s="20">
        <v>527637.65121868963</v>
      </c>
      <c r="BH101" s="20">
        <v>527637.65121868963</v>
      </c>
      <c r="BI101" s="20">
        <v>527637.65121868963</v>
      </c>
      <c r="BK101">
        <v>71480.405272337783</v>
      </c>
    </row>
    <row r="102" spans="1:63" x14ac:dyDescent="0.35">
      <c r="A102" s="19" t="s">
        <v>54</v>
      </c>
      <c r="B102">
        <v>0</v>
      </c>
      <c r="C102">
        <v>14940.644449777466</v>
      </c>
      <c r="D102">
        <v>40909.187878253149</v>
      </c>
      <c r="E102">
        <v>53150.977588951704</v>
      </c>
      <c r="F102">
        <v>85027.955226089136</v>
      </c>
      <c r="G102">
        <v>108754.01067024373</v>
      </c>
      <c r="H102">
        <v>132510.27482698736</v>
      </c>
      <c r="I102">
        <v>159386.50472818955</v>
      </c>
      <c r="J102">
        <v>202395.42321233422</v>
      </c>
      <c r="K102">
        <v>229743.3935090868</v>
      </c>
      <c r="L102">
        <v>238786.45430450432</v>
      </c>
      <c r="M102">
        <v>269183.47172351216</v>
      </c>
      <c r="N102">
        <v>281983.24900396203</v>
      </c>
      <c r="O102">
        <v>291155.15258059266</v>
      </c>
      <c r="P102">
        <v>306486.34315164317</v>
      </c>
      <c r="Q102">
        <v>318214.73161878937</v>
      </c>
      <c r="R102">
        <v>321733.22303937731</v>
      </c>
      <c r="S102">
        <v>328028.72941754368</v>
      </c>
      <c r="T102">
        <v>335048.21685039561</v>
      </c>
      <c r="U102">
        <v>343894.9666072753</v>
      </c>
      <c r="V102">
        <v>349643.97376020078</v>
      </c>
      <c r="W102">
        <v>355136.85931996861</v>
      </c>
      <c r="X102">
        <v>357550.0685541557</v>
      </c>
      <c r="Y102">
        <v>365841.80349743553</v>
      </c>
      <c r="Z102">
        <v>371924.41302850086</v>
      </c>
      <c r="AA102">
        <v>383458.33343508677</v>
      </c>
      <c r="AB102" s="20">
        <v>387827.12425965245</v>
      </c>
      <c r="AC102" s="20">
        <v>392991.39713178959</v>
      </c>
      <c r="AD102" s="20">
        <v>397188.59054170543</v>
      </c>
      <c r="AE102" s="20">
        <v>400140.07253361022</v>
      </c>
      <c r="AF102" s="20">
        <v>403888.545446968</v>
      </c>
      <c r="AG102" s="20">
        <v>406834.95829819835</v>
      </c>
      <c r="AH102" s="20">
        <v>410385.97839353094</v>
      </c>
      <c r="AI102" s="20">
        <v>413615.8079896252</v>
      </c>
      <c r="AJ102" s="20">
        <v>415792.15798692976</v>
      </c>
      <c r="AK102" s="20">
        <v>418857.78425442992</v>
      </c>
      <c r="AL102" s="20">
        <v>421516.17295160471</v>
      </c>
      <c r="AM102" s="20">
        <v>423016.26649980299</v>
      </c>
      <c r="AN102" s="20">
        <v>425382.00896288827</v>
      </c>
      <c r="AO102" s="20">
        <v>427778.75301413838</v>
      </c>
      <c r="AP102" s="20">
        <v>428799.01322338753</v>
      </c>
      <c r="AQ102" s="20">
        <v>430705.67776717566</v>
      </c>
      <c r="AR102" s="20">
        <v>431899.79688797821</v>
      </c>
      <c r="AS102" s="20">
        <v>434477.71585604741</v>
      </c>
      <c r="AT102" s="20">
        <v>436250.44213852758</v>
      </c>
      <c r="AU102" s="20">
        <v>437698.4875852447</v>
      </c>
      <c r="AV102" s="20">
        <v>439350.85965544899</v>
      </c>
      <c r="AW102" s="20">
        <v>440928.25502386509</v>
      </c>
      <c r="AX102" s="20">
        <v>441674.55533866514</v>
      </c>
      <c r="AY102" s="20">
        <v>442437.59995460289</v>
      </c>
      <c r="AZ102" s="20">
        <v>442693.04567351844</v>
      </c>
      <c r="BA102" s="20">
        <v>443035.58584666433</v>
      </c>
      <c r="BB102" s="20">
        <v>444757.70658071875</v>
      </c>
      <c r="BC102" s="20">
        <v>445926.51102872926</v>
      </c>
      <c r="BD102" s="20">
        <v>446358.57237595186</v>
      </c>
      <c r="BE102" s="20">
        <v>446358.57237595186</v>
      </c>
      <c r="BF102" s="20">
        <v>448600.1148545352</v>
      </c>
      <c r="BG102" s="20">
        <v>448600.1148545352</v>
      </c>
      <c r="BH102" s="20">
        <v>448600.1148545352</v>
      </c>
      <c r="BI102" s="20">
        <v>448600.1148545352</v>
      </c>
      <c r="BK102">
        <v>65141.781419448438</v>
      </c>
    </row>
    <row r="103" spans="1:63" x14ac:dyDescent="0.35">
      <c r="A103" s="19" t="s">
        <v>55</v>
      </c>
      <c r="B103">
        <v>3072.7846281218381</v>
      </c>
      <c r="C103">
        <v>22612.05119724408</v>
      </c>
      <c r="D103">
        <v>57622.004893914207</v>
      </c>
      <c r="E103">
        <v>102270.11341397573</v>
      </c>
      <c r="F103">
        <v>134021.8960242325</v>
      </c>
      <c r="G103">
        <v>160084.14635625691</v>
      </c>
      <c r="H103">
        <v>180531.71717668779</v>
      </c>
      <c r="I103">
        <v>192230.88203938381</v>
      </c>
      <c r="J103">
        <v>210876.04553393889</v>
      </c>
      <c r="K103">
        <v>238441.22583361357</v>
      </c>
      <c r="L103">
        <v>253740.33249863377</v>
      </c>
      <c r="M103">
        <v>262336.43576147564</v>
      </c>
      <c r="N103">
        <v>283380.94814461708</v>
      </c>
      <c r="O103">
        <v>298580.8123562407</v>
      </c>
      <c r="P103">
        <v>319228.94901127066</v>
      </c>
      <c r="Q103">
        <v>343160.98050004244</v>
      </c>
      <c r="R103">
        <v>346429.37708160823</v>
      </c>
      <c r="S103">
        <v>364865.56791895849</v>
      </c>
      <c r="T103">
        <v>382834.92562020919</v>
      </c>
      <c r="U103">
        <v>395099.11050568015</v>
      </c>
      <c r="V103">
        <v>413383.16858283558</v>
      </c>
      <c r="W103">
        <v>425867.47815072868</v>
      </c>
      <c r="X103">
        <v>431716.88169111329</v>
      </c>
      <c r="Y103">
        <v>444058.58652386855</v>
      </c>
      <c r="Z103">
        <v>446891.19751956261</v>
      </c>
      <c r="AA103" s="20">
        <v>452376.44841140369</v>
      </c>
      <c r="AB103" s="20">
        <v>457530.43231198803</v>
      </c>
      <c r="AC103" s="20">
        <v>463622.86848255369</v>
      </c>
      <c r="AD103" s="20">
        <v>468574.41414610593</v>
      </c>
      <c r="AE103" s="20">
        <v>472056.35944401432</v>
      </c>
      <c r="AF103" s="20">
        <v>476478.53707233857</v>
      </c>
      <c r="AG103" s="20">
        <v>479954.50216417288</v>
      </c>
      <c r="AH103" s="20">
        <v>484143.73921784095</v>
      </c>
      <c r="AI103" s="20">
        <v>487954.05891689763</v>
      </c>
      <c r="AJ103" s="20">
        <v>490521.55946763861</v>
      </c>
      <c r="AK103" s="20">
        <v>494138.16393839056</v>
      </c>
      <c r="AL103" s="20">
        <v>497274.33893438533</v>
      </c>
      <c r="AM103" s="20">
        <v>499044.04096573696</v>
      </c>
      <c r="AN103" s="20">
        <v>501834.97306967503</v>
      </c>
      <c r="AO103" s="20">
        <v>504662.47860839404</v>
      </c>
      <c r="AP103" s="20">
        <v>505866.10792003543</v>
      </c>
      <c r="AQ103" s="20">
        <v>508115.45304941136</v>
      </c>
      <c r="AR103" s="20">
        <v>509524.18854880624</v>
      </c>
      <c r="AS103" s="20">
        <v>512565.4311699291</v>
      </c>
      <c r="AT103" s="20">
        <v>514656.76561164024</v>
      </c>
      <c r="AU103" s="20">
        <v>516365.06505178026</v>
      </c>
      <c r="AV103" s="20">
        <v>518314.41428583401</v>
      </c>
      <c r="AW103" s="20">
        <v>520175.3114219383</v>
      </c>
      <c r="AX103" s="20">
        <v>521055.74263550248</v>
      </c>
      <c r="AY103" s="20">
        <v>521955.92756627483</v>
      </c>
      <c r="AZ103" s="20">
        <v>522257.28397715196</v>
      </c>
      <c r="BA103" s="20">
        <v>522661.38813516527</v>
      </c>
      <c r="BB103" s="20">
        <v>524693.02180557826</v>
      </c>
      <c r="BC103" s="20">
        <v>526071.89288223966</v>
      </c>
      <c r="BD103" s="20">
        <v>526581.60765620612</v>
      </c>
      <c r="BE103" s="20">
        <v>526581.60765620612</v>
      </c>
      <c r="BF103" s="20">
        <v>529226.01758815628</v>
      </c>
      <c r="BG103" s="20">
        <v>529226.01758815628</v>
      </c>
      <c r="BH103" s="20">
        <v>529226.01758815628</v>
      </c>
      <c r="BI103" s="20">
        <v>529226.01758815628</v>
      </c>
      <c r="BK103">
        <v>82334.820068593661</v>
      </c>
    </row>
    <row r="104" spans="1:63" x14ac:dyDescent="0.35">
      <c r="A104" s="19" t="s">
        <v>15</v>
      </c>
      <c r="B104">
        <v>0</v>
      </c>
      <c r="C104">
        <v>17422.577696450084</v>
      </c>
      <c r="D104">
        <v>31395.028474332918</v>
      </c>
      <c r="E104">
        <v>74566.448251076494</v>
      </c>
      <c r="F104">
        <v>113542.61143481427</v>
      </c>
      <c r="G104">
        <v>148972.85231908143</v>
      </c>
      <c r="H104">
        <v>185096.34095518969</v>
      </c>
      <c r="I104">
        <v>206229.6592275351</v>
      </c>
      <c r="J104">
        <v>241969.29391750082</v>
      </c>
      <c r="K104">
        <v>266050.43974153331</v>
      </c>
      <c r="L104">
        <v>277987.11116171203</v>
      </c>
      <c r="M104">
        <v>295862.10890846013</v>
      </c>
      <c r="N104">
        <v>314406.21362980397</v>
      </c>
      <c r="O104">
        <v>334142.32418800972</v>
      </c>
      <c r="P104">
        <v>343161.64852257149</v>
      </c>
      <c r="Q104">
        <v>345748.13164382702</v>
      </c>
      <c r="R104">
        <v>361160.63441576692</v>
      </c>
      <c r="S104">
        <v>382628.98007294338</v>
      </c>
      <c r="T104">
        <v>386390.02061527409</v>
      </c>
      <c r="U104">
        <v>392369.67040352663</v>
      </c>
      <c r="V104">
        <v>401156.47425874125</v>
      </c>
      <c r="W104">
        <v>414153.07583330816</v>
      </c>
      <c r="X104">
        <v>422643.27297509176</v>
      </c>
      <c r="Y104">
        <v>422643.27297509176</v>
      </c>
      <c r="Z104" s="20">
        <v>429136.58316050482</v>
      </c>
      <c r="AA104" s="20">
        <v>434403.90961170383</v>
      </c>
      <c r="AB104" s="20">
        <v>439353.13003277557</v>
      </c>
      <c r="AC104" s="20">
        <v>445203.51879825484</v>
      </c>
      <c r="AD104" s="20">
        <v>449958.34368452261</v>
      </c>
      <c r="AE104" s="20">
        <v>453301.95420133253</v>
      </c>
      <c r="AF104" s="20">
        <v>457548.44240266888</v>
      </c>
      <c r="AG104" s="20">
        <v>460886.31030200172</v>
      </c>
      <c r="AH104" s="20">
        <v>464909.11246333044</v>
      </c>
      <c r="AI104" s="20">
        <v>468568.05134035042</v>
      </c>
      <c r="AJ104" s="20">
        <v>471033.54723671894</v>
      </c>
      <c r="AK104" s="20">
        <v>474506.46702980471</v>
      </c>
      <c r="AL104" s="20">
        <v>477518.04441026028</v>
      </c>
      <c r="AM104" s="20">
        <v>479217.43765667389</v>
      </c>
      <c r="AN104" s="20">
        <v>481897.48835707846</v>
      </c>
      <c r="AO104" s="20">
        <v>484612.65946021967</v>
      </c>
      <c r="AP104" s="20">
        <v>485768.46958370501</v>
      </c>
      <c r="AQ104" s="20">
        <v>487928.45010810741</v>
      </c>
      <c r="AR104" s="20">
        <v>489281.21772166231</v>
      </c>
      <c r="AS104" s="20">
        <v>492201.63431128114</v>
      </c>
      <c r="AT104" s="20">
        <v>494209.88178078405</v>
      </c>
      <c r="AU104" s="20">
        <v>495850.31190969615</v>
      </c>
      <c r="AV104" s="20">
        <v>497722.21512535913</v>
      </c>
      <c r="AW104" s="20">
        <v>499509.18037111341</v>
      </c>
      <c r="AX104" s="20">
        <v>500354.63278725831</v>
      </c>
      <c r="AY104" s="20">
        <v>501219.05412191059</v>
      </c>
      <c r="AZ104" s="20">
        <v>501508.43789405719</v>
      </c>
      <c r="BA104" s="20">
        <v>501896.48733108642</v>
      </c>
      <c r="BB104" s="20">
        <v>503847.40589111624</v>
      </c>
      <c r="BC104" s="20">
        <v>505171.49557053187</v>
      </c>
      <c r="BD104" s="20">
        <v>505660.95980187156</v>
      </c>
      <c r="BE104" s="20">
        <v>505660.95980187156</v>
      </c>
      <c r="BF104" s="20">
        <v>508200.30953391263</v>
      </c>
      <c r="BG104" s="20">
        <v>508200.30953391263</v>
      </c>
      <c r="BH104" s="20">
        <v>508200.30953391263</v>
      </c>
      <c r="BI104" s="20">
        <v>508200.30953391263</v>
      </c>
      <c r="BK104">
        <v>85557.036558820866</v>
      </c>
    </row>
    <row r="105" spans="1:63" x14ac:dyDescent="0.35">
      <c r="A105" s="19" t="s">
        <v>23</v>
      </c>
      <c r="B105">
        <v>0</v>
      </c>
      <c r="C105">
        <v>6633.4863187562769</v>
      </c>
      <c r="D105">
        <v>25248.164160099102</v>
      </c>
      <c r="E105">
        <v>67019.369596839999</v>
      </c>
      <c r="F105">
        <v>96051.128479803912</v>
      </c>
      <c r="G105">
        <v>124155.45408112934</v>
      </c>
      <c r="H105">
        <v>146764.8381985841</v>
      </c>
      <c r="I105">
        <v>161228.33985756346</v>
      </c>
      <c r="J105">
        <v>175902.42217165051</v>
      </c>
      <c r="K105">
        <v>205782.78549379265</v>
      </c>
      <c r="L105">
        <v>217855.4017731788</v>
      </c>
      <c r="M105">
        <v>234750.44600492754</v>
      </c>
      <c r="N105">
        <v>274199.84705738211</v>
      </c>
      <c r="O105">
        <v>283179.15041440073</v>
      </c>
      <c r="P105">
        <v>289251.77326292219</v>
      </c>
      <c r="Q105">
        <v>308880.85241770494</v>
      </c>
      <c r="R105">
        <v>318009.35593333951</v>
      </c>
      <c r="S105">
        <v>323778.30812769639</v>
      </c>
      <c r="T105">
        <v>329125.78607697191</v>
      </c>
      <c r="U105">
        <v>338038.94512561406</v>
      </c>
      <c r="V105">
        <v>341499.3317148225</v>
      </c>
      <c r="W105">
        <v>346728.40132532612</v>
      </c>
      <c r="X105">
        <v>356267.53761134204</v>
      </c>
      <c r="Y105" s="20">
        <v>361481.31597704993</v>
      </c>
      <c r="Z105" s="20">
        <v>367034.9600569561</v>
      </c>
      <c r="AA105" s="20">
        <v>371540.03613176767</v>
      </c>
      <c r="AB105" s="20">
        <v>375773.04024011636</v>
      </c>
      <c r="AC105" s="20">
        <v>380776.80195868376</v>
      </c>
      <c r="AD105" s="20">
        <v>384843.54208453407</v>
      </c>
      <c r="AE105" s="20">
        <v>387703.28884265269</v>
      </c>
      <c r="AF105" s="20">
        <v>391335.25518744899</v>
      </c>
      <c r="AG105" s="20">
        <v>394190.09035923582</v>
      </c>
      <c r="AH105" s="20">
        <v>397630.74093189533</v>
      </c>
      <c r="AI105" s="20">
        <v>400760.18395138171</v>
      </c>
      <c r="AJ105" s="20">
        <v>402868.89065072587</v>
      </c>
      <c r="AK105" s="20">
        <v>405839.23395762476</v>
      </c>
      <c r="AL105" s="20">
        <v>408414.99707575195</v>
      </c>
      <c r="AM105" s="20">
        <v>409868.46610354912</v>
      </c>
      <c r="AN105" s="20">
        <v>412160.67874719988</v>
      </c>
      <c r="AO105" s="20">
        <v>414482.92941632192</v>
      </c>
      <c r="AP105" s="20">
        <v>415471.47884126852</v>
      </c>
      <c r="AQ105" s="20">
        <v>417318.88220096141</v>
      </c>
      <c r="AR105" s="20">
        <v>418475.88681555464</v>
      </c>
      <c r="AS105" s="20">
        <v>420973.68129027903</v>
      </c>
      <c r="AT105" s="20">
        <v>422691.30933383782</v>
      </c>
      <c r="AU105" s="20">
        <v>424094.34797111078</v>
      </c>
      <c r="AV105" s="20">
        <v>425695.36254071782</v>
      </c>
      <c r="AW105" s="20">
        <v>427223.7307650444</v>
      </c>
      <c r="AX105" s="20">
        <v>427946.83526362717</v>
      </c>
      <c r="AY105" s="20">
        <v>428686.16363246454</v>
      </c>
      <c r="AZ105" s="20">
        <v>428933.66982377716</v>
      </c>
      <c r="BA105" s="20">
        <v>429265.56348003732</v>
      </c>
      <c r="BB105" s="20">
        <v>430934.15885002731</v>
      </c>
      <c r="BC105" s="20">
        <v>432066.63559907756</v>
      </c>
      <c r="BD105" s="20">
        <v>432485.26801506965</v>
      </c>
      <c r="BE105" s="20">
        <v>432485.26801506965</v>
      </c>
      <c r="BF105" s="20">
        <v>434657.1409432785</v>
      </c>
      <c r="BG105" s="20">
        <v>434657.1409432785</v>
      </c>
      <c r="BH105" s="20">
        <v>434657.1409432785</v>
      </c>
      <c r="BI105" s="20">
        <v>434657.1409432785</v>
      </c>
      <c r="BK105">
        <v>78389.603331936465</v>
      </c>
    </row>
    <row r="106" spans="1:63" x14ac:dyDescent="0.35">
      <c r="A106" s="19" t="s">
        <v>30</v>
      </c>
      <c r="B106">
        <v>0</v>
      </c>
      <c r="C106">
        <v>6655.7445856910663</v>
      </c>
      <c r="D106">
        <v>36050.923514381422</v>
      </c>
      <c r="E106">
        <v>87882.070743303353</v>
      </c>
      <c r="F106">
        <v>109937.57098663243</v>
      </c>
      <c r="G106">
        <v>130494.42862115904</v>
      </c>
      <c r="H106">
        <v>155740.39474600364</v>
      </c>
      <c r="I106">
        <v>173049.4691971516</v>
      </c>
      <c r="J106">
        <v>187735.6723547935</v>
      </c>
      <c r="K106">
        <v>204705.70861331266</v>
      </c>
      <c r="L106">
        <v>238349.12470092071</v>
      </c>
      <c r="M106">
        <v>250317.33497487026</v>
      </c>
      <c r="N106">
        <v>264387.03590531438</v>
      </c>
      <c r="O106">
        <v>270451.40460714285</v>
      </c>
      <c r="P106">
        <v>296727.90233251423</v>
      </c>
      <c r="Q106">
        <v>314286.96177244571</v>
      </c>
      <c r="R106">
        <v>325668.92282826465</v>
      </c>
      <c r="S106">
        <v>337500.13909752527</v>
      </c>
      <c r="T106">
        <v>342759.69780065486</v>
      </c>
      <c r="U106">
        <v>354451.36055759725</v>
      </c>
      <c r="V106">
        <v>360167.38004892127</v>
      </c>
      <c r="W106">
        <v>363345.09415990463</v>
      </c>
      <c r="X106" s="20">
        <v>370580.51629705116</v>
      </c>
      <c r="Y106" s="20">
        <v>376003.75718949031</v>
      </c>
      <c r="Z106" s="20">
        <v>381780.5178347638</v>
      </c>
      <c r="AA106" s="20">
        <v>386466.58446029632</v>
      </c>
      <c r="AB106" s="20">
        <v>390869.64868129388</v>
      </c>
      <c r="AC106" s="20">
        <v>396074.43554884451</v>
      </c>
      <c r="AD106" s="20">
        <v>400304.55616434559</v>
      </c>
      <c r="AE106" s="20">
        <v>403279.19268949126</v>
      </c>
      <c r="AF106" s="20">
        <v>407057.0725722675</v>
      </c>
      <c r="AG106" s="20">
        <v>410026.60018906055</v>
      </c>
      <c r="AH106" s="20">
        <v>413605.47822594998</v>
      </c>
      <c r="AI106" s="20">
        <v>416860.64600704773</v>
      </c>
      <c r="AJ106" s="20">
        <v>419054.06958585972</v>
      </c>
      <c r="AK106" s="20">
        <v>422143.74585451517</v>
      </c>
      <c r="AL106" s="20">
        <v>424822.98975244159</v>
      </c>
      <c r="AM106" s="20">
        <v>426334.85161432822</v>
      </c>
      <c r="AN106" s="20">
        <v>428719.1534528904</v>
      </c>
      <c r="AO106" s="20">
        <v>431134.70008872577</v>
      </c>
      <c r="AP106" s="20">
        <v>432162.96429359284</v>
      </c>
      <c r="AQ106" s="20">
        <v>434084.58672215871</v>
      </c>
      <c r="AR106" s="20">
        <v>435288.07377098931</v>
      </c>
      <c r="AS106" s="20">
        <v>437886.21665050444</v>
      </c>
      <c r="AT106" s="20">
        <v>439672.85006497707</v>
      </c>
      <c r="AU106" s="20">
        <v>441132.25550525752</v>
      </c>
      <c r="AV106" s="20">
        <v>442797.59052225627</v>
      </c>
      <c r="AW106" s="20">
        <v>444387.36064125272</v>
      </c>
      <c r="AX106" s="20">
        <v>445139.51572172443</v>
      </c>
      <c r="AY106" s="20">
        <v>445908.546463267</v>
      </c>
      <c r="AZ106" s="20">
        <v>446165.99616743682</v>
      </c>
      <c r="BA106" s="20">
        <v>446511.22358646366</v>
      </c>
      <c r="BB106" s="20">
        <v>448246.85444929102</v>
      </c>
      <c r="BC106" s="20">
        <v>449424.82823037478</v>
      </c>
      <c r="BD106" s="20">
        <v>449860.27912185137</v>
      </c>
      <c r="BE106" s="20">
        <v>449860.27912185137</v>
      </c>
      <c r="BF106" s="20">
        <v>452119.40662042587</v>
      </c>
      <c r="BG106" s="20">
        <v>452119.40662042587</v>
      </c>
      <c r="BH106" s="20">
        <v>452119.40662042587</v>
      </c>
      <c r="BI106" s="20">
        <v>452119.40662042587</v>
      </c>
      <c r="BK106">
        <v>88774.312460521236</v>
      </c>
    </row>
    <row r="107" spans="1:63" x14ac:dyDescent="0.35">
      <c r="A107" s="19" t="s">
        <v>31</v>
      </c>
      <c r="B107">
        <v>0</v>
      </c>
      <c r="C107">
        <v>3076.2329882325762</v>
      </c>
      <c r="D107">
        <v>20914.330136851622</v>
      </c>
      <c r="E107">
        <v>50292.902756145893</v>
      </c>
      <c r="F107">
        <v>91258.766542290148</v>
      </c>
      <c r="G107">
        <v>128384.36683942213</v>
      </c>
      <c r="H107">
        <v>158063.93790853955</v>
      </c>
      <c r="I107">
        <v>198443.99738016684</v>
      </c>
      <c r="J107">
        <v>215212.14493632165</v>
      </c>
      <c r="K107">
        <v>236437.97470987664</v>
      </c>
      <c r="L107">
        <v>249357.27615997673</v>
      </c>
      <c r="M107">
        <v>279310.46658633742</v>
      </c>
      <c r="N107">
        <v>291329.22565143142</v>
      </c>
      <c r="O107">
        <v>309507.63834782015</v>
      </c>
      <c r="P107">
        <v>327808.03186872625</v>
      </c>
      <c r="Q107">
        <v>343044.63689444866</v>
      </c>
      <c r="R107">
        <v>348970.41916103865</v>
      </c>
      <c r="S107">
        <v>361282.05123793898</v>
      </c>
      <c r="T107">
        <v>367272.81378423213</v>
      </c>
      <c r="U107">
        <v>375306.66849432752</v>
      </c>
      <c r="V107">
        <v>383701.96537526121</v>
      </c>
      <c r="W107" s="20">
        <v>390999.06466936017</v>
      </c>
      <c r="X107" s="20">
        <v>398785.17031268345</v>
      </c>
      <c r="Y107" s="20">
        <v>404621.17071699089</v>
      </c>
      <c r="Z107" s="20">
        <v>410837.59704398754</v>
      </c>
      <c r="AA107" s="20">
        <v>415880.31730362913</v>
      </c>
      <c r="AB107" s="20">
        <v>420618.49602066859</v>
      </c>
      <c r="AC107" s="20">
        <v>426219.41599929379</v>
      </c>
      <c r="AD107" s="20">
        <v>430771.48847993003</v>
      </c>
      <c r="AE107" s="20">
        <v>433972.52275218972</v>
      </c>
      <c r="AF107" s="20">
        <v>438037.93473749264</v>
      </c>
      <c r="AG107" s="20">
        <v>441233.47126554314</v>
      </c>
      <c r="AH107" s="20">
        <v>445084.73549748468</v>
      </c>
      <c r="AI107" s="20">
        <v>448587.65208617249</v>
      </c>
      <c r="AJ107" s="20">
        <v>450948.01577767113</v>
      </c>
      <c r="AK107" s="20">
        <v>454272.84539720562</v>
      </c>
      <c r="AL107" s="20">
        <v>457156.00489198964</v>
      </c>
      <c r="AM107" s="20">
        <v>458782.93362560502</v>
      </c>
      <c r="AN107" s="20">
        <v>461348.70320320927</v>
      </c>
      <c r="AO107" s="20">
        <v>463948.09560029279</v>
      </c>
      <c r="AP107" s="20">
        <v>465054.62035815581</v>
      </c>
      <c r="AQ107" s="20">
        <v>467122.49628188094</v>
      </c>
      <c r="AR107" s="20">
        <v>468417.57998604502</v>
      </c>
      <c r="AS107" s="20">
        <v>471213.46591404022</v>
      </c>
      <c r="AT107" s="20">
        <v>473136.07889325492</v>
      </c>
      <c r="AU107" s="20">
        <v>474706.55877944245</v>
      </c>
      <c r="AV107" s="20">
        <v>476498.6414151339</v>
      </c>
      <c r="AW107" s="20">
        <v>478209.40795514762</v>
      </c>
      <c r="AX107" s="20">
        <v>479018.80909383844</v>
      </c>
      <c r="AY107" s="20">
        <v>479846.37028973229</v>
      </c>
      <c r="AZ107" s="20">
        <v>480123.41433174018</v>
      </c>
      <c r="BA107" s="20">
        <v>480494.91679622181</v>
      </c>
      <c r="BB107" s="20">
        <v>482362.64545111347</v>
      </c>
      <c r="BC107" s="20">
        <v>483630.2740884939</v>
      </c>
      <c r="BD107" s="20">
        <v>484098.86687814048</v>
      </c>
      <c r="BE107" s="20">
        <v>484098.86687814048</v>
      </c>
      <c r="BF107" s="20">
        <v>486529.93517411902</v>
      </c>
      <c r="BG107" s="20">
        <v>486529.93517411902</v>
      </c>
      <c r="BH107" s="20">
        <v>486529.93517411902</v>
      </c>
      <c r="BI107" s="20">
        <v>486529.93517411902</v>
      </c>
      <c r="BK107">
        <v>102827.96979885781</v>
      </c>
    </row>
    <row r="108" spans="1:63" x14ac:dyDescent="0.35">
      <c r="A108" s="19" t="s">
        <v>56</v>
      </c>
      <c r="B108">
        <v>3125.6716704121059</v>
      </c>
      <c r="C108">
        <v>3125.6716704121059</v>
      </c>
      <c r="D108">
        <v>45344.180197570866</v>
      </c>
      <c r="E108">
        <v>83211.354236888714</v>
      </c>
      <c r="F108">
        <v>110194.85936204891</v>
      </c>
      <c r="G108">
        <v>139921.8278015407</v>
      </c>
      <c r="H108">
        <v>193933.66218640585</v>
      </c>
      <c r="I108">
        <v>236144.88473879412</v>
      </c>
      <c r="J108">
        <v>250700.02612960627</v>
      </c>
      <c r="K108">
        <v>279740.7633255627</v>
      </c>
      <c r="L108">
        <v>307105.12754629191</v>
      </c>
      <c r="M108">
        <v>322032.13286476053</v>
      </c>
      <c r="N108">
        <v>347923.88615927252</v>
      </c>
      <c r="O108">
        <v>360253.47930661595</v>
      </c>
      <c r="P108">
        <v>380443.15709653735</v>
      </c>
      <c r="Q108">
        <v>386056.67662785528</v>
      </c>
      <c r="R108">
        <v>386056.67662785528</v>
      </c>
      <c r="S108">
        <v>398637.8366019887</v>
      </c>
      <c r="T108">
        <v>404468.09491305979</v>
      </c>
      <c r="U108">
        <v>419881.32919796114</v>
      </c>
      <c r="V108" s="20">
        <v>430024.75633657625</v>
      </c>
      <c r="W108" s="20">
        <v>438202.80500213313</v>
      </c>
      <c r="X108" s="20">
        <v>446928.89578148676</v>
      </c>
      <c r="Y108" s="20">
        <v>453469.45298032224</v>
      </c>
      <c r="Z108" s="20">
        <v>460436.36338938569</v>
      </c>
      <c r="AA108" s="20">
        <v>466087.87093067518</v>
      </c>
      <c r="AB108" s="20">
        <v>471398.07085701992</v>
      </c>
      <c r="AC108" s="20">
        <v>477675.16731836699</v>
      </c>
      <c r="AD108" s="20">
        <v>482776.79315288051</v>
      </c>
      <c r="AE108" s="20">
        <v>486364.2753843235</v>
      </c>
      <c r="AF108" s="20">
        <v>490920.48816441162</v>
      </c>
      <c r="AG108" s="20">
        <v>494501.80893115728</v>
      </c>
      <c r="AH108" s="20">
        <v>498818.02076319396</v>
      </c>
      <c r="AI108" s="20">
        <v>502743.83034575527</v>
      </c>
      <c r="AJ108" s="20">
        <v>505389.15122731426</v>
      </c>
      <c r="AK108" s="20">
        <v>509115.37411909079</v>
      </c>
      <c r="AL108" s="20">
        <v>512346.60583303688</v>
      </c>
      <c r="AM108" s="20">
        <v>514169.94711190084</v>
      </c>
      <c r="AN108" s="20">
        <v>517045.47170387424</v>
      </c>
      <c r="AO108" s="20">
        <v>519958.67826273502</v>
      </c>
      <c r="AP108" s="20">
        <v>521198.78929243761</v>
      </c>
      <c r="AQ108" s="20">
        <v>523516.31153750746</v>
      </c>
      <c r="AR108" s="20">
        <v>524967.74547471432</v>
      </c>
      <c r="AS108" s="20">
        <v>528101.16743609298</v>
      </c>
      <c r="AT108" s="20">
        <v>530255.88972714974</v>
      </c>
      <c r="AU108" s="20">
        <v>532015.96731687174</v>
      </c>
      <c r="AV108" s="20">
        <v>534024.40086240892</v>
      </c>
      <c r="AW108" s="20">
        <v>535941.70134795294</v>
      </c>
      <c r="AX108" s="20">
        <v>536848.81822212285</v>
      </c>
      <c r="AY108" s="20">
        <v>537776.28754396958</v>
      </c>
      <c r="AZ108" s="20">
        <v>538086.77799595986</v>
      </c>
      <c r="BA108" s="20">
        <v>538503.13045485562</v>
      </c>
      <c r="BB108" s="20">
        <v>540596.34245844057</v>
      </c>
      <c r="BC108" s="20">
        <v>542017.00678936648</v>
      </c>
      <c r="BD108" s="20">
        <v>542542.17089685751</v>
      </c>
      <c r="BE108" s="20">
        <v>542542.17089685751</v>
      </c>
      <c r="BF108" s="20">
        <v>545266.73226467147</v>
      </c>
      <c r="BG108" s="20">
        <v>545266.73226467147</v>
      </c>
      <c r="BH108" s="20">
        <v>545266.73226467147</v>
      </c>
      <c r="BI108" s="20">
        <v>545266.73226467147</v>
      </c>
      <c r="BK108">
        <v>125385.40306671034</v>
      </c>
    </row>
    <row r="109" spans="1:63" x14ac:dyDescent="0.35">
      <c r="A109" s="19" t="s">
        <v>57</v>
      </c>
      <c r="B109">
        <v>0</v>
      </c>
      <c r="C109">
        <v>5776.6059667375257</v>
      </c>
      <c r="D109">
        <v>37447.805964326675</v>
      </c>
      <c r="E109">
        <v>74131.530888015783</v>
      </c>
      <c r="F109">
        <v>107141.19517042345</v>
      </c>
      <c r="G109">
        <v>145866.82247944374</v>
      </c>
      <c r="H109">
        <v>172549.71946380558</v>
      </c>
      <c r="I109">
        <v>200300.29281125346</v>
      </c>
      <c r="J109">
        <v>215476.7587915863</v>
      </c>
      <c r="K109">
        <v>246477.13365613535</v>
      </c>
      <c r="L109">
        <v>279649.96580610017</v>
      </c>
      <c r="M109">
        <v>294087.72406940686</v>
      </c>
      <c r="N109">
        <v>306051.20271468145</v>
      </c>
      <c r="O109">
        <v>325112.96729961055</v>
      </c>
      <c r="P109">
        <v>354149.52620542381</v>
      </c>
      <c r="Q109">
        <v>362746.60755889403</v>
      </c>
      <c r="R109">
        <v>368523.72128812724</v>
      </c>
      <c r="S109">
        <v>376907.40750943345</v>
      </c>
      <c r="T109">
        <v>383421.14608300314</v>
      </c>
      <c r="U109" s="20">
        <v>391747.97977008857</v>
      </c>
      <c r="V109" s="20">
        <v>401211.76587624359</v>
      </c>
      <c r="W109" s="20">
        <v>408841.85995380831</v>
      </c>
      <c r="X109" s="20">
        <v>416983.27562626015</v>
      </c>
      <c r="Y109" s="20">
        <v>423085.59523668152</v>
      </c>
      <c r="Z109" s="20">
        <v>429585.70107183058</v>
      </c>
      <c r="AA109" s="20">
        <v>434858.54010514647</v>
      </c>
      <c r="AB109" s="20">
        <v>439812.9401907479</v>
      </c>
      <c r="AC109" s="20">
        <v>445669.45174902998</v>
      </c>
      <c r="AD109" s="20">
        <v>450429.25285290641</v>
      </c>
      <c r="AE109" s="20">
        <v>453776.36266441765</v>
      </c>
      <c r="AF109" s="20">
        <v>458027.29507765832</v>
      </c>
      <c r="AG109" s="20">
        <v>461368.65626168897</v>
      </c>
      <c r="AH109" s="20">
        <v>465395.66853368009</v>
      </c>
      <c r="AI109" s="20">
        <v>469058.43671598565</v>
      </c>
      <c r="AJ109" s="20">
        <v>471526.51290592691</v>
      </c>
      <c r="AK109" s="20">
        <v>475003.06732384983</v>
      </c>
      <c r="AL109" s="20">
        <v>478017.79650584358</v>
      </c>
      <c r="AM109" s="20">
        <v>479718.96827213949</v>
      </c>
      <c r="AN109" s="20">
        <v>482401.82381095691</v>
      </c>
      <c r="AO109" s="20">
        <v>485119.83650817932</v>
      </c>
      <c r="AP109" s="20">
        <v>486276.85625827056</v>
      </c>
      <c r="AQ109" s="20">
        <v>488439.09733555914</v>
      </c>
      <c r="AR109" s="20">
        <v>489793.28070388525</v>
      </c>
      <c r="AS109" s="20">
        <v>492716.75368965021</v>
      </c>
      <c r="AT109" s="20">
        <v>494727.10291403567</v>
      </c>
      <c r="AU109" s="20">
        <v>496369.24985428964</v>
      </c>
      <c r="AV109" s="20">
        <v>498243.11213216133</v>
      </c>
      <c r="AW109" s="20">
        <v>500031.94754729822</v>
      </c>
      <c r="AX109" s="20">
        <v>500878.28478155966</v>
      </c>
      <c r="AY109" s="20">
        <v>501743.6107864721</v>
      </c>
      <c r="AZ109" s="20">
        <v>502033.29741659079</v>
      </c>
      <c r="BA109" s="20">
        <v>502421.75297129789</v>
      </c>
      <c r="BB109" s="20">
        <v>504374.71328796941</v>
      </c>
      <c r="BC109" s="20">
        <v>505700.18870892876</v>
      </c>
      <c r="BD109" s="20">
        <v>506190.16519478575</v>
      </c>
      <c r="BE109" s="20">
        <v>506190.16519478575</v>
      </c>
      <c r="BF109" s="20">
        <v>508732.17251299525</v>
      </c>
      <c r="BG109" s="20">
        <v>508732.17251299525</v>
      </c>
      <c r="BH109" s="20">
        <v>508732.17251299525</v>
      </c>
      <c r="BI109" s="20">
        <v>508732.17251299525</v>
      </c>
      <c r="BK109">
        <v>125311.02642999211</v>
      </c>
    </row>
    <row r="110" spans="1:63" x14ac:dyDescent="0.35">
      <c r="A110" s="19" t="s">
        <v>58</v>
      </c>
      <c r="B110">
        <v>2784.8026725192226</v>
      </c>
      <c r="C110">
        <v>11467.024408891091</v>
      </c>
      <c r="D110">
        <v>29971.029428794282</v>
      </c>
      <c r="E110">
        <v>62093.507082123426</v>
      </c>
      <c r="F110">
        <v>101483.82892978104</v>
      </c>
      <c r="G110">
        <v>134002.71387442719</v>
      </c>
      <c r="H110">
        <v>159675.61500832369</v>
      </c>
      <c r="I110">
        <v>189190.26512113275</v>
      </c>
      <c r="J110">
        <v>206798.78810173765</v>
      </c>
      <c r="K110">
        <v>242815.88325799321</v>
      </c>
      <c r="L110">
        <v>277680.53801355173</v>
      </c>
      <c r="M110">
        <v>307905.87518497289</v>
      </c>
      <c r="N110">
        <v>325982.36436917004</v>
      </c>
      <c r="O110">
        <v>344640.25095618906</v>
      </c>
      <c r="P110">
        <v>362292.21419131121</v>
      </c>
      <c r="Q110">
        <v>377476.02561034757</v>
      </c>
      <c r="R110">
        <v>394070.41785745241</v>
      </c>
      <c r="S110">
        <v>408779.66056700837</v>
      </c>
      <c r="T110" s="20">
        <v>418054.08851695521</v>
      </c>
      <c r="U110" s="20">
        <v>427133.052739062</v>
      </c>
      <c r="V110" s="20">
        <v>437451.66587489453</v>
      </c>
      <c r="W110" s="20">
        <v>445770.95670556882</v>
      </c>
      <c r="X110" s="20">
        <v>454647.75482417783</v>
      </c>
      <c r="Y110" s="20">
        <v>461301.27325589617</v>
      </c>
      <c r="Z110" s="20">
        <v>468388.50839651807</v>
      </c>
      <c r="AA110" s="20">
        <v>474137.62249335065</v>
      </c>
      <c r="AB110" s="20">
        <v>479539.53428954061</v>
      </c>
      <c r="AC110" s="20">
        <v>485925.04178279865</v>
      </c>
      <c r="AD110" s="20">
        <v>491114.77722731244</v>
      </c>
      <c r="AE110" s="20">
        <v>494764.21846369794</v>
      </c>
      <c r="AF110" s="20">
        <v>499399.12108583917</v>
      </c>
      <c r="AG110" s="20">
        <v>503042.29444355867</v>
      </c>
      <c r="AH110" s="20">
        <v>507433.05108807975</v>
      </c>
      <c r="AI110" s="20">
        <v>511426.6628894778</v>
      </c>
      <c r="AJ110" s="20">
        <v>514117.67081253306</v>
      </c>
      <c r="AK110" s="20">
        <v>517908.2488837011</v>
      </c>
      <c r="AL110" s="20">
        <v>521195.2868396907</v>
      </c>
      <c r="AM110" s="20">
        <v>523050.11884213757</v>
      </c>
      <c r="AN110" s="20">
        <v>525975.30629817885</v>
      </c>
      <c r="AO110" s="20">
        <v>528938.82652214903</v>
      </c>
      <c r="AP110" s="20">
        <v>530200.35537094076</v>
      </c>
      <c r="AQ110" s="20">
        <v>532557.90328386705</v>
      </c>
      <c r="AR110" s="20">
        <v>534034.40477449645</v>
      </c>
      <c r="AS110" s="20">
        <v>537221.94371660613</v>
      </c>
      <c r="AT110" s="20">
        <v>539413.87997569621</v>
      </c>
      <c r="AU110" s="20">
        <v>541204.35566889169</v>
      </c>
      <c r="AV110" s="20">
        <v>543247.476645877</v>
      </c>
      <c r="AW110" s="20">
        <v>545197.89061396837</v>
      </c>
      <c r="AX110" s="20">
        <v>546120.67420235847</v>
      </c>
      <c r="AY110" s="20">
        <v>547064.16174327617</v>
      </c>
      <c r="AZ110" s="20">
        <v>547380.01464118494</v>
      </c>
      <c r="BA110" s="20">
        <v>547803.55787689704</v>
      </c>
      <c r="BB110" s="20">
        <v>549932.92151121038</v>
      </c>
      <c r="BC110" s="20">
        <v>551378.12197712529</v>
      </c>
      <c r="BD110" s="20">
        <v>551912.35613526253</v>
      </c>
      <c r="BE110" s="20">
        <v>551912.35613526253</v>
      </c>
      <c r="BF110" s="20">
        <v>554683.9730981607</v>
      </c>
      <c r="BG110" s="20">
        <v>554683.9730981607</v>
      </c>
      <c r="BH110" s="20">
        <v>554683.9730981607</v>
      </c>
      <c r="BI110" s="20">
        <v>554683.9730981607</v>
      </c>
      <c r="BK110">
        <v>145904.31253115233</v>
      </c>
    </row>
    <row r="111" spans="1:63" x14ac:dyDescent="0.35">
      <c r="A111" s="19" t="s">
        <v>59</v>
      </c>
      <c r="B111">
        <v>0</v>
      </c>
      <c r="C111">
        <v>8808.3551261367611</v>
      </c>
      <c r="D111">
        <v>32064.694042443742</v>
      </c>
      <c r="E111">
        <v>70417.476671491168</v>
      </c>
      <c r="F111">
        <v>103746.47265995006</v>
      </c>
      <c r="G111">
        <v>133572.34590192197</v>
      </c>
      <c r="H111">
        <v>162494.39180014367</v>
      </c>
      <c r="I111">
        <v>193040.57285829331</v>
      </c>
      <c r="J111">
        <v>215876.77790899776</v>
      </c>
      <c r="K111">
        <v>254347.29258316394</v>
      </c>
      <c r="L111">
        <v>268148.38654889009</v>
      </c>
      <c r="M111">
        <v>273575.1656863956</v>
      </c>
      <c r="N111">
        <v>285351.87821775832</v>
      </c>
      <c r="O111">
        <v>297874.83448097925</v>
      </c>
      <c r="P111">
        <v>319424.17462199763</v>
      </c>
      <c r="Q111">
        <v>322279.54156143789</v>
      </c>
      <c r="R111">
        <v>331467.09754082334</v>
      </c>
      <c r="S111" s="20">
        <v>342057.96154827671</v>
      </c>
      <c r="T111" s="20">
        <v>349818.60187633225</v>
      </c>
      <c r="U111" s="20">
        <v>357415.68239270622</v>
      </c>
      <c r="V111" s="20">
        <v>366050.07425641193</v>
      </c>
      <c r="W111" s="20">
        <v>373011.47654125292</v>
      </c>
      <c r="X111" s="20">
        <v>380439.388843238</v>
      </c>
      <c r="Y111" s="20">
        <v>386006.90888256836</v>
      </c>
      <c r="Z111" s="20">
        <v>391937.35366509942</v>
      </c>
      <c r="AA111" s="20">
        <v>396748.08775579097</v>
      </c>
      <c r="AB111" s="20">
        <v>401268.29048531357</v>
      </c>
      <c r="AC111" s="20">
        <v>406611.54477924161</v>
      </c>
      <c r="AD111" s="20">
        <v>410954.20293562568</v>
      </c>
      <c r="AE111" s="20">
        <v>414007.97627742239</v>
      </c>
      <c r="AF111" s="20">
        <v>417886.36235148809</v>
      </c>
      <c r="AG111" s="20">
        <v>420934.89086824446</v>
      </c>
      <c r="AH111" s="20">
        <v>424608.98087897588</v>
      </c>
      <c r="AI111" s="20">
        <v>427950.74869126512</v>
      </c>
      <c r="AJ111" s="20">
        <v>430202.52580608969</v>
      </c>
      <c r="AK111" s="20">
        <v>433374.39939274237</v>
      </c>
      <c r="AL111" s="20">
        <v>436124.9215229238</v>
      </c>
      <c r="AM111" s="20">
        <v>437677.00474764057</v>
      </c>
      <c r="AN111" s="20">
        <v>440124.73822090635</v>
      </c>
      <c r="AO111" s="20">
        <v>442604.54772368906</v>
      </c>
      <c r="AP111" s="20">
        <v>443660.16772653733</v>
      </c>
      <c r="AQ111" s="20">
        <v>445632.91273109405</v>
      </c>
      <c r="AR111" s="20">
        <v>446868.41718209133</v>
      </c>
      <c r="AS111" s="20">
        <v>449535.68069364037</v>
      </c>
      <c r="AT111" s="20">
        <v>451369.84545513592</v>
      </c>
      <c r="AU111" s="20">
        <v>452868.07671489741</v>
      </c>
      <c r="AV111" s="20">
        <v>454577.71607321274</v>
      </c>
      <c r="AW111" s="20">
        <v>456209.78021548252</v>
      </c>
      <c r="AX111" s="20">
        <v>456981.94552516821</v>
      </c>
      <c r="AY111" s="20">
        <v>457771.43545366626</v>
      </c>
      <c r="AZ111" s="20">
        <v>458035.7343139812</v>
      </c>
      <c r="BA111" s="20">
        <v>458390.14611527842</v>
      </c>
      <c r="BB111" s="20">
        <v>460171.95146033389</v>
      </c>
      <c r="BC111" s="20">
        <v>461381.26389215543</v>
      </c>
      <c r="BD111" s="20">
        <v>461828.29945862276</v>
      </c>
      <c r="BE111" s="20">
        <v>461828.29945862276</v>
      </c>
      <c r="BF111" s="20">
        <v>464147.52847115864</v>
      </c>
      <c r="BG111" s="20">
        <v>464147.52847115864</v>
      </c>
      <c r="BH111" s="20">
        <v>464147.52847115864</v>
      </c>
      <c r="BI111" s="20">
        <v>464147.52847115864</v>
      </c>
      <c r="BK111">
        <v>132680.43093033531</v>
      </c>
    </row>
    <row r="112" spans="1:63" x14ac:dyDescent="0.35">
      <c r="A112" s="19" t="s">
        <v>60</v>
      </c>
      <c r="B112">
        <v>0</v>
      </c>
      <c r="C112">
        <v>16866.258000412927</v>
      </c>
      <c r="D112">
        <v>22262.963502817536</v>
      </c>
      <c r="E112">
        <v>55445.920914278468</v>
      </c>
      <c r="F112">
        <v>75124.284182224423</v>
      </c>
      <c r="G112">
        <v>93283.740246778631</v>
      </c>
      <c r="H112">
        <v>114158.14515246404</v>
      </c>
      <c r="I112">
        <v>162291.96823915103</v>
      </c>
      <c r="J112">
        <v>199555.86630176008</v>
      </c>
      <c r="K112">
        <v>226929.56454092238</v>
      </c>
      <c r="L112">
        <v>253217.53867260061</v>
      </c>
      <c r="M112">
        <v>273613.49490448256</v>
      </c>
      <c r="N112">
        <v>304888.447085172</v>
      </c>
      <c r="O112">
        <v>325184.45119286678</v>
      </c>
      <c r="P112">
        <v>331147.7024520163</v>
      </c>
      <c r="Q112">
        <v>341798.04457515938</v>
      </c>
      <c r="R112" s="20">
        <v>353363.03916145203</v>
      </c>
      <c r="S112" s="20">
        <v>364653.51088786055</v>
      </c>
      <c r="T112" s="20">
        <v>372926.80097458744</v>
      </c>
      <c r="U112" s="20">
        <v>381025.72687081317</v>
      </c>
      <c r="V112" s="20">
        <v>390230.48647713941</v>
      </c>
      <c r="W112" s="20">
        <v>397651.742723829</v>
      </c>
      <c r="X112" s="20">
        <v>405570.32554887375</v>
      </c>
      <c r="Y112" s="20">
        <v>411505.62294727616</v>
      </c>
      <c r="Z112" s="20">
        <v>417827.81904903636</v>
      </c>
      <c r="AA112" s="20">
        <v>422956.33898810815</v>
      </c>
      <c r="AB112" s="20">
        <v>427775.1357434431</v>
      </c>
      <c r="AC112" s="20">
        <v>433471.3529255492</v>
      </c>
      <c r="AD112" s="20">
        <v>438100.87692827516</v>
      </c>
      <c r="AE112" s="20">
        <v>441356.37539848039</v>
      </c>
      <c r="AF112" s="20">
        <v>445490.95859042002</v>
      </c>
      <c r="AG112" s="20">
        <v>448740.86577470315</v>
      </c>
      <c r="AH112" s="20">
        <v>452657.65758293052</v>
      </c>
      <c r="AI112" s="20">
        <v>456220.17476512841</v>
      </c>
      <c r="AJ112" s="20">
        <v>458620.69901236723</v>
      </c>
      <c r="AK112" s="20">
        <v>462002.09915353055</v>
      </c>
      <c r="AL112" s="20">
        <v>464934.31434596621</v>
      </c>
      <c r="AM112" s="20">
        <v>466588.92456033261</v>
      </c>
      <c r="AN112" s="20">
        <v>469198.34958498046</v>
      </c>
      <c r="AO112" s="20">
        <v>471841.96950667363</v>
      </c>
      <c r="AP112" s="20">
        <v>472967.32129927544</v>
      </c>
      <c r="AQ112" s="20">
        <v>475070.38122731214</v>
      </c>
      <c r="AR112" s="20">
        <v>476387.50021420687</v>
      </c>
      <c r="AS112" s="20">
        <v>479230.95691829</v>
      </c>
      <c r="AT112" s="20">
        <v>481186.28231635637</v>
      </c>
      <c r="AU112" s="20">
        <v>482783.48323084781</v>
      </c>
      <c r="AV112" s="20">
        <v>484606.05736869248</v>
      </c>
      <c r="AW112" s="20">
        <v>486345.93185306073</v>
      </c>
      <c r="AX112" s="20">
        <v>487169.104598078</v>
      </c>
      <c r="AY112" s="20">
        <v>488010.74638572801</v>
      </c>
      <c r="AZ112" s="20">
        <v>488292.50421092601</v>
      </c>
      <c r="BA112" s="20">
        <v>488670.32762733812</v>
      </c>
      <c r="BB112" s="20">
        <v>490569.8348683106</v>
      </c>
      <c r="BC112" s="20">
        <v>491859.03165246977</v>
      </c>
      <c r="BD112" s="20">
        <v>492335.59734346025</v>
      </c>
      <c r="BE112" s="20">
        <v>492335.59734346025</v>
      </c>
      <c r="BF112" s="20">
        <v>494808.02920309652</v>
      </c>
      <c r="BG112" s="20">
        <v>494808.02920309652</v>
      </c>
      <c r="BH112" s="20">
        <v>494808.02920309652</v>
      </c>
      <c r="BI112" s="20">
        <v>494808.02920309652</v>
      </c>
      <c r="BK112">
        <v>153009.98462793714</v>
      </c>
    </row>
    <row r="113" spans="1:63" x14ac:dyDescent="0.35">
      <c r="A113" s="19" t="s">
        <v>61</v>
      </c>
      <c r="B113">
        <v>0</v>
      </c>
      <c r="C113">
        <v>17472.562415971559</v>
      </c>
      <c r="D113">
        <v>44239.543482007182</v>
      </c>
      <c r="E113">
        <v>78725.879467724531</v>
      </c>
      <c r="F113">
        <v>103570.74748187697</v>
      </c>
      <c r="G113">
        <v>138230.59341058822</v>
      </c>
      <c r="H113">
        <v>155068.02549679382</v>
      </c>
      <c r="I113">
        <v>181028.72575075945</v>
      </c>
      <c r="J113">
        <v>211835.87575400097</v>
      </c>
      <c r="K113">
        <v>240531.76674858682</v>
      </c>
      <c r="L113">
        <v>251587.78182365053</v>
      </c>
      <c r="M113">
        <v>275633.65657485474</v>
      </c>
      <c r="N113">
        <v>285399.0721193481</v>
      </c>
      <c r="O113">
        <v>317503.62894962158</v>
      </c>
      <c r="P113">
        <v>338860.1072898492</v>
      </c>
      <c r="Q113" s="20">
        <v>351108.60950371489</v>
      </c>
      <c r="R113" s="20">
        <v>362988.63407541288</v>
      </c>
      <c r="S113" s="20">
        <v>374586.65779561177</v>
      </c>
      <c r="T113" s="20">
        <v>383085.31197013205</v>
      </c>
      <c r="U113" s="20">
        <v>391404.85228064476</v>
      </c>
      <c r="V113" s="20">
        <v>400860.34916685498</v>
      </c>
      <c r="W113" s="20">
        <v>408483.7601339501</v>
      </c>
      <c r="X113" s="20">
        <v>416618.04483530711</v>
      </c>
      <c r="Y113" s="20">
        <v>422715.01949510758</v>
      </c>
      <c r="Z113" s="20">
        <v>429209.43196331791</v>
      </c>
      <c r="AA113" s="20">
        <v>434477.65257838235</v>
      </c>
      <c r="AB113" s="20">
        <v>439427.71316269506</v>
      </c>
      <c r="AC113" s="20">
        <v>445279.09507076407</v>
      </c>
      <c r="AD113" s="20">
        <v>450034.72712033172</v>
      </c>
      <c r="AE113" s="20">
        <v>453378.90523737145</v>
      </c>
      <c r="AF113" s="20">
        <v>457626.11430845829</v>
      </c>
      <c r="AG113" s="20">
        <v>460964.54883317323</v>
      </c>
      <c r="AH113" s="20">
        <v>464988.03389205236</v>
      </c>
      <c r="AI113" s="20">
        <v>468647.59389839857</v>
      </c>
      <c r="AJ113" s="20">
        <v>471113.5083291718</v>
      </c>
      <c r="AK113" s="20">
        <v>474587.01767360122</v>
      </c>
      <c r="AL113" s="20">
        <v>477599.1062894428</v>
      </c>
      <c r="AM113" s="20">
        <v>479298.78801921668</v>
      </c>
      <c r="AN113" s="20">
        <v>481979.29367613781</v>
      </c>
      <c r="AO113" s="20">
        <v>484694.92569771863</v>
      </c>
      <c r="AP113" s="20">
        <v>485850.93202769646</v>
      </c>
      <c r="AQ113" s="20">
        <v>488011.27922322752</v>
      </c>
      <c r="AR113" s="20">
        <v>489364.27647812507</v>
      </c>
      <c r="AS113" s="20">
        <v>492285.18882797647</v>
      </c>
      <c r="AT113" s="20">
        <v>494293.77721090801</v>
      </c>
      <c r="AU113" s="20">
        <v>495934.4858137971</v>
      </c>
      <c r="AV113" s="20">
        <v>497806.70679754048</v>
      </c>
      <c r="AW113" s="20">
        <v>499593.97539258708</v>
      </c>
      <c r="AX113" s="20">
        <v>500439.57132992957</v>
      </c>
      <c r="AY113" s="20">
        <v>501304.13940588018</v>
      </c>
      <c r="AZ113" s="20">
        <v>501593.57230285602</v>
      </c>
      <c r="BA113" s="20">
        <v>501981.68761387042</v>
      </c>
      <c r="BB113" s="20">
        <v>503932.93735536339</v>
      </c>
      <c r="BC113" s="20">
        <v>505257.25180785067</v>
      </c>
      <c r="BD113" s="20">
        <v>505746.7991290146</v>
      </c>
      <c r="BE113" s="20">
        <v>505746.7991290146</v>
      </c>
      <c r="BF113" s="20">
        <v>508286.57993264258</v>
      </c>
      <c r="BG113" s="20">
        <v>508286.57993264258</v>
      </c>
      <c r="BH113" s="20">
        <v>508286.57993264258</v>
      </c>
      <c r="BI113" s="20">
        <v>508286.57993264258</v>
      </c>
      <c r="BK113">
        <v>169426.47264279338</v>
      </c>
    </row>
    <row r="114" spans="1:63" x14ac:dyDescent="0.35">
      <c r="A114" s="19" t="s">
        <v>62</v>
      </c>
      <c r="B114">
        <v>0</v>
      </c>
      <c r="C114">
        <v>17085.24497226013</v>
      </c>
      <c r="D114">
        <v>38140.742814787314</v>
      </c>
      <c r="E114">
        <v>70868.270062894313</v>
      </c>
      <c r="F114">
        <v>88954.180945609813</v>
      </c>
      <c r="G114">
        <v>116449.60739347963</v>
      </c>
      <c r="H114">
        <v>161055.49491795994</v>
      </c>
      <c r="I114">
        <v>180971.99831402683</v>
      </c>
      <c r="J114">
        <v>201246.48648744429</v>
      </c>
      <c r="K114">
        <v>229095.3699400512</v>
      </c>
      <c r="L114">
        <v>253066.52479633677</v>
      </c>
      <c r="M114">
        <v>262377.56770502386</v>
      </c>
      <c r="N114">
        <v>276722.81148920744</v>
      </c>
      <c r="O114">
        <v>309428.92613691685</v>
      </c>
      <c r="P114" s="20">
        <v>325350.70418828726</v>
      </c>
      <c r="Q114" s="20">
        <v>337110.89293521555</v>
      </c>
      <c r="R114" s="20">
        <v>348517.29421121452</v>
      </c>
      <c r="S114" s="20">
        <v>359652.93721958878</v>
      </c>
      <c r="T114" s="20">
        <v>367812.77386264276</v>
      </c>
      <c r="U114" s="20">
        <v>375800.63740962814</v>
      </c>
      <c r="V114" s="20">
        <v>384879.1701262198</v>
      </c>
      <c r="W114" s="20">
        <v>392198.65705638111</v>
      </c>
      <c r="X114" s="20">
        <v>400008.65061632171</v>
      </c>
      <c r="Y114" s="20">
        <v>405862.5559781809</v>
      </c>
      <c r="Z114" s="20">
        <v>412098.05441652046</v>
      </c>
      <c r="AA114" s="20">
        <v>417156.24583550729</v>
      </c>
      <c r="AB114" s="20">
        <v>421908.96137278725</v>
      </c>
      <c r="AC114" s="20">
        <v>427527.06507785525</v>
      </c>
      <c r="AD114" s="20">
        <v>432093.10340134474</v>
      </c>
      <c r="AE114" s="20">
        <v>435303.95850616024</v>
      </c>
      <c r="AF114" s="20">
        <v>439381.84325088473</v>
      </c>
      <c r="AG114" s="20">
        <v>442587.18374430976</v>
      </c>
      <c r="AH114" s="20">
        <v>446450.26372639113</v>
      </c>
      <c r="AI114" s="20">
        <v>449963.92732818419</v>
      </c>
      <c r="AJ114" s="20">
        <v>452331.53265929472</v>
      </c>
      <c r="AK114" s="20">
        <v>455666.56291780801</v>
      </c>
      <c r="AL114" s="20">
        <v>458558.56799943105</v>
      </c>
      <c r="AM114" s="20">
        <v>460190.48818059562</v>
      </c>
      <c r="AN114" s="20">
        <v>462764.12958688254</v>
      </c>
      <c r="AO114" s="20">
        <v>465371.49696808285</v>
      </c>
      <c r="AP114" s="20">
        <v>466481.41656443919</v>
      </c>
      <c r="AQ114" s="20">
        <v>468555.63676987641</v>
      </c>
      <c r="AR114" s="20">
        <v>469854.69381488056</v>
      </c>
      <c r="AS114" s="20">
        <v>472659.15757279214</v>
      </c>
      <c r="AT114" s="20">
        <v>474587.66916430916</v>
      </c>
      <c r="AU114" s="20">
        <v>476162.96731193428</v>
      </c>
      <c r="AV114" s="20">
        <v>477960.54809041158</v>
      </c>
      <c r="AW114" s="20">
        <v>479676.56329392048</v>
      </c>
      <c r="AX114" s="20">
        <v>480488.4476903266</v>
      </c>
      <c r="AY114" s="20">
        <v>481318.54785932828</v>
      </c>
      <c r="AZ114" s="20">
        <v>481596.44187759876</v>
      </c>
      <c r="BA114" s="20">
        <v>481969.08411853621</v>
      </c>
      <c r="BB114" s="20">
        <v>483842.5429996046</v>
      </c>
      <c r="BC114" s="20">
        <v>485114.06074517069</v>
      </c>
      <c r="BD114" s="20">
        <v>485584.09118619259</v>
      </c>
      <c r="BE114" s="20">
        <v>485584.09118619259</v>
      </c>
      <c r="BF114" s="20">
        <v>488022.61804482172</v>
      </c>
      <c r="BG114" s="20">
        <v>488022.61804482172</v>
      </c>
      <c r="BH114" s="20">
        <v>488022.61804482172</v>
      </c>
      <c r="BI114" s="20">
        <v>488022.61804482172</v>
      </c>
      <c r="BK114">
        <v>178593.69190790487</v>
      </c>
    </row>
    <row r="115" spans="1:63" x14ac:dyDescent="0.35">
      <c r="A115" s="19" t="s">
        <v>63</v>
      </c>
      <c r="B115">
        <v>0</v>
      </c>
      <c r="C115">
        <v>21096.11952695252</v>
      </c>
      <c r="D115">
        <v>57671.605234884279</v>
      </c>
      <c r="E115">
        <v>82987.101215362243</v>
      </c>
      <c r="F115">
        <v>120545.49072041898</v>
      </c>
      <c r="G115">
        <v>144269.91273982587</v>
      </c>
      <c r="H115">
        <v>164987.74639549598</v>
      </c>
      <c r="I115">
        <v>187148.57357336627</v>
      </c>
      <c r="J115">
        <v>225275.21306108218</v>
      </c>
      <c r="K115">
        <v>261103.89011254243</v>
      </c>
      <c r="L115">
        <v>285385.58733058599</v>
      </c>
      <c r="M115">
        <v>297197.93833932333</v>
      </c>
      <c r="N115">
        <v>319151.90706112137</v>
      </c>
      <c r="O115" s="20">
        <v>336257.03601062245</v>
      </c>
      <c r="P115" s="20">
        <v>353559.26422313234</v>
      </c>
      <c r="Q115" s="20">
        <v>366339.08497336757</v>
      </c>
      <c r="R115" s="20">
        <v>378734.44416780199</v>
      </c>
      <c r="S115" s="20">
        <v>390835.56980856223</v>
      </c>
      <c r="T115" s="20">
        <v>399702.88069051289</v>
      </c>
      <c r="U115" s="20">
        <v>408383.30806328577</v>
      </c>
      <c r="V115" s="20">
        <v>418248.96781500464</v>
      </c>
      <c r="W115" s="20">
        <v>426203.06897478271</v>
      </c>
      <c r="X115" s="20">
        <v>434690.20467510069</v>
      </c>
      <c r="Y115" s="20">
        <v>441051.65539866511</v>
      </c>
      <c r="Z115" s="20">
        <v>447827.78408547433</v>
      </c>
      <c r="AA115" s="20">
        <v>453324.5308678688</v>
      </c>
      <c r="AB115" s="20">
        <v>458489.31639558077</v>
      </c>
      <c r="AC115" s="20">
        <v>464594.52098472952</v>
      </c>
      <c r="AD115" s="20">
        <v>469556.44400897878</v>
      </c>
      <c r="AE115" s="20">
        <v>473045.68670546508</v>
      </c>
      <c r="AF115" s="20">
        <v>477477.1322544415</v>
      </c>
      <c r="AG115" s="20">
        <v>480960.38221164496</v>
      </c>
      <c r="AH115" s="20">
        <v>485158.39899328182</v>
      </c>
      <c r="AI115" s="20">
        <v>488976.70429210365</v>
      </c>
      <c r="AJ115" s="20">
        <v>491549.58576450328</v>
      </c>
      <c r="AK115" s="20">
        <v>495173.76985011523</v>
      </c>
      <c r="AL115" s="20">
        <v>498316.5175854835</v>
      </c>
      <c r="AM115" s="20">
        <v>500089.92852664908</v>
      </c>
      <c r="AN115" s="20">
        <v>502886.70981609233</v>
      </c>
      <c r="AO115" s="20">
        <v>505720.14119026595</v>
      </c>
      <c r="AP115" s="20">
        <v>506926.29304665618</v>
      </c>
      <c r="AQ115" s="20">
        <v>509180.35231325828</v>
      </c>
      <c r="AR115" s="20">
        <v>510592.04021527595</v>
      </c>
      <c r="AS115" s="20">
        <v>513639.6566182017</v>
      </c>
      <c r="AT115" s="20">
        <v>515735.37404117046</v>
      </c>
      <c r="AU115" s="20">
        <v>517447.25370467379</v>
      </c>
      <c r="AV115" s="20">
        <v>519400.68834993057</v>
      </c>
      <c r="AW115" s="20">
        <v>521265.48552091559</v>
      </c>
      <c r="AX115" s="20">
        <v>522147.76192644465</v>
      </c>
      <c r="AY115" s="20">
        <v>523049.83344866853</v>
      </c>
      <c r="AZ115" s="20">
        <v>523351.82143691293</v>
      </c>
      <c r="BA115" s="20">
        <v>523756.77250918123</v>
      </c>
      <c r="BB115" s="20">
        <v>525792.66404104489</v>
      </c>
      <c r="BC115" s="20">
        <v>527174.42493100697</v>
      </c>
      <c r="BD115" s="20">
        <v>527685.20795606542</v>
      </c>
      <c r="BE115" s="20">
        <v>527685.20795606542</v>
      </c>
      <c r="BF115" s="20">
        <v>530335.15999497764</v>
      </c>
      <c r="BG115" s="20">
        <v>530335.15999497764</v>
      </c>
      <c r="BH115" s="20">
        <v>530335.15999497764</v>
      </c>
      <c r="BI115" s="20">
        <v>530335.15999497764</v>
      </c>
      <c r="BK115">
        <v>211183.25293385627</v>
      </c>
    </row>
    <row r="116" spans="1:63" x14ac:dyDescent="0.35">
      <c r="A116" s="19" t="s">
        <v>64</v>
      </c>
      <c r="B116">
        <v>0</v>
      </c>
      <c r="C116">
        <v>12566.325020146149</v>
      </c>
      <c r="D116">
        <v>39525.898301358087</v>
      </c>
      <c r="E116">
        <v>68686.001283714199</v>
      </c>
      <c r="F116">
        <v>122840.3290890838</v>
      </c>
      <c r="G116">
        <v>155280.71244685602</v>
      </c>
      <c r="H116">
        <v>173315.45606121205</v>
      </c>
      <c r="I116">
        <v>221553.44453975244</v>
      </c>
      <c r="J116">
        <v>250168.79045324304</v>
      </c>
      <c r="K116">
        <v>274377.68734016857</v>
      </c>
      <c r="L116">
        <v>290219.11652822606</v>
      </c>
      <c r="M116">
        <v>310686.65957855398</v>
      </c>
      <c r="N116" s="20">
        <v>330472.98368559493</v>
      </c>
      <c r="O116" s="20">
        <v>348184.87221015856</v>
      </c>
      <c r="P116" s="20">
        <v>366100.85157700646</v>
      </c>
      <c r="Q116" s="20">
        <v>379334.00294115761</v>
      </c>
      <c r="R116" s="20">
        <v>392169.0549844309</v>
      </c>
      <c r="S116" s="20">
        <v>404699.43631061993</v>
      </c>
      <c r="T116" s="20">
        <v>413881.29178317636</v>
      </c>
      <c r="U116" s="20">
        <v>422869.63454434613</v>
      </c>
      <c r="V116" s="20">
        <v>433085.25269370916</v>
      </c>
      <c r="W116" s="20">
        <v>441321.5047249574</v>
      </c>
      <c r="X116" s="20">
        <v>450109.69929868262</v>
      </c>
      <c r="Y116" s="20">
        <v>456696.80579772859</v>
      </c>
      <c r="Z116" s="20">
        <v>463713.29987287923</v>
      </c>
      <c r="AA116" s="20">
        <v>469405.02932694828</v>
      </c>
      <c r="AB116" s="20">
        <v>474753.02207170811</v>
      </c>
      <c r="AC116" s="20">
        <v>481074.79277696845</v>
      </c>
      <c r="AD116" s="20">
        <v>486212.72700315458</v>
      </c>
      <c r="AE116" s="20">
        <v>489825.74143045099</v>
      </c>
      <c r="AF116" s="20">
        <v>494414.38088460919</v>
      </c>
      <c r="AG116" s="20">
        <v>498021.18999591836</v>
      </c>
      <c r="AH116" s="20">
        <v>502368.12040960393</v>
      </c>
      <c r="AI116" s="20">
        <v>506321.87007177505</v>
      </c>
      <c r="AJ116" s="20">
        <v>508986.01776458661</v>
      </c>
      <c r="AK116" s="20">
        <v>512738.76027277618</v>
      </c>
      <c r="AL116" s="20">
        <v>515992.98873922048</v>
      </c>
      <c r="AM116" s="20">
        <v>517829.30678107199</v>
      </c>
      <c r="AN116" s="20">
        <v>520725.29654954717</v>
      </c>
      <c r="AO116" s="20">
        <v>523659.23646835895</v>
      </c>
      <c r="AP116" s="20">
        <v>524908.1733975776</v>
      </c>
      <c r="AQ116" s="20">
        <v>527242.18950325449</v>
      </c>
      <c r="AR116" s="20">
        <v>528703.9533301061</v>
      </c>
      <c r="AS116" s="20">
        <v>531859.67592966161</v>
      </c>
      <c r="AT116" s="20">
        <v>534029.73343020398</v>
      </c>
      <c r="AU116" s="20">
        <v>535802.33753374231</v>
      </c>
      <c r="AV116" s="20">
        <v>537825.0651483048</v>
      </c>
      <c r="AW116" s="20">
        <v>539756.0111067316</v>
      </c>
      <c r="AX116" s="20">
        <v>540669.5839531403</v>
      </c>
      <c r="AY116" s="20">
        <v>541603.65409607708</v>
      </c>
      <c r="AZ116" s="20">
        <v>541916.35431595461</v>
      </c>
      <c r="BA116" s="20">
        <v>542335.66996514343</v>
      </c>
      <c r="BB116" s="20">
        <v>544443.77940804383</v>
      </c>
      <c r="BC116" s="20">
        <v>545874.55464059906</v>
      </c>
      <c r="BD116" s="20">
        <v>546403.45635345858</v>
      </c>
      <c r="BE116" s="20">
        <v>546403.45635345858</v>
      </c>
      <c r="BF116" s="20">
        <v>549147.40848893905</v>
      </c>
      <c r="BG116" s="20">
        <v>549147.40848893905</v>
      </c>
      <c r="BH116" s="20">
        <v>549147.40848893905</v>
      </c>
      <c r="BI116" s="20">
        <v>549147.40848893905</v>
      </c>
      <c r="BK116">
        <v>238460.74891038507</v>
      </c>
    </row>
    <row r="117" spans="1:63" x14ac:dyDescent="0.35">
      <c r="A117" s="19" t="s">
        <v>65</v>
      </c>
      <c r="B117">
        <v>0</v>
      </c>
      <c r="C117">
        <v>7250.451140604273</v>
      </c>
      <c r="D117">
        <v>21791.307070049654</v>
      </c>
      <c r="E117">
        <v>46696.229738025882</v>
      </c>
      <c r="F117">
        <v>64687.773457903531</v>
      </c>
      <c r="G117">
        <v>95624.661737478455</v>
      </c>
      <c r="H117">
        <v>118920.34637318525</v>
      </c>
      <c r="I117">
        <v>147501.61879843919</v>
      </c>
      <c r="J117">
        <v>163133.96889837243</v>
      </c>
      <c r="K117">
        <v>198873.81093566836</v>
      </c>
      <c r="L117">
        <v>211102.89914742165</v>
      </c>
      <c r="M117" s="20">
        <v>227188.88725909099</v>
      </c>
      <c r="N117" s="20">
        <v>241657.59010885007</v>
      </c>
      <c r="O117" s="20">
        <v>254609.36683016521</v>
      </c>
      <c r="P117" s="20">
        <v>267710.3844986817</v>
      </c>
      <c r="Q117" s="20">
        <v>277387.09523171035</v>
      </c>
      <c r="R117" s="20">
        <v>286772.69677501224</v>
      </c>
      <c r="S117" s="20">
        <v>295935.50857481919</v>
      </c>
      <c r="T117" s="20">
        <v>302649.7187395349</v>
      </c>
      <c r="U117" s="20">
        <v>309222.42319032626</v>
      </c>
      <c r="V117" s="20">
        <v>316692.56987498217</v>
      </c>
      <c r="W117" s="20">
        <v>322715.30975284812</v>
      </c>
      <c r="X117" s="20">
        <v>329141.65631349344</v>
      </c>
      <c r="Y117" s="20">
        <v>333958.46240940178</v>
      </c>
      <c r="Z117" s="20">
        <v>339089.25715789798</v>
      </c>
      <c r="AA117" s="20">
        <v>343251.32090084668</v>
      </c>
      <c r="AB117" s="20">
        <v>347162.02798559837</v>
      </c>
      <c r="AC117" s="20">
        <v>351784.80790792743</v>
      </c>
      <c r="AD117" s="20">
        <v>355541.91019626206</v>
      </c>
      <c r="AE117" s="20">
        <v>358183.91847721621</v>
      </c>
      <c r="AF117" s="20">
        <v>361539.35025866923</v>
      </c>
      <c r="AG117" s="20">
        <v>364176.820916939</v>
      </c>
      <c r="AH117" s="20">
        <v>367355.50353246415</v>
      </c>
      <c r="AI117" s="20">
        <v>370246.67365051212</v>
      </c>
      <c r="AJ117" s="20">
        <v>372194.82536917547</v>
      </c>
      <c r="AK117" s="20">
        <v>374939.00947982253</v>
      </c>
      <c r="AL117" s="20">
        <v>377318.65637287305</v>
      </c>
      <c r="AM117" s="20">
        <v>378661.45961118385</v>
      </c>
      <c r="AN117" s="20">
        <v>380779.1453010235</v>
      </c>
      <c r="AO117" s="20">
        <v>382924.58194881538</v>
      </c>
      <c r="AP117" s="20">
        <v>383837.86413347977</v>
      </c>
      <c r="AQ117" s="20">
        <v>385544.60790745716</v>
      </c>
      <c r="AR117" s="20">
        <v>386613.51925919816</v>
      </c>
      <c r="AS117" s="20">
        <v>388921.1339693499</v>
      </c>
      <c r="AT117" s="20">
        <v>390507.98339991516</v>
      </c>
      <c r="AU117" s="20">
        <v>391804.1959710634</v>
      </c>
      <c r="AV117" s="20">
        <v>393283.31076989014</v>
      </c>
      <c r="AW117" s="20">
        <v>394695.31044907658</v>
      </c>
      <c r="AX117" s="20">
        <v>395363.35843892995</v>
      </c>
      <c r="AY117" s="20">
        <v>396046.39502853958</v>
      </c>
      <c r="AZ117" s="20">
        <v>396275.05632701959</v>
      </c>
      <c r="BA117" s="20">
        <v>396581.67990679853</v>
      </c>
      <c r="BB117" s="20">
        <v>398123.22996627842</v>
      </c>
      <c r="BC117" s="20">
        <v>399169.48098150716</v>
      </c>
      <c r="BD117" s="20">
        <v>399556.23911195598</v>
      </c>
      <c r="BE117" s="20">
        <v>399556.23911195598</v>
      </c>
      <c r="BF117" s="20">
        <v>401562.74764115276</v>
      </c>
      <c r="BG117" s="20">
        <v>401562.74764115276</v>
      </c>
      <c r="BH117" s="20">
        <v>401562.74764115276</v>
      </c>
      <c r="BI117" s="20">
        <v>401562.74764115276</v>
      </c>
      <c r="BK117">
        <v>190459.84849373112</v>
      </c>
    </row>
    <row r="118" spans="1:63" x14ac:dyDescent="0.35">
      <c r="A118" s="19" t="s">
        <v>66</v>
      </c>
      <c r="B118">
        <v>5522.8815345771836</v>
      </c>
      <c r="C118">
        <v>11595.703489205254</v>
      </c>
      <c r="D118">
        <v>43162.382437523192</v>
      </c>
      <c r="E118">
        <v>84394.166665520243</v>
      </c>
      <c r="F118">
        <v>105029.23050845155</v>
      </c>
      <c r="G118">
        <v>127928.94756753465</v>
      </c>
      <c r="H118">
        <v>171370.1901487979</v>
      </c>
      <c r="I118">
        <v>201660.68168956938</v>
      </c>
      <c r="J118">
        <v>216586.98745733447</v>
      </c>
      <c r="K118">
        <v>242301.11904548659</v>
      </c>
      <c r="L118" s="20">
        <v>263619.76140675129</v>
      </c>
      <c r="M118" s="20">
        <v>283707.52128649002</v>
      </c>
      <c r="N118" s="20">
        <v>301775.6577664871</v>
      </c>
      <c r="O118" s="20">
        <v>317949.49669933016</v>
      </c>
      <c r="P118" s="20">
        <v>334309.70381116192</v>
      </c>
      <c r="Q118" s="20">
        <v>346393.72627104167</v>
      </c>
      <c r="R118" s="20">
        <v>358114.21921309369</v>
      </c>
      <c r="S118" s="20">
        <v>369556.49816916446</v>
      </c>
      <c r="T118" s="20">
        <v>377941.02765125874</v>
      </c>
      <c r="U118" s="20">
        <v>386148.84851071885</v>
      </c>
      <c r="V118" s="20">
        <v>395477.37168418418</v>
      </c>
      <c r="W118" s="20">
        <v>402998.41121528595</v>
      </c>
      <c r="X118" s="20">
        <v>411023.46418176062</v>
      </c>
      <c r="Y118" s="20">
        <v>417038.56524799083</v>
      </c>
      <c r="Z118" s="20">
        <v>423445.76710494416</v>
      </c>
      <c r="AA118" s="20">
        <v>428643.24310033349</v>
      </c>
      <c r="AB118" s="20">
        <v>433526.83149621804</v>
      </c>
      <c r="AC118" s="20">
        <v>439299.63776786125</v>
      </c>
      <c r="AD118" s="20">
        <v>443991.40852435789</v>
      </c>
      <c r="AE118" s="20">
        <v>447290.67914296465</v>
      </c>
      <c r="AF118" s="20">
        <v>451480.854309747</v>
      </c>
      <c r="AG118" s="20">
        <v>454774.45846420643</v>
      </c>
      <c r="AH118" s="20">
        <v>458743.91391023202</v>
      </c>
      <c r="AI118" s="20">
        <v>462354.33129333903</v>
      </c>
      <c r="AJ118" s="20">
        <v>464787.13204279501</v>
      </c>
      <c r="AK118" s="20">
        <v>468213.99715656962</v>
      </c>
      <c r="AL118" s="20">
        <v>471185.6377579628</v>
      </c>
      <c r="AM118" s="20">
        <v>472862.4952086627</v>
      </c>
      <c r="AN118" s="20">
        <v>475507.00553298643</v>
      </c>
      <c r="AO118" s="20">
        <v>478186.1705254541</v>
      </c>
      <c r="AP118" s="20">
        <v>479326.65335439966</v>
      </c>
      <c r="AQ118" s="20">
        <v>481457.99019674299</v>
      </c>
      <c r="AR118" s="20">
        <v>482792.81864603941</v>
      </c>
      <c r="AS118" s="20">
        <v>485674.50734745368</v>
      </c>
      <c r="AT118" s="20">
        <v>487656.12327960588</v>
      </c>
      <c r="AU118" s="20">
        <v>489274.79952762794</v>
      </c>
      <c r="AV118" s="20">
        <v>491121.87927847309</v>
      </c>
      <c r="AW118" s="20">
        <v>492885.14742891944</v>
      </c>
      <c r="AX118" s="20">
        <v>493719.38822999166</v>
      </c>
      <c r="AY118" s="20">
        <v>494572.3464011593</v>
      </c>
      <c r="AZ118" s="20">
        <v>494857.89263094438</v>
      </c>
      <c r="BA118" s="20">
        <v>495240.79611199303</v>
      </c>
      <c r="BB118" s="20">
        <v>497165.8433781268</v>
      </c>
      <c r="BC118" s="20">
        <v>498472.37419376266</v>
      </c>
      <c r="BD118" s="20">
        <v>498955.3475990679</v>
      </c>
      <c r="BE118" s="20">
        <v>498955.3475990679</v>
      </c>
      <c r="BF118" s="20">
        <v>501461.02280231594</v>
      </c>
      <c r="BG118" s="20">
        <v>501461.02280231594</v>
      </c>
      <c r="BH118" s="20">
        <v>501461.02280231594</v>
      </c>
      <c r="BI118" s="20">
        <v>501461.02280231594</v>
      </c>
      <c r="BK118">
        <v>259159.90375682936</v>
      </c>
    </row>
    <row r="119" spans="1:63" x14ac:dyDescent="0.35">
      <c r="A119" s="19" t="s">
        <v>67</v>
      </c>
      <c r="B119">
        <v>0</v>
      </c>
      <c r="C119">
        <v>12184.870040119706</v>
      </c>
      <c r="D119">
        <v>27254.46897911041</v>
      </c>
      <c r="E119">
        <v>44955.775667569971</v>
      </c>
      <c r="F119">
        <v>73157.117588470166</v>
      </c>
      <c r="G119">
        <v>98877.848881739716</v>
      </c>
      <c r="H119">
        <v>124120.53160952985</v>
      </c>
      <c r="I119">
        <v>143709.74644558676</v>
      </c>
      <c r="J119">
        <v>182525.35699816374</v>
      </c>
      <c r="K119" s="20">
        <v>203654.7661425531</v>
      </c>
      <c r="L119" s="20">
        <v>221573.14448790878</v>
      </c>
      <c r="M119" s="20">
        <v>238456.96267559106</v>
      </c>
      <c r="N119" s="20">
        <v>253643.28176466949</v>
      </c>
      <c r="O119" s="20">
        <v>267237.43848367798</v>
      </c>
      <c r="P119" s="20">
        <v>280988.23817675887</v>
      </c>
      <c r="Q119" s="20">
        <v>291144.8927470012</v>
      </c>
      <c r="R119" s="20">
        <v>300995.99974391505</v>
      </c>
      <c r="S119" s="20">
        <v>310613.26710989443</v>
      </c>
      <c r="T119" s="20">
        <v>317660.48751736892</v>
      </c>
      <c r="U119" s="20">
        <v>324559.18383481976</v>
      </c>
      <c r="V119" s="20">
        <v>332399.8335719381</v>
      </c>
      <c r="W119" s="20">
        <v>338721.28826801764</v>
      </c>
      <c r="X119" s="20">
        <v>345466.36766182014</v>
      </c>
      <c r="Y119" s="20">
        <v>350522.07687931228</v>
      </c>
      <c r="Z119" s="20">
        <v>355907.347904664</v>
      </c>
      <c r="AA119" s="20">
        <v>360275.84097040934</v>
      </c>
      <c r="AB119" s="20">
        <v>364380.51063358842</v>
      </c>
      <c r="AC119" s="20">
        <v>369232.57040066307</v>
      </c>
      <c r="AD119" s="20">
        <v>373176.01680311002</v>
      </c>
      <c r="AE119" s="20">
        <v>375949.06295708677</v>
      </c>
      <c r="AF119" s="20">
        <v>379470.91686782829</v>
      </c>
      <c r="AG119" s="20">
        <v>382239.20034288999</v>
      </c>
      <c r="AH119" s="20">
        <v>385575.53871292394</v>
      </c>
      <c r="AI119" s="20">
        <v>388610.10459000367</v>
      </c>
      <c r="AJ119" s="20">
        <v>390654.88040306495</v>
      </c>
      <c r="AK119" s="20">
        <v>393535.1700859897</v>
      </c>
      <c r="AL119" s="20">
        <v>396032.8422969993</v>
      </c>
      <c r="AM119" s="20">
        <v>397442.24565973232</v>
      </c>
      <c r="AN119" s="20">
        <v>399664.96396075928</v>
      </c>
      <c r="AO119" s="20">
        <v>401916.80960698548</v>
      </c>
      <c r="AP119" s="20">
        <v>402875.38860461238</v>
      </c>
      <c r="AQ119" s="20">
        <v>404666.78316320275</v>
      </c>
      <c r="AR119" s="20">
        <v>405788.71019660967</v>
      </c>
      <c r="AS119" s="20">
        <v>408210.7775848828</v>
      </c>
      <c r="AT119" s="20">
        <v>409876.33130100515</v>
      </c>
      <c r="AU119" s="20">
        <v>411236.83320066641</v>
      </c>
      <c r="AV119" s="20">
        <v>412789.30888128589</v>
      </c>
      <c r="AW119" s="20">
        <v>414271.34067808645</v>
      </c>
      <c r="AX119" s="20">
        <v>414972.52239742072</v>
      </c>
      <c r="AY119" s="20">
        <v>415689.43611850805</v>
      </c>
      <c r="AZ119" s="20">
        <v>415929.43852080341</v>
      </c>
      <c r="BA119" s="20">
        <v>416251.26996423758</v>
      </c>
      <c r="BB119" s="20">
        <v>417869.27755884646</v>
      </c>
      <c r="BC119" s="20">
        <v>418967.42035226215</v>
      </c>
      <c r="BD119" s="20">
        <v>419373.36084604933</v>
      </c>
      <c r="BE119" s="20">
        <v>419373.36084604933</v>
      </c>
      <c r="BF119" s="20">
        <v>421479.38784071163</v>
      </c>
      <c r="BG119" s="20">
        <v>421479.38784071163</v>
      </c>
      <c r="BH119" s="20">
        <v>421479.38784071163</v>
      </c>
      <c r="BI119" s="20">
        <v>421479.38784071163</v>
      </c>
      <c r="BK119">
        <v>238954.03084254789</v>
      </c>
    </row>
    <row r="120" spans="1:63" x14ac:dyDescent="0.35">
      <c r="A120" s="19" t="s">
        <v>68</v>
      </c>
      <c r="B120">
        <v>0</v>
      </c>
      <c r="C120">
        <v>5509.3739786910246</v>
      </c>
      <c r="D120">
        <v>28449.399294735245</v>
      </c>
      <c r="E120">
        <v>56136.498795098916</v>
      </c>
      <c r="F120">
        <v>81071.572852676443</v>
      </c>
      <c r="G120">
        <v>110422.47301750683</v>
      </c>
      <c r="H120">
        <v>140346.60276690236</v>
      </c>
      <c r="I120">
        <v>165392.80599743125</v>
      </c>
      <c r="J120" s="20">
        <v>188485.70240180139</v>
      </c>
      <c r="K120" s="20">
        <v>210305.09007162164</v>
      </c>
      <c r="L120" s="20">
        <v>228808.59108578248</v>
      </c>
      <c r="M120" s="20">
        <v>246243.74849441374</v>
      </c>
      <c r="N120" s="20">
        <v>261925.97515857872</v>
      </c>
      <c r="O120" s="20">
        <v>275964.04756606487</v>
      </c>
      <c r="P120" s="20">
        <v>290163.87810666696</v>
      </c>
      <c r="Q120" s="20">
        <v>300652.19711181126</v>
      </c>
      <c r="R120" s="20">
        <v>310824.99092131626</v>
      </c>
      <c r="S120" s="20">
        <v>320756.30909252679</v>
      </c>
      <c r="T120" s="20">
        <v>328033.65570523054</v>
      </c>
      <c r="U120" s="20">
        <v>335157.6281901304</v>
      </c>
      <c r="V120" s="20">
        <v>343254.31347973709</v>
      </c>
      <c r="W120" s="20">
        <v>349782.19458177878</v>
      </c>
      <c r="X120" s="20">
        <v>356747.53379932966</v>
      </c>
      <c r="Y120" s="20">
        <v>361968.33664376877</v>
      </c>
      <c r="Z120" s="20">
        <v>367529.46310055855</v>
      </c>
      <c r="AA120" s="20">
        <v>372040.60882560263</v>
      </c>
      <c r="AB120" s="20">
        <v>376279.31602396443</v>
      </c>
      <c r="AC120" s="20">
        <v>381289.81926764135</v>
      </c>
      <c r="AD120" s="20">
        <v>385362.03847747174</v>
      </c>
      <c r="AE120" s="20">
        <v>388225.63814779144</v>
      </c>
      <c r="AF120" s="20">
        <v>391862.49780959351</v>
      </c>
      <c r="AG120" s="20">
        <v>394721.17927624338</v>
      </c>
      <c r="AH120" s="20">
        <v>398166.46540781501</v>
      </c>
      <c r="AI120" s="20">
        <v>401300.12469895487</v>
      </c>
      <c r="AJ120" s="20">
        <v>403411.67244069104</v>
      </c>
      <c r="AK120" s="20">
        <v>406386.01766556955</v>
      </c>
      <c r="AL120" s="20">
        <v>408965.25108718307</v>
      </c>
      <c r="AM120" s="20">
        <v>410420.67836129526</v>
      </c>
      <c r="AN120" s="20">
        <v>412715.97928331792</v>
      </c>
      <c r="AO120" s="20">
        <v>415041.35870078515</v>
      </c>
      <c r="AP120" s="20">
        <v>416031.23998986621</v>
      </c>
      <c r="AQ120" s="20">
        <v>417881.13234020997</v>
      </c>
      <c r="AR120" s="20">
        <v>419039.69577716524</v>
      </c>
      <c r="AS120" s="20">
        <v>421540.85550889361</v>
      </c>
      <c r="AT120" s="20">
        <v>423260.79769793648</v>
      </c>
      <c r="AU120" s="20">
        <v>424665.72663709323</v>
      </c>
      <c r="AV120" s="20">
        <v>426268.89823985432</v>
      </c>
      <c r="AW120" s="20">
        <v>427799.32562153897</v>
      </c>
      <c r="AX120" s="20">
        <v>428523.40435259085</v>
      </c>
      <c r="AY120" s="20">
        <v>429263.72881217813</v>
      </c>
      <c r="AZ120" s="20">
        <v>429511.56846645265</v>
      </c>
      <c r="BA120" s="20">
        <v>429843.90928018017</v>
      </c>
      <c r="BB120" s="20">
        <v>431514.75273435499</v>
      </c>
      <c r="BC120" s="20">
        <v>432648.75525958504</v>
      </c>
      <c r="BD120" s="20">
        <v>433067.95169542916</v>
      </c>
      <c r="BE120" s="20">
        <v>433067.95169542916</v>
      </c>
      <c r="BF120" s="20">
        <v>435242.75076934672</v>
      </c>
      <c r="BG120" s="20">
        <v>435242.75076934672</v>
      </c>
      <c r="BH120" s="20">
        <v>435242.75076934672</v>
      </c>
      <c r="BI120" s="20">
        <v>435242.75076934672</v>
      </c>
      <c r="BK120">
        <v>269849.94477191544</v>
      </c>
    </row>
    <row r="121" spans="1:63" x14ac:dyDescent="0.35">
      <c r="A121" s="19" t="s">
        <v>69</v>
      </c>
      <c r="B121">
        <v>0</v>
      </c>
      <c r="C121">
        <v>18182.97420153036</v>
      </c>
      <c r="D121">
        <v>50491.463721307919</v>
      </c>
      <c r="E121">
        <v>67428.923869870719</v>
      </c>
      <c r="F121">
        <v>106074.02551435711</v>
      </c>
      <c r="G121">
        <v>134891.27303736977</v>
      </c>
      <c r="H121">
        <v>179420.0731564938</v>
      </c>
      <c r="I121" s="20">
        <v>211223.45653620746</v>
      </c>
      <c r="J121" s="20">
        <v>240715.43697965782</v>
      </c>
      <c r="K121" s="20">
        <v>268581.01707746764</v>
      </c>
      <c r="L121" s="20">
        <v>292211.87223263667</v>
      </c>
      <c r="M121" s="20">
        <v>314478.34380553663</v>
      </c>
      <c r="N121" s="20">
        <v>334506.14430273994</v>
      </c>
      <c r="O121" s="20">
        <v>352434.1923767344</v>
      </c>
      <c r="P121" s="20">
        <v>370568.82205984747</v>
      </c>
      <c r="Q121" s="20">
        <v>383963.47353915899</v>
      </c>
      <c r="R121" s="20">
        <v>396955.16721117491</v>
      </c>
      <c r="S121" s="20">
        <v>409638.47190168552</v>
      </c>
      <c r="T121" s="20">
        <v>418932.38463674864</v>
      </c>
      <c r="U121" s="20">
        <v>428030.4229912872</v>
      </c>
      <c r="V121" s="20">
        <v>438370.71465659188</v>
      </c>
      <c r="W121" s="20">
        <v>446707.48361044854</v>
      </c>
      <c r="X121" s="20">
        <v>455602.93112768303</v>
      </c>
      <c r="Y121" s="20">
        <v>462270.42803630681</v>
      </c>
      <c r="Z121" s="20">
        <v>469372.55285578856</v>
      </c>
      <c r="AA121" s="20">
        <v>475133.74535286217</v>
      </c>
      <c r="AB121" s="20">
        <v>480547.00610675971</v>
      </c>
      <c r="AC121" s="20">
        <v>486945.92900871317</v>
      </c>
      <c r="AD121" s="20">
        <v>492146.56764644734</v>
      </c>
      <c r="AE121" s="20">
        <v>495803.67604879383</v>
      </c>
      <c r="AF121" s="20">
        <v>500448.31620753725</v>
      </c>
      <c r="AG121" s="20">
        <v>504099.14356293721</v>
      </c>
      <c r="AH121" s="20">
        <v>508499.12481410557</v>
      </c>
      <c r="AI121" s="20">
        <v>512501.12685457908</v>
      </c>
      <c r="AJ121" s="20">
        <v>515197.78835663782</v>
      </c>
      <c r="AK121" s="20">
        <v>518996.330110265</v>
      </c>
      <c r="AL121" s="20">
        <v>522290.27385371528</v>
      </c>
      <c r="AM121" s="20">
        <v>524149.00270060252</v>
      </c>
      <c r="AN121" s="20">
        <v>527080.33572694892</v>
      </c>
      <c r="AO121" s="20">
        <v>530050.0820551127</v>
      </c>
      <c r="AP121" s="20">
        <v>531314.26126882934</v>
      </c>
      <c r="AQ121" s="20">
        <v>533676.7621896104</v>
      </c>
      <c r="AR121" s="20">
        <v>535156.36568441999</v>
      </c>
      <c r="AS121" s="20">
        <v>538350.60137501615</v>
      </c>
      <c r="AT121" s="20">
        <v>540547.14270594763</v>
      </c>
      <c r="AU121" s="20">
        <v>542341.3800364458</v>
      </c>
      <c r="AV121" s="20">
        <v>544388.79343700898</v>
      </c>
      <c r="AW121" s="20">
        <v>546343.30505912937</v>
      </c>
      <c r="AX121" s="20">
        <v>547268.02733743389</v>
      </c>
      <c r="AY121" s="20">
        <v>548213.49706551118</v>
      </c>
      <c r="AZ121" s="20">
        <v>548530.01354352187</v>
      </c>
      <c r="BA121" s="20">
        <v>548954.44660758565</v>
      </c>
      <c r="BB121" s="20">
        <v>551088.28385397221</v>
      </c>
      <c r="BC121" s="20">
        <v>552536.52056327381</v>
      </c>
      <c r="BD121" s="20">
        <v>553071.87710198585</v>
      </c>
      <c r="BE121" s="20">
        <v>553071.87710198585</v>
      </c>
      <c r="BF121" s="20">
        <v>555849.31699663121</v>
      </c>
      <c r="BG121" s="20">
        <v>555849.31699663121</v>
      </c>
      <c r="BH121" s="20">
        <v>555849.31699663121</v>
      </c>
      <c r="BI121" s="20">
        <v>555849.31699663121</v>
      </c>
      <c r="BK121">
        <v>376429.24384013738</v>
      </c>
    </row>
    <row r="122" spans="1:63" x14ac:dyDescent="0.35">
      <c r="A122" s="19" t="s">
        <v>70</v>
      </c>
      <c r="B122">
        <v>0</v>
      </c>
      <c r="C122">
        <v>8387.1948814930201</v>
      </c>
      <c r="D122">
        <v>23309.764314345812</v>
      </c>
      <c r="E122">
        <v>45050.424576093559</v>
      </c>
      <c r="F122">
        <v>78660.847811103697</v>
      </c>
      <c r="G122">
        <v>93847.24784936069</v>
      </c>
      <c r="H122" s="20">
        <v>114577.35322016112</v>
      </c>
      <c r="I122" s="20">
        <v>134886.9396949996</v>
      </c>
      <c r="J122" s="20">
        <v>153720.46819035342</v>
      </c>
      <c r="K122" s="20">
        <v>171515.38019424418</v>
      </c>
      <c r="L122" s="20">
        <v>186606.00406020749</v>
      </c>
      <c r="M122" s="20">
        <v>200825.33489366222</v>
      </c>
      <c r="N122" s="20">
        <v>213615.05418995005</v>
      </c>
      <c r="O122" s="20">
        <v>225063.87516401365</v>
      </c>
      <c r="P122" s="20">
        <v>236644.61880191503</v>
      </c>
      <c r="Q122" s="20">
        <v>245198.42042960366</v>
      </c>
      <c r="R122" s="20">
        <v>253494.89388766736</v>
      </c>
      <c r="S122" s="20">
        <v>261594.430667234</v>
      </c>
      <c r="T122" s="20">
        <v>267529.507515151</v>
      </c>
      <c r="U122" s="20">
        <v>273339.49931717926</v>
      </c>
      <c r="V122" s="20">
        <v>279942.79196828487</v>
      </c>
      <c r="W122" s="20">
        <v>285266.63842724694</v>
      </c>
      <c r="X122" s="20">
        <v>290947.25606552314</v>
      </c>
      <c r="Y122" s="20">
        <v>295205.1082386598</v>
      </c>
      <c r="Z122" s="20">
        <v>299740.51305563183</v>
      </c>
      <c r="AA122" s="20">
        <v>303419.6007747121</v>
      </c>
      <c r="AB122" s="20">
        <v>306876.49987502163</v>
      </c>
      <c r="AC122" s="20">
        <v>310962.84114479815</v>
      </c>
      <c r="AD122" s="20">
        <v>314283.96012375626</v>
      </c>
      <c r="AE122" s="20">
        <v>316619.38332255627</v>
      </c>
      <c r="AF122" s="20">
        <v>319585.44261952647</v>
      </c>
      <c r="AG122" s="20">
        <v>321916.85475244117</v>
      </c>
      <c r="AH122" s="20">
        <v>324726.6752876133</v>
      </c>
      <c r="AI122" s="20">
        <v>327282.34697647271</v>
      </c>
      <c r="AJ122" s="20">
        <v>329004.43042009661</v>
      </c>
      <c r="AK122" s="20">
        <v>331430.1727162067</v>
      </c>
      <c r="AL122" s="20">
        <v>333533.67958219408</v>
      </c>
      <c r="AM122" s="20">
        <v>334720.66065896885</v>
      </c>
      <c r="AN122" s="20">
        <v>336592.60493842897</v>
      </c>
      <c r="AO122" s="20">
        <v>338489.07988702354</v>
      </c>
      <c r="AP122" s="20">
        <v>339296.38258039195</v>
      </c>
      <c r="AQ122" s="20">
        <v>340805.07164578536</v>
      </c>
      <c r="AR122" s="20">
        <v>341749.94391825795</v>
      </c>
      <c r="AS122" s="20">
        <v>343789.77739146509</v>
      </c>
      <c r="AT122" s="20">
        <v>345192.48494535906</v>
      </c>
      <c r="AU122" s="20">
        <v>346338.28184957715</v>
      </c>
      <c r="AV122" s="20">
        <v>347645.75656105718</v>
      </c>
      <c r="AW122" s="20">
        <v>348893.90435500705</v>
      </c>
      <c r="AX122" s="20">
        <v>349484.43042741279</v>
      </c>
      <c r="AY122" s="20">
        <v>350088.20578591677</v>
      </c>
      <c r="AZ122" s="20">
        <v>350290.33266984351</v>
      </c>
      <c r="BA122" s="20">
        <v>350561.37490187475</v>
      </c>
      <c r="BB122" s="20">
        <v>351924.03973414423</v>
      </c>
      <c r="BC122" s="20">
        <v>352848.88123079954</v>
      </c>
      <c r="BD122" s="20">
        <v>353190.75900487241</v>
      </c>
      <c r="BE122" s="20">
        <v>353190.75900487241</v>
      </c>
      <c r="BF122" s="20">
        <v>354964.42739246122</v>
      </c>
      <c r="BG122" s="20">
        <v>354964.42739246122</v>
      </c>
      <c r="BH122" s="20">
        <v>354964.42739246122</v>
      </c>
      <c r="BI122" s="20">
        <v>354964.42739246122</v>
      </c>
      <c r="BK122">
        <v>261117.17954310053</v>
      </c>
    </row>
    <row r="123" spans="1:63" x14ac:dyDescent="0.35">
      <c r="A123" s="19" t="s">
        <v>71</v>
      </c>
      <c r="B123">
        <v>0</v>
      </c>
      <c r="C123">
        <v>3217.2204581828678</v>
      </c>
      <c r="D123">
        <v>36260.339834312981</v>
      </c>
      <c r="E123">
        <v>59497.522563135804</v>
      </c>
      <c r="F123">
        <v>80022.26165793353</v>
      </c>
      <c r="G123" s="20">
        <v>103355.99297580957</v>
      </c>
      <c r="H123" s="20">
        <v>126186.50398377662</v>
      </c>
      <c r="I123" s="20">
        <v>148553.88848507186</v>
      </c>
      <c r="J123" s="20">
        <v>169295.6585793854</v>
      </c>
      <c r="K123" s="20">
        <v>188893.57798807704</v>
      </c>
      <c r="L123" s="20">
        <v>205513.20669359496</v>
      </c>
      <c r="M123" s="20">
        <v>221173.26163843766</v>
      </c>
      <c r="N123" s="20">
        <v>235258.85464241731</v>
      </c>
      <c r="O123" s="20">
        <v>247867.68747762206</v>
      </c>
      <c r="P123" s="20">
        <v>260621.8095805404</v>
      </c>
      <c r="Q123" s="20">
        <v>270042.29532954126</v>
      </c>
      <c r="R123" s="20">
        <v>279179.38002947863</v>
      </c>
      <c r="S123" s="20">
        <v>288099.57412872312</v>
      </c>
      <c r="T123" s="20">
        <v>294636.00194159668</v>
      </c>
      <c r="U123" s="20">
        <v>301034.67090250039</v>
      </c>
      <c r="V123" s="20">
        <v>308307.01915463438</v>
      </c>
      <c r="W123" s="20">
        <v>314170.28579086019</v>
      </c>
      <c r="X123" s="20">
        <v>320426.47220202017</v>
      </c>
      <c r="Y123" s="20">
        <v>325115.73639871925</v>
      </c>
      <c r="Z123" s="20">
        <v>330110.67529301532</v>
      </c>
      <c r="AA123" s="20">
        <v>334162.53374560433</v>
      </c>
      <c r="AB123" s="20">
        <v>337969.69109243649</v>
      </c>
      <c r="AC123" s="20">
        <v>342470.06664158119</v>
      </c>
      <c r="AD123" s="20">
        <v>346127.68641975522</v>
      </c>
      <c r="AE123" s="20">
        <v>348699.73823014152</v>
      </c>
      <c r="AF123" s="20">
        <v>351966.32314220589</v>
      </c>
      <c r="AG123" s="20">
        <v>354533.95747944328</v>
      </c>
      <c r="AH123" s="20">
        <v>357628.47328200249</v>
      </c>
      <c r="AI123" s="20">
        <v>360443.08949265815</v>
      </c>
      <c r="AJ123" s="20">
        <v>362339.65703599894</v>
      </c>
      <c r="AK123" s="20">
        <v>365011.17921127164</v>
      </c>
      <c r="AL123" s="20">
        <v>367327.81657515612</v>
      </c>
      <c r="AM123" s="20">
        <v>368635.06437032297</v>
      </c>
      <c r="AN123" s="20">
        <v>370696.6768760999</v>
      </c>
      <c r="AO123" s="20">
        <v>372785.30553551856</v>
      </c>
      <c r="AP123" s="20">
        <v>373674.40535908582</v>
      </c>
      <c r="AQ123" s="20">
        <v>375335.95708296564</v>
      </c>
      <c r="AR123" s="20">
        <v>376376.56524351047</v>
      </c>
      <c r="AS123" s="20">
        <v>378623.07773013157</v>
      </c>
      <c r="AT123" s="20">
        <v>380167.90973543545</v>
      </c>
      <c r="AU123" s="20">
        <v>381429.80051537778</v>
      </c>
      <c r="AV123" s="20">
        <v>382869.7505426039</v>
      </c>
      <c r="AW123" s="20">
        <v>384244.36255926447</v>
      </c>
      <c r="AX123" s="20">
        <v>384894.72162668826</v>
      </c>
      <c r="AY123" s="20">
        <v>385559.67241792165</v>
      </c>
      <c r="AZ123" s="20">
        <v>385782.2791035102</v>
      </c>
      <c r="BA123" s="20">
        <v>386080.78374453</v>
      </c>
      <c r="BB123" s="20">
        <v>387581.51583907683</v>
      </c>
      <c r="BC123" s="20">
        <v>388600.0636752955</v>
      </c>
      <c r="BD123" s="20">
        <v>388976.58102263825</v>
      </c>
      <c r="BE123" s="20">
        <v>388976.58102263825</v>
      </c>
      <c r="BF123" s="20">
        <v>390929.96017450537</v>
      </c>
      <c r="BG123" s="20">
        <v>390929.96017450537</v>
      </c>
      <c r="BH123" s="20">
        <v>390929.96017450537</v>
      </c>
      <c r="BI123" s="20">
        <v>390929.96017450537</v>
      </c>
      <c r="BK123">
        <v>310907.69851657184</v>
      </c>
    </row>
    <row r="124" spans="1:63" x14ac:dyDescent="0.35">
      <c r="A124" s="19" t="s">
        <v>72</v>
      </c>
      <c r="B124">
        <v>0</v>
      </c>
      <c r="C124">
        <v>5789.5244565750145</v>
      </c>
      <c r="D124">
        <v>42542.830221001292</v>
      </c>
      <c r="E124">
        <v>79791.423356740503</v>
      </c>
      <c r="F124" s="20">
        <v>117161.29922402634</v>
      </c>
      <c r="G124" s="20">
        <v>151324.42108919891</v>
      </c>
      <c r="H124" s="20">
        <v>184750.77365938606</v>
      </c>
      <c r="I124" s="20">
        <v>217499.05862560196</v>
      </c>
      <c r="J124" s="20">
        <v>247867.26719790869</v>
      </c>
      <c r="K124" s="20">
        <v>276560.75389071368</v>
      </c>
      <c r="L124" s="20">
        <v>300893.69889147964</v>
      </c>
      <c r="M124" s="20">
        <v>323821.72348419006</v>
      </c>
      <c r="N124" s="20">
        <v>344444.56445988623</v>
      </c>
      <c r="O124" s="20">
        <v>362905.26784497598</v>
      </c>
      <c r="P124" s="20">
        <v>381578.69052862038</v>
      </c>
      <c r="Q124" s="20">
        <v>395371.30681822688</v>
      </c>
      <c r="R124" s="20">
        <v>408748.99313182657</v>
      </c>
      <c r="S124" s="20">
        <v>421809.12800361274</v>
      </c>
      <c r="T124" s="20">
        <v>431379.16962670407</v>
      </c>
      <c r="U124" s="20">
        <v>440747.51729936205</v>
      </c>
      <c r="V124" s="20">
        <v>451395.02652962791</v>
      </c>
      <c r="W124" s="20">
        <v>459979.48693557794</v>
      </c>
      <c r="X124" s="20">
        <v>469139.22465022089</v>
      </c>
      <c r="Y124" s="20">
        <v>476004.817727788</v>
      </c>
      <c r="Z124" s="20">
        <v>483317.95182667073</v>
      </c>
      <c r="AA124" s="20">
        <v>489250.31353129796</v>
      </c>
      <c r="AB124" s="20">
        <v>494824.40618831216</v>
      </c>
      <c r="AC124" s="20">
        <v>501413.44573068002</v>
      </c>
      <c r="AD124" s="20">
        <v>506768.59911424952</v>
      </c>
      <c r="AE124" s="20">
        <v>510534.36285964958</v>
      </c>
      <c r="AF124" s="20">
        <v>515316.99864616414</v>
      </c>
      <c r="AG124" s="20">
        <v>519076.29473015742</v>
      </c>
      <c r="AH124" s="20">
        <v>523607.00261550711</v>
      </c>
      <c r="AI124" s="20">
        <v>527727.90703916666</v>
      </c>
      <c r="AJ124" s="20">
        <v>530504.68831028056</v>
      </c>
      <c r="AK124" s="20">
        <v>534416.08749440638</v>
      </c>
      <c r="AL124" s="20">
        <v>537807.89669549919</v>
      </c>
      <c r="AM124" s="20">
        <v>539721.84972452244</v>
      </c>
      <c r="AN124" s="20">
        <v>542740.27478111268</v>
      </c>
      <c r="AO124" s="20">
        <v>545798.25442657759</v>
      </c>
      <c r="AP124" s="20">
        <v>547099.99332161504</v>
      </c>
      <c r="AQ124" s="20">
        <v>549532.68585822219</v>
      </c>
      <c r="AR124" s="20">
        <v>551056.24944598624</v>
      </c>
      <c r="AS124" s="20">
        <v>554345.38819565857</v>
      </c>
      <c r="AT124" s="20">
        <v>556607.19036263484</v>
      </c>
      <c r="AU124" s="20">
        <v>558454.73578554287</v>
      </c>
      <c r="AV124" s="20">
        <v>560562.97932318039</v>
      </c>
      <c r="AW124" s="20">
        <v>562575.56090315804</v>
      </c>
      <c r="AX124" s="20">
        <v>563527.75735103164</v>
      </c>
      <c r="AY124" s="20">
        <v>564501.31767045835</v>
      </c>
      <c r="AZ124" s="20">
        <v>564827.23808259307</v>
      </c>
      <c r="BA124" s="20">
        <v>565264.28136082203</v>
      </c>
      <c r="BB124" s="20">
        <v>567461.5164594237</v>
      </c>
      <c r="BC124" s="20">
        <v>568952.78133173275</v>
      </c>
      <c r="BD124" s="20">
        <v>569504.04370149213</v>
      </c>
      <c r="BE124" s="20">
        <v>569504.04370149213</v>
      </c>
      <c r="BF124" s="20">
        <v>572364.00334982318</v>
      </c>
      <c r="BG124" s="20">
        <v>572364.00334982318</v>
      </c>
      <c r="BH124" s="20">
        <v>572364.00334982318</v>
      </c>
      <c r="BI124" s="20">
        <v>572364.00334982318</v>
      </c>
      <c r="BK124">
        <v>492572.57999308268</v>
      </c>
    </row>
    <row r="125" spans="1:63" x14ac:dyDescent="0.35">
      <c r="A125" s="19" t="s">
        <v>73</v>
      </c>
      <c r="B125">
        <v>0</v>
      </c>
      <c r="C125">
        <v>2979.3072523262613</v>
      </c>
      <c r="D125">
        <v>14964.879978023864</v>
      </c>
      <c r="E125" s="20">
        <v>27324.800805951269</v>
      </c>
      <c r="F125" s="20">
        <v>40122.221521851432</v>
      </c>
      <c r="G125" s="20">
        <v>51821.480171514559</v>
      </c>
      <c r="H125" s="20">
        <v>63268.430071960254</v>
      </c>
      <c r="I125" s="20">
        <v>74483.173784923289</v>
      </c>
      <c r="J125" s="20">
        <v>84882.853539498872</v>
      </c>
      <c r="K125" s="20">
        <v>94709.020003577578</v>
      </c>
      <c r="L125" s="20">
        <v>103041.90651188587</v>
      </c>
      <c r="M125" s="20">
        <v>110893.67401412381</v>
      </c>
      <c r="N125" s="20">
        <v>117956.02480330928</v>
      </c>
      <c r="O125" s="20">
        <v>124277.94539971277</v>
      </c>
      <c r="P125" s="20">
        <v>130672.71232741429</v>
      </c>
      <c r="Q125" s="20">
        <v>135396.03316631468</v>
      </c>
      <c r="R125" s="20">
        <v>139977.26004992728</v>
      </c>
      <c r="S125" s="20">
        <v>144449.74053539126</v>
      </c>
      <c r="T125" s="20">
        <v>147727.02862043382</v>
      </c>
      <c r="U125" s="20">
        <v>150935.24603612995</v>
      </c>
      <c r="V125" s="20">
        <v>154581.51598040416</v>
      </c>
      <c r="W125" s="20">
        <v>157521.28896290157</v>
      </c>
      <c r="X125" s="20">
        <v>160658.06730270336</v>
      </c>
      <c r="Y125" s="20">
        <v>163009.20925965896</v>
      </c>
      <c r="Z125" s="20">
        <v>165513.6129175027</v>
      </c>
      <c r="AA125" s="20">
        <v>167545.16712556657</v>
      </c>
      <c r="AB125" s="20">
        <v>169454.03107508979</v>
      </c>
      <c r="AC125" s="20">
        <v>171710.46648410332</v>
      </c>
      <c r="AD125" s="20">
        <v>173544.3540541637</v>
      </c>
      <c r="AE125" s="20">
        <v>174833.950603473</v>
      </c>
      <c r="AF125" s="20">
        <v>176471.77788736095</v>
      </c>
      <c r="AG125" s="20">
        <v>177759.15956755041</v>
      </c>
      <c r="AH125" s="20">
        <v>179310.71342220006</v>
      </c>
      <c r="AI125" s="20">
        <v>180721.92891103053</v>
      </c>
      <c r="AJ125" s="20">
        <v>181672.8455875717</v>
      </c>
      <c r="AK125" s="20">
        <v>183012.31540879491</v>
      </c>
      <c r="AL125" s="20">
        <v>184173.85015642419</v>
      </c>
      <c r="AM125" s="20">
        <v>184829.28883729826</v>
      </c>
      <c r="AN125" s="20">
        <v>185862.95711828966</v>
      </c>
      <c r="AO125" s="20">
        <v>186910.17098120571</v>
      </c>
      <c r="AP125" s="20">
        <v>187355.95518346547</v>
      </c>
      <c r="AQ125" s="20">
        <v>188189.03769018705</v>
      </c>
      <c r="AR125" s="20">
        <v>188710.78639198327</v>
      </c>
      <c r="AS125" s="20">
        <v>189837.16135030566</v>
      </c>
      <c r="AT125" s="20">
        <v>190611.72196189896</v>
      </c>
      <c r="AU125" s="20">
        <v>191244.41916840448</v>
      </c>
      <c r="AV125" s="20">
        <v>191966.39318883049</v>
      </c>
      <c r="AW125" s="20">
        <v>192655.60749865358</v>
      </c>
      <c r="AX125" s="20">
        <v>192981.68989161897</v>
      </c>
      <c r="AY125" s="20">
        <v>193315.08840341109</v>
      </c>
      <c r="AZ125" s="20">
        <v>193426.70077934727</v>
      </c>
      <c r="BA125" s="20">
        <v>193576.36749813476</v>
      </c>
      <c r="BB125" s="20">
        <v>194328.81693276518</v>
      </c>
      <c r="BC125" s="20">
        <v>194839.5048472115</v>
      </c>
      <c r="BD125" s="20">
        <v>195028.28622009349</v>
      </c>
      <c r="BE125" s="20">
        <v>195028.28622009349</v>
      </c>
      <c r="BF125" s="20">
        <v>196007.68756946299</v>
      </c>
      <c r="BG125" s="20">
        <v>196007.68756946299</v>
      </c>
      <c r="BH125" s="20">
        <v>196007.68756946299</v>
      </c>
      <c r="BI125" s="20">
        <v>196007.68756946299</v>
      </c>
      <c r="BK125">
        <v>181042.80759143911</v>
      </c>
    </row>
    <row r="126" spans="1:63" x14ac:dyDescent="0.35">
      <c r="A126" s="19" t="s">
        <v>74</v>
      </c>
      <c r="B126">
        <v>0</v>
      </c>
      <c r="C126">
        <v>8012.3992726875249</v>
      </c>
      <c r="D126" s="20">
        <v>23248.413754550693</v>
      </c>
      <c r="E126" s="20">
        <v>42449.941184314273</v>
      </c>
      <c r="F126" s="20">
        <v>62331.138509733333</v>
      </c>
      <c r="G126" s="20">
        <v>80506.306376652035</v>
      </c>
      <c r="H126" s="20">
        <v>98289.504631765361</v>
      </c>
      <c r="I126" s="20">
        <v>115711.9632397254</v>
      </c>
      <c r="J126" s="20">
        <v>131868.19424219578</v>
      </c>
      <c r="K126" s="20">
        <v>147133.4542318157</v>
      </c>
      <c r="L126" s="20">
        <v>160078.85664061244</v>
      </c>
      <c r="M126" s="20">
        <v>172276.82547595404</v>
      </c>
      <c r="N126" s="20">
        <v>183248.41051157573</v>
      </c>
      <c r="O126" s="20">
        <v>193069.71385409759</v>
      </c>
      <c r="P126" s="20">
        <v>203004.18627335143</v>
      </c>
      <c r="Q126" s="20">
        <v>210342.01439623011</v>
      </c>
      <c r="R126" s="20">
        <v>217459.09507112374</v>
      </c>
      <c r="S126" s="20">
        <v>224407.23478142635</v>
      </c>
      <c r="T126" s="20">
        <v>229498.60534409157</v>
      </c>
      <c r="U126" s="20">
        <v>234482.67244013172</v>
      </c>
      <c r="V126" s="20">
        <v>240147.26797646447</v>
      </c>
      <c r="W126" s="20">
        <v>244714.29816594245</v>
      </c>
      <c r="X126" s="20">
        <v>249587.38240097248</v>
      </c>
      <c r="Y126" s="20">
        <v>253239.95569867064</v>
      </c>
      <c r="Z126" s="20">
        <v>257130.62588990931</v>
      </c>
      <c r="AA126" s="20">
        <v>260286.70952460775</v>
      </c>
      <c r="AB126" s="20">
        <v>263252.18996713933</v>
      </c>
      <c r="AC126" s="20">
        <v>266757.6336510313</v>
      </c>
      <c r="AD126" s="20">
        <v>269606.63591972314</v>
      </c>
      <c r="AE126" s="20">
        <v>271610.06489468389</v>
      </c>
      <c r="AF126" s="20">
        <v>274154.48131567996</v>
      </c>
      <c r="AG126" s="20">
        <v>276154.46942150005</v>
      </c>
      <c r="AH126" s="20">
        <v>278564.85734498047</v>
      </c>
      <c r="AI126" s="20">
        <v>280757.2251841707</v>
      </c>
      <c r="AJ126" s="20">
        <v>282234.50427861029</v>
      </c>
      <c r="AK126" s="20">
        <v>284315.41295687977</v>
      </c>
      <c r="AL126" s="20">
        <v>286119.893877731</v>
      </c>
      <c r="AM126" s="20">
        <v>287138.13857238105</v>
      </c>
      <c r="AN126" s="20">
        <v>288743.97489828098</v>
      </c>
      <c r="AO126" s="20">
        <v>290370.8547135769</v>
      </c>
      <c r="AP126" s="20">
        <v>291063.39455316111</v>
      </c>
      <c r="AQ126" s="20">
        <v>292357.61454265541</v>
      </c>
      <c r="AR126" s="20">
        <v>293168.16763182631</v>
      </c>
      <c r="AS126" s="20">
        <v>294918.02670936642</v>
      </c>
      <c r="AT126" s="20">
        <v>296121.33108619688</v>
      </c>
      <c r="AU126" s="20">
        <v>297104.24618206057</v>
      </c>
      <c r="AV126" s="20">
        <v>298225.85562841425</v>
      </c>
      <c r="AW126" s="20">
        <v>299296.57182953676</v>
      </c>
      <c r="AX126" s="20">
        <v>299803.15112725692</v>
      </c>
      <c r="AY126" s="20">
        <v>300321.09624667501</v>
      </c>
      <c r="AZ126" s="20">
        <v>300494.48959828913</v>
      </c>
      <c r="BA126" s="20">
        <v>300727.00157357845</v>
      </c>
      <c r="BB126" s="20">
        <v>301895.95553855208</v>
      </c>
      <c r="BC126" s="20">
        <v>302689.32534518815</v>
      </c>
      <c r="BD126" s="20">
        <v>302982.60317116184</v>
      </c>
      <c r="BE126" s="20">
        <v>302982.60317116184</v>
      </c>
      <c r="BF126" s="20">
        <v>304504.1341046103</v>
      </c>
      <c r="BG126" s="20">
        <v>304504.1341046103</v>
      </c>
      <c r="BH126" s="20">
        <v>304504.1341046103</v>
      </c>
      <c r="BI126" s="20">
        <v>304504.1341046103</v>
      </c>
      <c r="BK126">
        <v>296491.7348319228</v>
      </c>
    </row>
    <row r="127" spans="1:63" x14ac:dyDescent="0.35">
      <c r="A127" s="19" t="s">
        <v>75</v>
      </c>
      <c r="B127">
        <v>0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>
        <v>0</v>
      </c>
      <c r="N127" s="20">
        <v>0</v>
      </c>
      <c r="O127" s="20">
        <v>0</v>
      </c>
      <c r="P127" s="20">
        <v>0</v>
      </c>
      <c r="Q127" s="20">
        <v>0</v>
      </c>
      <c r="R127" s="20">
        <v>0</v>
      </c>
      <c r="S127" s="20">
        <v>0</v>
      </c>
      <c r="T127" s="20">
        <v>0</v>
      </c>
      <c r="U127" s="20">
        <v>0</v>
      </c>
      <c r="V127" s="20">
        <v>0</v>
      </c>
      <c r="W127" s="20">
        <v>0</v>
      </c>
      <c r="X127" s="20">
        <v>0</v>
      </c>
      <c r="Y127" s="20">
        <v>0</v>
      </c>
      <c r="Z127" s="20">
        <v>0</v>
      </c>
      <c r="AA127" s="20">
        <v>0</v>
      </c>
      <c r="AB127" s="20">
        <v>0</v>
      </c>
      <c r="AC127" s="20">
        <v>0</v>
      </c>
      <c r="AD127" s="20">
        <v>0</v>
      </c>
      <c r="AE127" s="20">
        <v>0</v>
      </c>
      <c r="AF127" s="20">
        <v>0</v>
      </c>
      <c r="AG127" s="20">
        <v>0</v>
      </c>
      <c r="AH127" s="20">
        <v>0</v>
      </c>
      <c r="AI127" s="20">
        <v>0</v>
      </c>
      <c r="AJ127" s="20">
        <v>0</v>
      </c>
      <c r="AK127" s="20">
        <v>0</v>
      </c>
      <c r="AL127" s="20">
        <v>0</v>
      </c>
      <c r="AM127" s="20">
        <v>0</v>
      </c>
      <c r="AN127" s="20">
        <v>0</v>
      </c>
      <c r="AO127" s="20">
        <v>0</v>
      </c>
      <c r="AP127" s="20">
        <v>0</v>
      </c>
      <c r="AQ127" s="20">
        <v>0</v>
      </c>
      <c r="AR127" s="20">
        <v>0</v>
      </c>
      <c r="AS127" s="20">
        <v>0</v>
      </c>
      <c r="AT127" s="20">
        <v>0</v>
      </c>
      <c r="AU127" s="20">
        <v>0</v>
      </c>
      <c r="AV127" s="20">
        <v>0</v>
      </c>
      <c r="AW127" s="20">
        <v>0</v>
      </c>
      <c r="AX127" s="20">
        <v>0</v>
      </c>
      <c r="AY127" s="20">
        <v>0</v>
      </c>
      <c r="AZ127" s="20">
        <v>0</v>
      </c>
      <c r="BA127" s="20">
        <v>0</v>
      </c>
      <c r="BB127" s="20">
        <v>0</v>
      </c>
      <c r="BC127" s="20">
        <v>0</v>
      </c>
      <c r="BD127" s="20">
        <v>0</v>
      </c>
      <c r="BE127" s="20">
        <v>0</v>
      </c>
      <c r="BF127" s="20">
        <v>0</v>
      </c>
      <c r="BG127" s="20">
        <v>0</v>
      </c>
      <c r="BH127" s="20">
        <v>0</v>
      </c>
      <c r="BI127" s="20">
        <v>0</v>
      </c>
      <c r="BK127">
        <v>0</v>
      </c>
    </row>
    <row r="129" spans="1:63" x14ac:dyDescent="0.35">
      <c r="A129" s="19" t="s">
        <v>16</v>
      </c>
      <c r="C129" s="19">
        <v>9.9468818283618941</v>
      </c>
      <c r="D129" s="19">
        <v>2.9015545735219823</v>
      </c>
      <c r="E129" s="19">
        <v>1.825928496992834</v>
      </c>
      <c r="F129" s="19">
        <v>1.468344519939297</v>
      </c>
      <c r="G129" s="19">
        <v>1.2915905003737507</v>
      </c>
      <c r="H129" s="19">
        <v>1.2208919903977946</v>
      </c>
      <c r="I129" s="19">
        <v>1.177256551177382</v>
      </c>
      <c r="J129" s="19">
        <v>1.1396245517760235</v>
      </c>
      <c r="K129" s="19">
        <v>1.1157615001657109</v>
      </c>
      <c r="L129" s="19">
        <v>1.087984085443958</v>
      </c>
      <c r="M129" s="19">
        <v>1.0761997498690714</v>
      </c>
      <c r="N129" s="19">
        <v>1.0636857859744639</v>
      </c>
      <c r="O129" s="19">
        <v>1.0535955717984329</v>
      </c>
      <c r="P129" s="19">
        <v>1.0514553640803617</v>
      </c>
      <c r="Q129" s="19">
        <v>1.0361461911578418</v>
      </c>
      <c r="R129" s="19">
        <v>1.033835754094695</v>
      </c>
      <c r="S129" s="19">
        <v>1.0319514790035804</v>
      </c>
      <c r="T129" s="19">
        <v>1.0226880856476139</v>
      </c>
      <c r="U129" s="19">
        <v>1.0217171999305505</v>
      </c>
      <c r="V129" s="19">
        <v>1.0241578427837947</v>
      </c>
      <c r="W129" s="19">
        <v>1.0190176229276344</v>
      </c>
      <c r="X129" s="19">
        <v>1.0199133613015352</v>
      </c>
      <c r="Y129" s="19">
        <v>1.0146344469121846</v>
      </c>
      <c r="Z129" s="19">
        <v>1.0153635715995313</v>
      </c>
      <c r="AA129" s="19">
        <v>1.0122742424157973</v>
      </c>
      <c r="AB129" s="19">
        <v>1.0113931304750357</v>
      </c>
      <c r="AC129" s="19">
        <v>1.0133159146152955</v>
      </c>
      <c r="AD129" s="19">
        <v>1.0106801152405591</v>
      </c>
      <c r="AE129" s="19">
        <v>1.0074309334713754</v>
      </c>
      <c r="AF129" s="19">
        <v>1.0093679018190385</v>
      </c>
      <c r="AG129" s="19">
        <v>1.0072951136754069</v>
      </c>
      <c r="AH129" s="19">
        <v>1.0087284045358014</v>
      </c>
      <c r="AI129" s="19">
        <v>1.00787022404795</v>
      </c>
      <c r="AJ129" s="19">
        <v>1.0052617669713415</v>
      </c>
      <c r="AK129" s="19">
        <v>1.0073729776009785</v>
      </c>
      <c r="AL129" s="19">
        <v>1.0063467572935447</v>
      </c>
      <c r="AM129" s="19">
        <v>1.0035588042510779</v>
      </c>
      <c r="AN129" s="19">
        <v>1.0055925567181148</v>
      </c>
      <c r="AO129" s="19">
        <v>1.0056343333774118</v>
      </c>
      <c r="AP129" s="19">
        <v>1.0023850184284759</v>
      </c>
      <c r="AQ129" s="19">
        <v>1.0044465226947592</v>
      </c>
      <c r="AR129" s="19">
        <v>1.0027724712778179</v>
      </c>
      <c r="AS129" s="19">
        <v>1.0059687894892384</v>
      </c>
      <c r="AT129" s="19">
        <v>1.0040801316564358</v>
      </c>
      <c r="AU129" s="19">
        <v>1.0033192985194896</v>
      </c>
      <c r="AV129" s="19">
        <v>1.0037751377193929</v>
      </c>
      <c r="AW129" s="19">
        <v>1.0035902862911277</v>
      </c>
      <c r="AX129" s="19">
        <v>1.0016925663218377</v>
      </c>
      <c r="AY129" s="19">
        <v>1.0017276173298066</v>
      </c>
      <c r="AZ129" s="19">
        <v>1.000577359878414</v>
      </c>
      <c r="BA129" s="19">
        <v>1.0007737645226045</v>
      </c>
      <c r="BB129" s="19">
        <v>1.0038870934730071</v>
      </c>
      <c r="BC129" s="19">
        <v>1.0026279577188133</v>
      </c>
      <c r="BD129" s="19">
        <v>1.0009689070654846</v>
      </c>
      <c r="BE129" s="19">
        <v>1</v>
      </c>
      <c r="BF129" s="19">
        <v>1.005021842566284</v>
      </c>
      <c r="BG129" s="19">
        <v>1</v>
      </c>
      <c r="BH129" s="19">
        <v>1</v>
      </c>
      <c r="BI129" s="19">
        <v>1</v>
      </c>
      <c r="BJ129" s="21" t="s">
        <v>19</v>
      </c>
      <c r="BK129" s="21">
        <v>5615909.2496757042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AI103"/>
  <sheetViews>
    <sheetView zoomScale="90" zoomScaleNormal="90" workbookViewId="0">
      <selection activeCell="N43" sqref="N43"/>
    </sheetView>
  </sheetViews>
  <sheetFormatPr defaultRowHeight="14.5" x14ac:dyDescent="0.35"/>
  <cols>
    <col min="2" max="5" width="12" bestFit="1" customWidth="1"/>
    <col min="6" max="6" width="14.26953125" style="5" customWidth="1"/>
    <col min="7" max="7" width="14.08984375" bestFit="1" customWidth="1"/>
    <col min="8" max="8" width="12.26953125" customWidth="1"/>
    <col min="9" max="9" width="13.1796875" customWidth="1"/>
    <col min="10" max="10" width="13.26953125" customWidth="1"/>
    <col min="11" max="11" width="12.7265625" customWidth="1"/>
    <col min="12" max="12" width="16.54296875" bestFit="1" customWidth="1"/>
    <col min="13" max="13" width="28.6328125" bestFit="1" customWidth="1"/>
    <col min="14" max="14" width="12.81640625" bestFit="1" customWidth="1"/>
  </cols>
  <sheetData>
    <row r="1" spans="1:27" x14ac:dyDescent="0.35">
      <c r="B1" s="19" t="s">
        <v>4</v>
      </c>
      <c r="C1" s="19" t="s">
        <v>5</v>
      </c>
      <c r="D1" s="19" t="s">
        <v>6</v>
      </c>
      <c r="E1" s="19" t="s">
        <v>7</v>
      </c>
      <c r="F1" s="22" t="s">
        <v>81</v>
      </c>
      <c r="G1" s="19" t="s">
        <v>76</v>
      </c>
      <c r="H1" s="19" t="s">
        <v>77</v>
      </c>
      <c r="I1" s="19" t="s">
        <v>78</v>
      </c>
      <c r="J1" s="19" t="s">
        <v>79</v>
      </c>
    </row>
    <row r="2" spans="1:27" x14ac:dyDescent="0.35">
      <c r="A2" s="19">
        <v>1</v>
      </c>
      <c r="B2" s="6">
        <v>6260326.0275979266</v>
      </c>
      <c r="C2" s="6">
        <v>6395543.0140313664</v>
      </c>
      <c r="D2" s="6">
        <v>6309807.9715447295</v>
      </c>
      <c r="E2" s="6">
        <v>6024631.193645807</v>
      </c>
      <c r="F2" s="8">
        <v>6438214.3546400396</v>
      </c>
      <c r="G2" s="7">
        <v>31644256897.840115</v>
      </c>
      <c r="H2" s="7">
        <v>1820843309.3411615</v>
      </c>
      <c r="I2" s="7">
        <v>16488199219.618814</v>
      </c>
      <c r="J2" s="7">
        <v>171051031057.98135</v>
      </c>
      <c r="AA2" s="3"/>
    </row>
    <row r="3" spans="1:27" x14ac:dyDescent="0.35">
      <c r="A3" s="19">
        <v>2</v>
      </c>
      <c r="B3" s="6">
        <v>6403564.4894512277</v>
      </c>
      <c r="C3" s="6">
        <v>6752916.7056509051</v>
      </c>
      <c r="D3" s="6">
        <v>6720687.0386907486</v>
      </c>
      <c r="E3" s="6">
        <v>6361270.899894801</v>
      </c>
      <c r="F3" s="8">
        <v>6363399.3327641273</v>
      </c>
      <c r="G3" s="7">
        <v>1613239811.6992526</v>
      </c>
      <c r="H3" s="7">
        <v>151723783780.61642</v>
      </c>
      <c r="I3" s="7">
        <v>127654504806.30652</v>
      </c>
      <c r="J3" s="7">
        <v>4530226.4792286856</v>
      </c>
      <c r="AA3" s="3"/>
    </row>
    <row r="4" spans="1:27" x14ac:dyDescent="0.35">
      <c r="A4" s="19">
        <v>3</v>
      </c>
      <c r="B4" s="6">
        <v>6274675.5521773752</v>
      </c>
      <c r="C4" s="6">
        <v>6703001.1206077933</v>
      </c>
      <c r="D4" s="6">
        <v>6913822.9159236951</v>
      </c>
      <c r="E4" s="6">
        <v>7278435.4924218971</v>
      </c>
      <c r="F4" s="8">
        <v>6209455.7201267425</v>
      </c>
      <c r="G4" s="7">
        <v>4253626492.7124915</v>
      </c>
      <c r="H4" s="7">
        <v>243587062336.00085</v>
      </c>
      <c r="I4" s="7">
        <v>496133146514.85992</v>
      </c>
      <c r="J4" s="7">
        <v>1142717753576.2007</v>
      </c>
      <c r="AA4" s="3"/>
    </row>
    <row r="5" spans="1:27" x14ac:dyDescent="0.35">
      <c r="A5" s="19">
        <v>4</v>
      </c>
      <c r="B5" s="6">
        <v>6028735.8768685255</v>
      </c>
      <c r="C5" s="6">
        <v>6003927.7771799956</v>
      </c>
      <c r="D5" s="6">
        <v>6022248.2073435076</v>
      </c>
      <c r="E5" s="6">
        <v>5369477.413842693</v>
      </c>
      <c r="F5" s="8">
        <v>6476485.6220732108</v>
      </c>
      <c r="G5" s="7">
        <v>200479834330.86224</v>
      </c>
      <c r="H5" s="7">
        <v>223310916770.12271</v>
      </c>
      <c r="I5" s="7">
        <v>206331628940.32608</v>
      </c>
      <c r="J5" s="7">
        <v>1225467173089.7415</v>
      </c>
      <c r="AA5" s="3"/>
    </row>
    <row r="6" spans="1:27" x14ac:dyDescent="0.35">
      <c r="A6" s="19">
        <v>5</v>
      </c>
      <c r="B6" s="6">
        <v>6317005.8565187752</v>
      </c>
      <c r="C6" s="6">
        <v>6548396.6736242361</v>
      </c>
      <c r="D6" s="6">
        <v>6375153.687208293</v>
      </c>
      <c r="E6" s="6">
        <v>6063927.9411106352</v>
      </c>
      <c r="F6" s="8">
        <v>6364138.1686441116</v>
      </c>
      <c r="G6" s="7">
        <v>2221454846.2800426</v>
      </c>
      <c r="H6" s="7">
        <v>33951196657.510578</v>
      </c>
      <c r="I6" s="7">
        <v>121341649.23780459</v>
      </c>
      <c r="J6" s="7">
        <v>90126180715.701691</v>
      </c>
      <c r="AA6" s="3"/>
    </row>
    <row r="7" spans="1:27" x14ac:dyDescent="0.35">
      <c r="A7" s="19">
        <v>6</v>
      </c>
      <c r="B7" s="6">
        <v>6127905.334540572</v>
      </c>
      <c r="C7" s="6">
        <v>6221935.7630720036</v>
      </c>
      <c r="D7" s="6">
        <v>6146793.9689549189</v>
      </c>
      <c r="E7" s="6">
        <v>5723718.2851506555</v>
      </c>
      <c r="F7" s="8">
        <v>6214046.2468783148</v>
      </c>
      <c r="G7" s="7">
        <v>7420256778.3788404</v>
      </c>
      <c r="H7" s="7">
        <v>62244465.770463862</v>
      </c>
      <c r="I7" s="7">
        <v>4522868885.8856773</v>
      </c>
      <c r="J7" s="7">
        <v>240421510052.00085</v>
      </c>
      <c r="AA7" s="3"/>
    </row>
    <row r="8" spans="1:27" x14ac:dyDescent="0.35">
      <c r="A8" s="19">
        <v>7</v>
      </c>
      <c r="B8" s="6">
        <v>5740034.3301409828</v>
      </c>
      <c r="C8" s="6">
        <v>5939144.1094555799</v>
      </c>
      <c r="D8" s="6">
        <v>5933683.7302210657</v>
      </c>
      <c r="E8" s="6">
        <v>5555926.4791297419</v>
      </c>
      <c r="F8" s="8">
        <v>6249042.6801067786</v>
      </c>
      <c r="G8" s="7">
        <v>259089500334.90024</v>
      </c>
      <c r="H8" s="7">
        <v>96037124091.655441</v>
      </c>
      <c r="I8" s="7">
        <v>99451267273.017838</v>
      </c>
      <c r="J8" s="7">
        <v>480410068056.83997</v>
      </c>
      <c r="AA8" s="3"/>
    </row>
    <row r="9" spans="1:27" x14ac:dyDescent="0.35">
      <c r="A9" s="19">
        <v>8</v>
      </c>
      <c r="B9" s="6">
        <v>6321273.1096554305</v>
      </c>
      <c r="C9" s="6">
        <v>6518004.9287535856</v>
      </c>
      <c r="D9" s="6">
        <v>5956563.6015440458</v>
      </c>
      <c r="E9" s="6">
        <v>5702822.4343515672</v>
      </c>
      <c r="F9" s="8">
        <v>6326166.9768258324</v>
      </c>
      <c r="G9" s="7">
        <v>23949935.881491423</v>
      </c>
      <c r="H9" s="7">
        <v>36801799799.835289</v>
      </c>
      <c r="I9" s="7">
        <v>136606655019.68983</v>
      </c>
      <c r="J9" s="7">
        <v>388558418632.45105</v>
      </c>
      <c r="AA9" s="3"/>
    </row>
    <row r="10" spans="1:27" x14ac:dyDescent="0.35">
      <c r="A10" s="19">
        <v>9</v>
      </c>
      <c r="B10" s="6">
        <v>6552926.7016342143</v>
      </c>
      <c r="C10" s="6">
        <v>6765160.5410563163</v>
      </c>
      <c r="D10" s="6">
        <v>6693189.2252432564</v>
      </c>
      <c r="E10" s="6">
        <v>6136470.2484534439</v>
      </c>
      <c r="F10" s="8">
        <v>6293927.7219087249</v>
      </c>
      <c r="G10" s="7">
        <v>67080471498.843498</v>
      </c>
      <c r="H10" s="7">
        <v>222060369841.78842</v>
      </c>
      <c r="I10" s="7">
        <v>159409748044.9509</v>
      </c>
      <c r="J10" s="7">
        <v>24792855946.920521</v>
      </c>
      <c r="AA10" s="3"/>
    </row>
    <row r="11" spans="1:27" x14ac:dyDescent="0.35">
      <c r="A11" s="19">
        <v>10</v>
      </c>
      <c r="B11" s="6">
        <v>6109648.6296270788</v>
      </c>
      <c r="C11" s="6">
        <v>6290563.0320316013</v>
      </c>
      <c r="D11" s="6">
        <v>5968202.7550225547</v>
      </c>
      <c r="E11" s="6">
        <v>5485772.3699225737</v>
      </c>
      <c r="F11" s="8">
        <v>6195964.1811713045</v>
      </c>
      <c r="G11" s="7">
        <v>7450374438.384057</v>
      </c>
      <c r="H11" s="7">
        <v>8948942584.0881386</v>
      </c>
      <c r="I11" s="7">
        <v>51875267241.314568</v>
      </c>
      <c r="J11" s="7">
        <v>504372408764.75299</v>
      </c>
      <c r="AA11" s="3"/>
    </row>
    <row r="12" spans="1:27" x14ac:dyDescent="0.35">
      <c r="A12" s="19">
        <v>11</v>
      </c>
      <c r="B12" s="6">
        <v>6545056.9961433876</v>
      </c>
      <c r="C12" s="6">
        <v>6627393.8557636626</v>
      </c>
      <c r="D12" s="6">
        <v>6412293.4874314908</v>
      </c>
      <c r="E12" s="6">
        <v>6281050.71105354</v>
      </c>
      <c r="F12" s="8">
        <v>6330192.5595556684</v>
      </c>
      <c r="G12" s="7">
        <v>46166726110.157227</v>
      </c>
      <c r="H12" s="7">
        <v>88328610467.710815</v>
      </c>
      <c r="I12" s="7">
        <v>6740562358.0708399</v>
      </c>
      <c r="J12" s="7">
        <v>2414921274.2061377</v>
      </c>
      <c r="AA12" s="3"/>
    </row>
    <row r="13" spans="1:27" x14ac:dyDescent="0.35">
      <c r="A13" s="19">
        <v>12</v>
      </c>
      <c r="B13" s="6">
        <v>6451101.6575766457</v>
      </c>
      <c r="C13" s="6">
        <v>6879758.2257856326</v>
      </c>
      <c r="D13" s="6">
        <v>7036203.9579004096</v>
      </c>
      <c r="E13" s="6">
        <v>6267484.1361448485</v>
      </c>
      <c r="F13" s="8">
        <v>6262248.8208445674</v>
      </c>
      <c r="G13" s="7">
        <v>35665393941.753746</v>
      </c>
      <c r="H13" s="7">
        <v>381317865190.66962</v>
      </c>
      <c r="I13" s="7">
        <v>599006554175.1261</v>
      </c>
      <c r="J13" s="7">
        <v>27408526.293358009</v>
      </c>
      <c r="AA13" s="3"/>
    </row>
    <row r="14" spans="1:27" x14ac:dyDescent="0.35">
      <c r="A14" s="19">
        <v>13</v>
      </c>
      <c r="B14" s="6">
        <v>6223963.2695577275</v>
      </c>
      <c r="C14" s="6">
        <v>6272344.5548009221</v>
      </c>
      <c r="D14" s="6">
        <v>6279694.2424858781</v>
      </c>
      <c r="E14" s="6">
        <v>5852508.3368344065</v>
      </c>
      <c r="F14" s="8">
        <v>6523989.3105952395</v>
      </c>
      <c r="G14" s="7">
        <v>90015625300.641724</v>
      </c>
      <c r="H14" s="7">
        <v>63325083118.781204</v>
      </c>
      <c r="I14" s="7">
        <v>59680080302.557098</v>
      </c>
      <c r="J14" s="7">
        <v>450886698122.79651</v>
      </c>
      <c r="AA14" s="3"/>
    </row>
    <row r="15" spans="1:27" x14ac:dyDescent="0.35">
      <c r="A15" s="19">
        <v>14</v>
      </c>
      <c r="B15" s="6">
        <v>6216838.0485276058</v>
      </c>
      <c r="C15" s="6">
        <v>6370458.9425971173</v>
      </c>
      <c r="D15" s="6">
        <v>6513383.084070731</v>
      </c>
      <c r="E15" s="6">
        <v>6956949.8317044415</v>
      </c>
      <c r="F15" s="8">
        <v>6286384.2131541884</v>
      </c>
      <c r="G15" s="7">
        <v>4836669014.2681074</v>
      </c>
      <c r="H15" s="7">
        <v>7068560130.9020119</v>
      </c>
      <c r="I15" s="7">
        <v>51528487397.38559</v>
      </c>
      <c r="J15" s="7">
        <v>449658248781.68353</v>
      </c>
      <c r="AA15" s="3"/>
    </row>
    <row r="16" spans="1:27" x14ac:dyDescent="0.35">
      <c r="A16" s="19">
        <v>15</v>
      </c>
      <c r="B16" s="6">
        <v>6598722.7934890352</v>
      </c>
      <c r="C16" s="6">
        <v>6562974.0845599221</v>
      </c>
      <c r="D16" s="6">
        <v>6442050.1627689451</v>
      </c>
      <c r="E16" s="6">
        <v>6226239.5659421617</v>
      </c>
      <c r="F16" s="8">
        <v>6189671.6841890169</v>
      </c>
      <c r="G16" s="7">
        <v>167322810019.57779</v>
      </c>
      <c r="H16" s="7">
        <v>139354682122.6796</v>
      </c>
      <c r="I16" s="7">
        <v>63694896450.31926</v>
      </c>
      <c r="J16" s="7">
        <v>1337209975.9119794</v>
      </c>
      <c r="AA16" s="3"/>
    </row>
    <row r="17" spans="1:27" x14ac:dyDescent="0.35">
      <c r="A17" s="19">
        <v>16</v>
      </c>
      <c r="B17" s="6">
        <v>6108703.9724323833</v>
      </c>
      <c r="C17" s="6">
        <v>6268358.7395822881</v>
      </c>
      <c r="D17" s="6">
        <v>6294099.0972371772</v>
      </c>
      <c r="E17" s="6">
        <v>6193050.7868211307</v>
      </c>
      <c r="F17" s="8">
        <v>6345710.8627506727</v>
      </c>
      <c r="G17" s="7">
        <v>56172266058.3461</v>
      </c>
      <c r="H17" s="7">
        <v>5983350958.65695</v>
      </c>
      <c r="I17" s="7">
        <v>2663774339.4201441</v>
      </c>
      <c r="J17" s="7">
        <v>23305098782.813549</v>
      </c>
      <c r="AA17" s="3"/>
    </row>
    <row r="18" spans="1:27" x14ac:dyDescent="0.35">
      <c r="A18" s="19">
        <v>17</v>
      </c>
      <c r="B18" s="6">
        <v>6739629.6439114073</v>
      </c>
      <c r="C18" s="6">
        <v>6720225.4443541402</v>
      </c>
      <c r="D18" s="6">
        <v>6683076.1328840321</v>
      </c>
      <c r="E18" s="6">
        <v>7273261.24067833</v>
      </c>
      <c r="F18" s="8">
        <v>6267568.5158133581</v>
      </c>
      <c r="G18" s="7">
        <v>222841708661.19931</v>
      </c>
      <c r="H18" s="7">
        <v>204898294955.97552</v>
      </c>
      <c r="I18" s="7">
        <v>172646579843.74982</v>
      </c>
      <c r="J18" s="7">
        <v>1011417856846.3319</v>
      </c>
      <c r="AA18" s="3"/>
    </row>
    <row r="19" spans="1:27" x14ac:dyDescent="0.35">
      <c r="A19" s="19">
        <v>18</v>
      </c>
      <c r="B19" s="6">
        <v>6073351.6205042526</v>
      </c>
      <c r="C19" s="6">
        <v>6362946.1865199627</v>
      </c>
      <c r="D19" s="6">
        <v>6408042.3366887067</v>
      </c>
      <c r="E19" s="6">
        <v>6762716.0120790685</v>
      </c>
      <c r="F19" s="8">
        <v>6316102.0144850798</v>
      </c>
      <c r="G19" s="7">
        <v>58927753777.847267</v>
      </c>
      <c r="H19" s="7">
        <v>2194376453.6339707</v>
      </c>
      <c r="I19" s="7">
        <v>8453022846.9070644</v>
      </c>
      <c r="J19" s="7">
        <v>199464062846.8833</v>
      </c>
      <c r="AA19" s="3"/>
    </row>
    <row r="20" spans="1:27" x14ac:dyDescent="0.35">
      <c r="A20" s="19">
        <v>19</v>
      </c>
      <c r="B20" s="6">
        <v>6547921.6197538087</v>
      </c>
      <c r="C20" s="6">
        <v>6770390.8626834527</v>
      </c>
      <c r="D20" s="6">
        <v>7100709.2859063502</v>
      </c>
      <c r="E20" s="6">
        <v>9117788.5525555164</v>
      </c>
      <c r="F20" s="8">
        <v>6494632.6710584089</v>
      </c>
      <c r="G20" s="7">
        <v>2839712053.0609517</v>
      </c>
      <c r="H20" s="7">
        <v>76042580248.314865</v>
      </c>
      <c r="I20" s="7">
        <v>367328863065.54205</v>
      </c>
      <c r="J20" s="7">
        <v>6880946778632.8672</v>
      </c>
      <c r="AA20" s="3"/>
    </row>
    <row r="21" spans="1:27" x14ac:dyDescent="0.35">
      <c r="A21" s="19">
        <v>20</v>
      </c>
      <c r="B21" s="6">
        <v>6098971.7148649702</v>
      </c>
      <c r="C21" s="6">
        <v>6649582.57863033</v>
      </c>
      <c r="D21" s="6">
        <v>6286715.4094216703</v>
      </c>
      <c r="E21" s="6">
        <v>5744791.0800573984</v>
      </c>
      <c r="F21" s="8">
        <v>6477781.3428102098</v>
      </c>
      <c r="G21" s="7">
        <v>143496734224.01089</v>
      </c>
      <c r="H21" s="7">
        <v>29515664629.321194</v>
      </c>
      <c r="I21" s="7">
        <v>36506190901.633133</v>
      </c>
      <c r="J21" s="7">
        <v>537274725290.43555</v>
      </c>
      <c r="AA21" s="3"/>
    </row>
    <row r="22" spans="1:27" x14ac:dyDescent="0.35">
      <c r="A22" s="19">
        <v>21</v>
      </c>
      <c r="B22" s="6">
        <v>6008043.5966037922</v>
      </c>
      <c r="C22" s="6">
        <v>6383878.2212412599</v>
      </c>
      <c r="D22" s="6">
        <v>6031396.9581983034</v>
      </c>
      <c r="E22" s="6">
        <v>5699462.3349326039</v>
      </c>
      <c r="F22" s="8">
        <v>6377124.5618497487</v>
      </c>
      <c r="G22" s="7">
        <v>136220758906.88837</v>
      </c>
      <c r="H22" s="7">
        <v>45611915.176560439</v>
      </c>
      <c r="I22" s="7">
        <v>119527575926.57089</v>
      </c>
      <c r="J22" s="7">
        <v>459226093790.30389</v>
      </c>
      <c r="AA22" s="3"/>
    </row>
    <row r="23" spans="1:27" x14ac:dyDescent="0.35">
      <c r="A23" s="19">
        <v>22</v>
      </c>
      <c r="B23" s="6">
        <v>6429043.546932118</v>
      </c>
      <c r="C23" s="6">
        <v>6650445.7795192376</v>
      </c>
      <c r="D23" s="6">
        <v>7041287.8769208109</v>
      </c>
      <c r="E23" s="6">
        <v>7751586.0390614886</v>
      </c>
      <c r="F23" s="8">
        <v>6319338.8649790883</v>
      </c>
      <c r="G23" s="7">
        <v>12035117242.415401</v>
      </c>
      <c r="H23" s="7">
        <v>109631788856.29587</v>
      </c>
      <c r="I23" s="7">
        <v>521210375843.62683</v>
      </c>
      <c r="J23" s="7">
        <v>2051331967667.0215</v>
      </c>
      <c r="AA23" s="3"/>
    </row>
    <row r="24" spans="1:27" x14ac:dyDescent="0.35">
      <c r="A24" s="19">
        <v>23</v>
      </c>
      <c r="B24" s="6">
        <v>6334559.6533922888</v>
      </c>
      <c r="C24" s="6">
        <v>6264656.2359399367</v>
      </c>
      <c r="D24" s="6">
        <v>6363540.0066340361</v>
      </c>
      <c r="E24" s="6">
        <v>5938026.9858734049</v>
      </c>
      <c r="F24" s="8">
        <v>6309506.8653695639</v>
      </c>
      <c r="G24" s="7">
        <v>627642187.71154213</v>
      </c>
      <c r="H24" s="7">
        <v>2011578960.2338259</v>
      </c>
      <c r="I24" s="7">
        <v>2919580354.9062023</v>
      </c>
      <c r="J24" s="7">
        <v>137997300870.48083</v>
      </c>
      <c r="AA24" s="3"/>
    </row>
    <row r="25" spans="1:27" x14ac:dyDescent="0.35">
      <c r="A25" s="19">
        <v>24</v>
      </c>
      <c r="B25" s="6">
        <v>6335678.1352839973</v>
      </c>
      <c r="C25" s="6">
        <v>6544345.1750286259</v>
      </c>
      <c r="D25" s="6">
        <v>6207101.8565651234</v>
      </c>
      <c r="E25" s="6">
        <v>6511716.5815735841</v>
      </c>
      <c r="F25" s="8">
        <v>6278808.3380360464</v>
      </c>
      <c r="G25" s="7">
        <v>3234173839.0229402</v>
      </c>
      <c r="H25" s="7">
        <v>70509811800.023743</v>
      </c>
      <c r="I25" s="7">
        <v>5141819484.9396811</v>
      </c>
      <c r="J25" s="7">
        <v>54246249907.740997</v>
      </c>
      <c r="AA25" s="3"/>
    </row>
    <row r="26" spans="1:27" x14ac:dyDescent="0.35">
      <c r="A26" s="19">
        <v>25</v>
      </c>
      <c r="B26" s="6">
        <v>6501266.5761135239</v>
      </c>
      <c r="C26" s="6">
        <v>6723822.7806455679</v>
      </c>
      <c r="D26" s="6">
        <v>7016193.7824131288</v>
      </c>
      <c r="E26" s="6">
        <v>8240370.4440427832</v>
      </c>
      <c r="F26" s="8">
        <v>6575168.3956929399</v>
      </c>
      <c r="G26" s="7">
        <v>5461478937.1488228</v>
      </c>
      <c r="H26" s="7">
        <v>22098126165.644131</v>
      </c>
      <c r="I26" s="7">
        <v>194503391731.69135</v>
      </c>
      <c r="J26" s="7">
        <v>2772897861828.5142</v>
      </c>
      <c r="L26" s="3"/>
      <c r="AA26" s="3"/>
    </row>
    <row r="27" spans="1:27" x14ac:dyDescent="0.35">
      <c r="A27" s="19">
        <v>26</v>
      </c>
      <c r="B27" s="6">
        <v>6382520.2958716098</v>
      </c>
      <c r="C27" s="6">
        <v>6361420.1795645915</v>
      </c>
      <c r="D27" s="6">
        <v>6314951.9888365548</v>
      </c>
      <c r="E27" s="6">
        <v>6500657.1344221886</v>
      </c>
      <c r="F27" s="8">
        <v>6141176.1505215345</v>
      </c>
      <c r="G27" s="7">
        <v>58246996494.759636</v>
      </c>
      <c r="H27" s="7">
        <v>48507432329.119759</v>
      </c>
      <c r="I27" s="7">
        <v>30198041982.089703</v>
      </c>
      <c r="J27" s="7">
        <v>129226577786.18236</v>
      </c>
      <c r="L27" s="3" t="s">
        <v>84</v>
      </c>
      <c r="AA27" s="3"/>
    </row>
    <row r="28" spans="1:27" x14ac:dyDescent="0.35">
      <c r="A28" s="19">
        <v>27</v>
      </c>
      <c r="B28" s="6">
        <v>5865993.9270496275</v>
      </c>
      <c r="C28" s="6">
        <v>6010446.5971900765</v>
      </c>
      <c r="D28" s="6">
        <v>5888036.1900173407</v>
      </c>
      <c r="E28" s="6">
        <v>5468875.1341752373</v>
      </c>
      <c r="F28" s="8">
        <v>6528069.5191897443</v>
      </c>
      <c r="G28" s="7">
        <v>438344089707.68866</v>
      </c>
      <c r="H28" s="7">
        <v>267933489379.478</v>
      </c>
      <c r="I28" s="7">
        <v>409642662451.51025</v>
      </c>
      <c r="J28" s="7">
        <v>1121892745246.2598</v>
      </c>
      <c r="L28" s="37"/>
      <c r="M28" s="35" t="s">
        <v>8</v>
      </c>
      <c r="N28" s="15" t="s">
        <v>86</v>
      </c>
      <c r="AA28" s="3"/>
    </row>
    <row r="29" spans="1:27" x14ac:dyDescent="0.35">
      <c r="A29" s="19">
        <v>28</v>
      </c>
      <c r="B29" s="6">
        <v>6667156.3980901185</v>
      </c>
      <c r="C29" s="6">
        <v>6525185.0212018117</v>
      </c>
      <c r="D29" s="6">
        <v>6542449.9566361299</v>
      </c>
      <c r="E29" s="6">
        <v>8504785.7797687221</v>
      </c>
      <c r="F29" s="8">
        <v>6225343.2903157901</v>
      </c>
      <c r="G29" s="7">
        <v>195198822201.20706</v>
      </c>
      <c r="H29" s="7">
        <v>89905063580.724304</v>
      </c>
      <c r="I29" s="7">
        <v>100556637824.79695</v>
      </c>
      <c r="J29" s="7">
        <v>5195858062723.3799</v>
      </c>
      <c r="L29" s="36" t="s">
        <v>85</v>
      </c>
      <c r="M29" s="14">
        <f>B102</f>
        <v>6315795.2737201741</v>
      </c>
      <c r="N29" s="14">
        <f>B103</f>
        <v>268395.43480885925</v>
      </c>
      <c r="AA29" s="3"/>
    </row>
    <row r="30" spans="1:27" x14ac:dyDescent="0.35">
      <c r="A30" s="19">
        <v>29</v>
      </c>
      <c r="B30" s="6">
        <v>6773974.6474353457</v>
      </c>
      <c r="C30" s="6">
        <v>7054912.728654528</v>
      </c>
      <c r="D30" s="6">
        <v>6612135.1434605671</v>
      </c>
      <c r="E30" s="6">
        <v>6329986.0585325323</v>
      </c>
      <c r="F30" s="8">
        <v>6598230.1324354038</v>
      </c>
      <c r="G30" s="7">
        <v>30886134552.56514</v>
      </c>
      <c r="H30" s="7">
        <v>208558993689.43884</v>
      </c>
      <c r="I30" s="7">
        <v>193349331.60994008</v>
      </c>
      <c r="J30" s="7">
        <v>71954883184.009171</v>
      </c>
      <c r="L30" s="15" t="s">
        <v>5</v>
      </c>
      <c r="M30" s="14">
        <f>C102</f>
        <v>6513743.734629483</v>
      </c>
      <c r="N30" s="14">
        <f>C103</f>
        <v>330067.75125021738</v>
      </c>
      <c r="AA30" s="3"/>
    </row>
    <row r="31" spans="1:27" x14ac:dyDescent="0.35">
      <c r="A31" s="19">
        <v>30</v>
      </c>
      <c r="B31" s="6">
        <v>6137414.9210210089</v>
      </c>
      <c r="C31" s="6">
        <v>6253009.4666828439</v>
      </c>
      <c r="D31" s="6">
        <v>6176692.3845948502</v>
      </c>
      <c r="E31" s="6">
        <v>7544859.7671098532</v>
      </c>
      <c r="F31" s="8">
        <v>6457848.2696705814</v>
      </c>
      <c r="G31" s="7">
        <v>102677530926.77853</v>
      </c>
      <c r="H31" s="7">
        <v>41958935209.449936</v>
      </c>
      <c r="I31" s="7">
        <v>79048631712.717773</v>
      </c>
      <c r="J31" s="7">
        <v>1181593995565.168</v>
      </c>
      <c r="L31" s="15" t="s">
        <v>6</v>
      </c>
      <c r="M31" s="14">
        <f>D102</f>
        <v>6536373.5145536019</v>
      </c>
      <c r="N31" s="14">
        <f>D103</f>
        <v>430918.29359761375</v>
      </c>
      <c r="AA31" s="3"/>
    </row>
    <row r="32" spans="1:27" x14ac:dyDescent="0.35">
      <c r="A32" s="19">
        <v>31</v>
      </c>
      <c r="B32" s="6">
        <v>6640081.353573882</v>
      </c>
      <c r="C32" s="6">
        <v>6864414.0394931696</v>
      </c>
      <c r="D32" s="6">
        <v>6893928.0904495567</v>
      </c>
      <c r="E32" s="6">
        <v>6560720.6744046211</v>
      </c>
      <c r="F32" s="8">
        <v>6266095.7781656841</v>
      </c>
      <c r="G32" s="7">
        <v>139865210613.40091</v>
      </c>
      <c r="H32" s="7">
        <v>357984741837.94415</v>
      </c>
      <c r="I32" s="7">
        <v>394173412347.71417</v>
      </c>
      <c r="J32" s="7">
        <v>86803829483.804413</v>
      </c>
      <c r="L32" s="15" t="s">
        <v>7</v>
      </c>
      <c r="M32" s="14">
        <f>E102</f>
        <v>6693934.1970927771</v>
      </c>
      <c r="N32" s="14">
        <f>E103</f>
        <v>896706.6870931678</v>
      </c>
      <c r="AA32" s="3"/>
    </row>
    <row r="33" spans="1:27" x14ac:dyDescent="0.35">
      <c r="A33" s="19">
        <v>32</v>
      </c>
      <c r="B33" s="6">
        <v>6167476.2195469681</v>
      </c>
      <c r="C33" s="6">
        <v>6202775.0898715351</v>
      </c>
      <c r="D33" s="6">
        <v>6240793.4959273506</v>
      </c>
      <c r="E33" s="6">
        <v>7041177.032615033</v>
      </c>
      <c r="F33" s="8">
        <v>6376834.951978866</v>
      </c>
      <c r="G33" s="7">
        <v>43831078845.490234</v>
      </c>
      <c r="H33" s="7">
        <v>30296835596.822086</v>
      </c>
      <c r="I33" s="7">
        <v>18507277764.615894</v>
      </c>
      <c r="J33" s="7">
        <v>441350400103.99139</v>
      </c>
      <c r="L33" s="15" t="s">
        <v>81</v>
      </c>
      <c r="M33" s="14">
        <f>F102</f>
        <v>6335699.9139374793</v>
      </c>
      <c r="N33" s="14">
        <f>F103</f>
        <v>164340.69152105678</v>
      </c>
      <c r="AA33" s="3"/>
    </row>
    <row r="34" spans="1:27" x14ac:dyDescent="0.35">
      <c r="A34" s="19">
        <v>33</v>
      </c>
      <c r="B34" s="6">
        <v>6610313.1967808465</v>
      </c>
      <c r="C34" s="6">
        <v>6686963.8396829367</v>
      </c>
      <c r="D34" s="6">
        <v>6607551.3402057327</v>
      </c>
      <c r="E34" s="6">
        <v>8088368.5161148356</v>
      </c>
      <c r="F34" s="8">
        <v>6531645.11001084</v>
      </c>
      <c r="G34" s="7">
        <v>6188667876.052825</v>
      </c>
      <c r="H34" s="7">
        <v>24123907786.953552</v>
      </c>
      <c r="I34" s="7">
        <v>5761755782.3997631</v>
      </c>
      <c r="J34" s="7">
        <v>2423387763112.0259</v>
      </c>
      <c r="L34" s="3"/>
      <c r="AA34" s="3"/>
    </row>
    <row r="35" spans="1:27" x14ac:dyDescent="0.35">
      <c r="A35" s="19">
        <v>34</v>
      </c>
      <c r="B35" s="6">
        <v>6332497.0802164515</v>
      </c>
      <c r="C35" s="6">
        <v>6878431.1217694245</v>
      </c>
      <c r="D35" s="6">
        <v>6947882.6543053947</v>
      </c>
      <c r="E35" s="6">
        <v>6495232.3380621755</v>
      </c>
      <c r="F35" s="8">
        <v>6201832.098054368</v>
      </c>
      <c r="G35" s="7">
        <v>17073337563.418085</v>
      </c>
      <c r="H35" s="7">
        <v>457786238892.1701</v>
      </c>
      <c r="I35" s="7">
        <v>556591432482.46777</v>
      </c>
      <c r="J35" s="7">
        <v>86083700836.639038</v>
      </c>
      <c r="L35" s="3" t="s">
        <v>87</v>
      </c>
      <c r="AA35" s="3"/>
    </row>
    <row r="36" spans="1:27" x14ac:dyDescent="0.35">
      <c r="A36" s="19">
        <v>35</v>
      </c>
      <c r="B36" s="6">
        <v>6464125.9858594798</v>
      </c>
      <c r="C36" s="6">
        <v>6947909.5203676391</v>
      </c>
      <c r="D36" s="6">
        <v>6649678.7541209143</v>
      </c>
      <c r="E36" s="6">
        <v>8128891.4384716749</v>
      </c>
      <c r="F36" s="8">
        <v>6322786.2409641556</v>
      </c>
      <c r="G36" s="7">
        <v>19976923487.075035</v>
      </c>
      <c r="H36" s="7">
        <v>390779114452.16571</v>
      </c>
      <c r="I36" s="7">
        <v>106858715157.9416</v>
      </c>
      <c r="J36" s="7">
        <v>3262015984463.6753</v>
      </c>
      <c r="L36" s="37"/>
      <c r="M36" s="35" t="s">
        <v>89</v>
      </c>
      <c r="N36" s="3"/>
      <c r="AA36" s="3"/>
    </row>
    <row r="37" spans="1:27" x14ac:dyDescent="0.35">
      <c r="A37" s="19">
        <v>36</v>
      </c>
      <c r="B37" s="6">
        <v>6361549.4129536105</v>
      </c>
      <c r="C37" s="6">
        <v>6503975.9652207168</v>
      </c>
      <c r="D37" s="6">
        <v>6587620.3763225442</v>
      </c>
      <c r="E37" s="6">
        <v>6930607.9649188062</v>
      </c>
      <c r="F37" s="8">
        <v>6701445.9605652969</v>
      </c>
      <c r="G37" s="7">
        <v>115529663078.34593</v>
      </c>
      <c r="H37" s="7">
        <v>38994399061.389244</v>
      </c>
      <c r="I37" s="7">
        <v>12956263628.204216</v>
      </c>
      <c r="J37" s="7">
        <v>52515224239.31781</v>
      </c>
      <c r="L37" s="36" t="s">
        <v>85</v>
      </c>
      <c r="M37" s="14">
        <f>(G102^0.5)/M29*100</f>
        <v>5.001257940673157</v>
      </c>
      <c r="AA37" s="3"/>
    </row>
    <row r="38" spans="1:27" x14ac:dyDescent="0.35">
      <c r="A38" s="19">
        <v>37</v>
      </c>
      <c r="B38" s="6">
        <v>6719564.2884684028</v>
      </c>
      <c r="C38" s="6">
        <v>6816870.1280792914</v>
      </c>
      <c r="D38" s="6">
        <v>6676649.0954713076</v>
      </c>
      <c r="E38" s="6">
        <v>8884366.1022067405</v>
      </c>
      <c r="F38" s="8">
        <v>6284704.2901580753</v>
      </c>
      <c r="G38" s="7">
        <v>189103218130.45807</v>
      </c>
      <c r="H38" s="7">
        <v>283200479050.3891</v>
      </c>
      <c r="I38" s="7">
        <v>153620730412.02615</v>
      </c>
      <c r="J38" s="7">
        <v>6758241537024.1494</v>
      </c>
      <c r="L38" s="15" t="s">
        <v>5</v>
      </c>
      <c r="M38" s="14">
        <f>(H102^0.5)/M30*100</f>
        <v>6.2468613384898921</v>
      </c>
      <c r="AA38" s="3"/>
    </row>
    <row r="39" spans="1:27" x14ac:dyDescent="0.35">
      <c r="A39" s="19">
        <v>38</v>
      </c>
      <c r="B39" s="6">
        <v>6221258.3541324567</v>
      </c>
      <c r="C39" s="6">
        <v>6541762.9476742363</v>
      </c>
      <c r="D39" s="6">
        <v>6830304.0433247164</v>
      </c>
      <c r="E39" s="6">
        <v>6239883.0814230461</v>
      </c>
      <c r="F39" s="8">
        <v>6350997.1902173776</v>
      </c>
      <c r="G39" s="7">
        <v>16832165588.669977</v>
      </c>
      <c r="H39" s="7">
        <v>36391574218.090088</v>
      </c>
      <c r="I39" s="7">
        <v>229735059435.66272</v>
      </c>
      <c r="J39" s="7">
        <v>12346345173.158548</v>
      </c>
      <c r="L39" s="15" t="s">
        <v>6</v>
      </c>
      <c r="M39" s="14">
        <f>(I102^0.5)/M31*100</f>
        <v>7.7561318892275857</v>
      </c>
      <c r="AA39" s="3"/>
    </row>
    <row r="40" spans="1:27" x14ac:dyDescent="0.35">
      <c r="A40" s="19">
        <v>39</v>
      </c>
      <c r="B40" s="6">
        <v>6310145.0771758808</v>
      </c>
      <c r="C40" s="6">
        <v>6463377.0380815361</v>
      </c>
      <c r="D40" s="6">
        <v>6195630.7990362775</v>
      </c>
      <c r="E40" s="6">
        <v>5906982.5692378143</v>
      </c>
      <c r="F40" s="8">
        <v>6574682.4206930511</v>
      </c>
      <c r="G40" s="7">
        <v>69980006115.120377</v>
      </c>
      <c r="H40" s="7">
        <v>12388888198.29616</v>
      </c>
      <c r="I40" s="7">
        <v>143680131880.63196</v>
      </c>
      <c r="J40" s="7">
        <v>445823091633.34528</v>
      </c>
      <c r="L40" s="15" t="s">
        <v>7</v>
      </c>
      <c r="M40" s="14">
        <f>(J102^0.5)/M32*100</f>
        <v>14.475218148658872</v>
      </c>
      <c r="AA40" s="3"/>
    </row>
    <row r="41" spans="1:27" x14ac:dyDescent="0.35">
      <c r="A41" s="19">
        <v>40</v>
      </c>
      <c r="B41" s="6">
        <v>6234916.8784577781</v>
      </c>
      <c r="C41" s="6">
        <v>6357760.8728457782</v>
      </c>
      <c r="D41" s="6">
        <v>6257247.4185583927</v>
      </c>
      <c r="E41" s="6">
        <v>5706208.2158908844</v>
      </c>
      <c r="F41" s="8">
        <v>6101848.1352406191</v>
      </c>
      <c r="G41" s="7">
        <v>17707290421.394711</v>
      </c>
      <c r="H41" s="7">
        <v>65491329268.568001</v>
      </c>
      <c r="I41" s="7">
        <v>24148937255.677959</v>
      </c>
      <c r="J41" s="7">
        <v>156530945783.06454</v>
      </c>
      <c r="L41" s="3"/>
      <c r="AA41" s="3"/>
    </row>
    <row r="42" spans="1:27" x14ac:dyDescent="0.35">
      <c r="A42" s="19">
        <v>41</v>
      </c>
      <c r="B42" s="6">
        <v>6288035.2436094992</v>
      </c>
      <c r="C42" s="6">
        <v>6511534.9066888867</v>
      </c>
      <c r="D42" s="6">
        <v>6633853.2986263875</v>
      </c>
      <c r="E42" s="6">
        <v>6364971.8810560768</v>
      </c>
      <c r="F42" s="8">
        <v>6499368.2735041222</v>
      </c>
      <c r="G42" s="7">
        <v>44661649524.440819</v>
      </c>
      <c r="H42" s="7">
        <v>148026963.05261359</v>
      </c>
      <c r="I42" s="7">
        <v>18086221982.136589</v>
      </c>
      <c r="J42" s="7">
        <v>18062390303.049011</v>
      </c>
      <c r="L42" s="3"/>
      <c r="AA42" s="3"/>
    </row>
    <row r="43" spans="1:27" x14ac:dyDescent="0.35">
      <c r="A43" s="19">
        <v>42</v>
      </c>
      <c r="B43" s="6">
        <v>6170011.7046708222</v>
      </c>
      <c r="C43" s="6">
        <v>6141457.7367060371</v>
      </c>
      <c r="D43" s="6">
        <v>6322984.4185822532</v>
      </c>
      <c r="E43" s="6">
        <v>6813032.8113075225</v>
      </c>
      <c r="F43" s="8">
        <v>6137612.2083880361</v>
      </c>
      <c r="G43" s="7">
        <v>1049727359.378212</v>
      </c>
      <c r="H43" s="7">
        <v>14788088.044547273</v>
      </c>
      <c r="I43" s="7">
        <v>34362856312.288986</v>
      </c>
      <c r="J43" s="7">
        <v>456192990848.12244</v>
      </c>
      <c r="AA43" s="3"/>
    </row>
    <row r="44" spans="1:27" x14ac:dyDescent="0.35">
      <c r="A44" s="19">
        <v>43</v>
      </c>
      <c r="B44" s="6">
        <v>6044237.8941849172</v>
      </c>
      <c r="C44" s="6">
        <v>6252371.116219868</v>
      </c>
      <c r="D44" s="6">
        <v>6192910.4389050603</v>
      </c>
      <c r="E44" s="6">
        <v>6038670.0297642732</v>
      </c>
      <c r="F44" s="8">
        <v>6229694.0172007736</v>
      </c>
      <c r="G44" s="7">
        <v>34393973564.071068</v>
      </c>
      <c r="H44" s="7">
        <v>514250819.92185307</v>
      </c>
      <c r="I44" s="7">
        <v>1353031632.2368014</v>
      </c>
      <c r="J44" s="7">
        <v>36490163776.140251</v>
      </c>
      <c r="AA44" s="3"/>
    </row>
    <row r="45" spans="1:27" x14ac:dyDescent="0.35">
      <c r="A45" s="19">
        <v>44</v>
      </c>
      <c r="B45" s="6">
        <v>6365716.9749500686</v>
      </c>
      <c r="C45" s="6">
        <v>6490198.0250147656</v>
      </c>
      <c r="D45" s="6">
        <v>6719033.7180434465</v>
      </c>
      <c r="E45" s="6">
        <v>7447104.4627748104</v>
      </c>
      <c r="F45" s="8">
        <v>6129996.6662226664</v>
      </c>
      <c r="G45" s="7">
        <v>55564063946.541382</v>
      </c>
      <c r="H45" s="7">
        <v>129745018875.67389</v>
      </c>
      <c r="I45" s="7">
        <v>346964648417.71313</v>
      </c>
      <c r="J45" s="7">
        <v>1734772947738.4438</v>
      </c>
      <c r="AA45" s="3"/>
    </row>
    <row r="46" spans="1:27" x14ac:dyDescent="0.35">
      <c r="A46" s="19">
        <v>45</v>
      </c>
      <c r="B46" s="6">
        <v>6531570.5631035957</v>
      </c>
      <c r="C46" s="6">
        <v>6505790.9704432115</v>
      </c>
      <c r="D46" s="6">
        <v>6351340.8465821203</v>
      </c>
      <c r="E46" s="6">
        <v>6033935.9512679046</v>
      </c>
      <c r="F46" s="8">
        <v>6219604.1596198687</v>
      </c>
      <c r="G46" s="7">
        <v>97323036902.569824</v>
      </c>
      <c r="H46" s="7">
        <v>81902890689.235779</v>
      </c>
      <c r="I46" s="7">
        <v>17354554691.790012</v>
      </c>
      <c r="J46" s="7">
        <v>34472683592.628365</v>
      </c>
      <c r="AA46" s="3"/>
    </row>
    <row r="47" spans="1:27" x14ac:dyDescent="0.35">
      <c r="A47" s="19">
        <v>46</v>
      </c>
      <c r="B47" s="6">
        <v>5871020.8689432293</v>
      </c>
      <c r="C47" s="6">
        <v>6003996.4736022316</v>
      </c>
      <c r="D47" s="6">
        <v>5899891.6769399364</v>
      </c>
      <c r="E47" s="6">
        <v>6356806.8821696928</v>
      </c>
      <c r="F47" s="8">
        <v>6643774.0401394693</v>
      </c>
      <c r="G47" s="7">
        <v>597147463593.84973</v>
      </c>
      <c r="H47" s="7">
        <v>409315334644.30847</v>
      </c>
      <c r="I47" s="7">
        <v>553360970279.3219</v>
      </c>
      <c r="J47" s="7">
        <v>82350149753.250687</v>
      </c>
      <c r="AA47" s="3"/>
    </row>
    <row r="48" spans="1:27" x14ac:dyDescent="0.35">
      <c r="A48" s="19">
        <v>47</v>
      </c>
      <c r="B48" s="6">
        <v>6290539.991415604</v>
      </c>
      <c r="C48" s="6">
        <v>6179749.4233383909</v>
      </c>
      <c r="D48" s="6">
        <v>6237034.0657990444</v>
      </c>
      <c r="E48" s="6">
        <v>6726136.3580439826</v>
      </c>
      <c r="F48" s="8">
        <v>6673257.0162997246</v>
      </c>
      <c r="G48" s="7">
        <v>146472321136.14899</v>
      </c>
      <c r="H48" s="7">
        <v>243549744310.49124</v>
      </c>
      <c r="I48" s="7">
        <v>190290462543.51883</v>
      </c>
      <c r="J48" s="7">
        <v>2796224783.3060341</v>
      </c>
      <c r="AA48" s="3"/>
    </row>
    <row r="49" spans="1:27" x14ac:dyDescent="0.35">
      <c r="A49" s="19">
        <v>48</v>
      </c>
      <c r="B49" s="6">
        <v>5914319.4978882316</v>
      </c>
      <c r="C49" s="6">
        <v>6249563.0311168628</v>
      </c>
      <c r="D49" s="6">
        <v>5921497.1935896603</v>
      </c>
      <c r="E49" s="6">
        <v>6894415.054394301</v>
      </c>
      <c r="F49" s="8">
        <v>6525134.4780262038</v>
      </c>
      <c r="G49" s="7">
        <v>373094939960.94904</v>
      </c>
      <c r="H49" s="7">
        <v>75939622351.708786</v>
      </c>
      <c r="I49" s="7">
        <v>364377971161.9256</v>
      </c>
      <c r="J49" s="7">
        <v>136368144082.75407</v>
      </c>
      <c r="AA49" s="3"/>
    </row>
    <row r="50" spans="1:27" x14ac:dyDescent="0.35">
      <c r="A50" s="19">
        <v>49</v>
      </c>
      <c r="B50" s="6">
        <v>6272732.6652640402</v>
      </c>
      <c r="C50" s="6">
        <v>6609170.4796589948</v>
      </c>
      <c r="D50" s="6">
        <v>6484394.2134142034</v>
      </c>
      <c r="E50" s="6">
        <v>6111166.0043301443</v>
      </c>
      <c r="F50" s="8">
        <v>6470112.1605687356</v>
      </c>
      <c r="G50" s="7">
        <v>38958665166.73735</v>
      </c>
      <c r="H50" s="7">
        <v>19337216108.208103</v>
      </c>
      <c r="I50" s="7">
        <v>203977033.48070866</v>
      </c>
      <c r="J50" s="7">
        <v>128842343078.4592</v>
      </c>
      <c r="AA50" s="3"/>
    </row>
    <row r="51" spans="1:27" x14ac:dyDescent="0.35">
      <c r="A51" s="19">
        <v>50</v>
      </c>
      <c r="B51" s="6">
        <v>6747956.8982260181</v>
      </c>
      <c r="C51" s="6">
        <v>7212243.429218106</v>
      </c>
      <c r="D51" s="6">
        <v>7392917.8904454689</v>
      </c>
      <c r="E51" s="6">
        <v>6743692.003403022</v>
      </c>
      <c r="F51" s="8">
        <v>6318050.3617534693</v>
      </c>
      <c r="G51" s="7">
        <v>184819630101.82288</v>
      </c>
      <c r="H51" s="7">
        <v>799581241901.81616</v>
      </c>
      <c r="I51" s="7">
        <v>1155340204236.4507</v>
      </c>
      <c r="J51" s="7">
        <v>181170807106.12616</v>
      </c>
      <c r="AA51" s="3"/>
    </row>
    <row r="52" spans="1:27" x14ac:dyDescent="0.35">
      <c r="A52" s="19">
        <v>51</v>
      </c>
      <c r="B52" s="6">
        <v>6367905.6169687826</v>
      </c>
      <c r="C52" s="6">
        <v>6218659.4716180256</v>
      </c>
      <c r="D52" s="6">
        <v>6274084.3311710497</v>
      </c>
      <c r="E52" s="6">
        <v>7005264.8978906795</v>
      </c>
      <c r="F52" s="8">
        <v>6268606.4590473976</v>
      </c>
      <c r="G52" s="7">
        <v>9860322763.896162</v>
      </c>
      <c r="H52" s="7">
        <v>2494701553.2698479</v>
      </c>
      <c r="I52" s="7">
        <v>30007083.003105588</v>
      </c>
      <c r="J52" s="7">
        <v>542665655519.02136</v>
      </c>
      <c r="AA52" s="3"/>
    </row>
    <row r="53" spans="1:27" x14ac:dyDescent="0.35">
      <c r="A53" s="19">
        <v>52</v>
      </c>
      <c r="B53" s="6">
        <v>6152004.3933257861</v>
      </c>
      <c r="C53" s="6">
        <v>6263855.19947109</v>
      </c>
      <c r="D53" s="6">
        <v>6015213.1864110446</v>
      </c>
      <c r="E53" s="6">
        <v>6003767.0741012981</v>
      </c>
      <c r="F53" s="8">
        <v>6228409.5106982924</v>
      </c>
      <c r="G53" s="7">
        <v>5837741960.7063217</v>
      </c>
      <c r="H53" s="7">
        <v>1256396852.5781608</v>
      </c>
      <c r="I53" s="7">
        <v>45452672689.592552</v>
      </c>
      <c r="J53" s="7">
        <v>50464224320.234596</v>
      </c>
      <c r="AA53" s="3"/>
    </row>
    <row r="54" spans="1:27" x14ac:dyDescent="0.35">
      <c r="A54" s="19">
        <v>53</v>
      </c>
      <c r="B54" s="6">
        <v>6338855.4270333033</v>
      </c>
      <c r="C54" s="6">
        <v>6645269.1775605772</v>
      </c>
      <c r="D54" s="6">
        <v>6889166.0099542066</v>
      </c>
      <c r="E54" s="6">
        <v>7839555.0923517151</v>
      </c>
      <c r="F54" s="8">
        <v>6209751.1899813283</v>
      </c>
      <c r="G54" s="7">
        <v>16667904024.772791</v>
      </c>
      <c r="H54" s="7">
        <v>189675917505.07794</v>
      </c>
      <c r="I54" s="7">
        <v>461604497598.78119</v>
      </c>
      <c r="J54" s="7">
        <v>2656260760181.7412</v>
      </c>
      <c r="AA54" s="3"/>
    </row>
    <row r="55" spans="1:27" x14ac:dyDescent="0.35">
      <c r="A55" s="19">
        <v>54</v>
      </c>
      <c r="B55" s="6">
        <v>6733238.0626143478</v>
      </c>
      <c r="C55" s="6">
        <v>6929143.234149822</v>
      </c>
      <c r="D55" s="6">
        <v>6819509.2571459925</v>
      </c>
      <c r="E55" s="6">
        <v>6589976.1903719679</v>
      </c>
      <c r="F55" s="8">
        <v>6184604.9086045539</v>
      </c>
      <c r="G55" s="7">
        <v>300998337678.73218</v>
      </c>
      <c r="H55" s="7">
        <v>554337318205.74609</v>
      </c>
      <c r="I55" s="7">
        <v>403103531796.82617</v>
      </c>
      <c r="J55" s="7">
        <v>164325876081.7561</v>
      </c>
      <c r="AA55" s="3"/>
    </row>
    <row r="56" spans="1:27" x14ac:dyDescent="0.35">
      <c r="A56" s="19">
        <v>55</v>
      </c>
      <c r="B56" s="6">
        <v>6426019.0516830552</v>
      </c>
      <c r="C56" s="6">
        <v>6847922.2012844551</v>
      </c>
      <c r="D56" s="6">
        <v>7056982.6789406613</v>
      </c>
      <c r="E56" s="6">
        <v>6592711.6581631796</v>
      </c>
      <c r="F56" s="8">
        <v>6375065.2664893661</v>
      </c>
      <c r="G56" s="7">
        <v>2596288225.5640478</v>
      </c>
      <c r="H56" s="7">
        <v>223593680783.80798</v>
      </c>
      <c r="I56" s="7">
        <v>465011357404.26984</v>
      </c>
      <c r="J56" s="7">
        <v>47369951808.631065</v>
      </c>
      <c r="AA56" s="3"/>
    </row>
    <row r="57" spans="1:27" x14ac:dyDescent="0.35">
      <c r="A57" s="19">
        <v>56</v>
      </c>
      <c r="B57" s="6">
        <v>5991324.80580936</v>
      </c>
      <c r="C57" s="6">
        <v>6093510.1206214651</v>
      </c>
      <c r="D57" s="6">
        <v>6317996.1744830376</v>
      </c>
      <c r="E57" s="6">
        <v>5669381.7376224473</v>
      </c>
      <c r="F57" s="8">
        <v>6389092.8055135645</v>
      </c>
      <c r="G57" s="7">
        <v>158219381588.68552</v>
      </c>
      <c r="H57" s="7">
        <v>87369123608.022095</v>
      </c>
      <c r="I57" s="7">
        <v>5054730943.8910189</v>
      </c>
      <c r="J57" s="7">
        <v>517984021244.97229</v>
      </c>
      <c r="AA57" s="3"/>
    </row>
    <row r="58" spans="1:27" x14ac:dyDescent="0.35">
      <c r="A58" s="19">
        <v>57</v>
      </c>
      <c r="B58" s="6">
        <v>5990406.1589933839</v>
      </c>
      <c r="C58" s="6">
        <v>6167248.5583067518</v>
      </c>
      <c r="D58" s="6">
        <v>6015646.6007398991</v>
      </c>
      <c r="E58" s="6">
        <v>7605223.6699811928</v>
      </c>
      <c r="F58" s="8">
        <v>6689665.4483359996</v>
      </c>
      <c r="G58" s="7">
        <v>488963553731.93872</v>
      </c>
      <c r="H58" s="7">
        <v>272919406987.83221</v>
      </c>
      <c r="I58" s="7">
        <v>454301406914.77789</v>
      </c>
      <c r="J58" s="7">
        <v>838246857222.10864</v>
      </c>
      <c r="AA58" s="3"/>
    </row>
    <row r="59" spans="1:27" x14ac:dyDescent="0.35">
      <c r="A59" s="19">
        <v>58</v>
      </c>
      <c r="B59" s="6">
        <v>6756538.8379103243</v>
      </c>
      <c r="C59" s="6">
        <v>6601635.9717578199</v>
      </c>
      <c r="D59" s="6">
        <v>6885422.3010459347</v>
      </c>
      <c r="E59" s="6">
        <v>6742147.8958730465</v>
      </c>
      <c r="F59" s="8">
        <v>6467534.2947522653</v>
      </c>
      <c r="G59" s="7">
        <v>83523625965.997314</v>
      </c>
      <c r="H59" s="7">
        <v>17983259775.70158</v>
      </c>
      <c r="I59" s="7">
        <v>174630385804.09705</v>
      </c>
      <c r="J59" s="7">
        <v>75412629920.523499</v>
      </c>
      <c r="AA59" s="3"/>
    </row>
    <row r="60" spans="1:27" x14ac:dyDescent="0.35">
      <c r="A60" s="19">
        <v>59</v>
      </c>
      <c r="B60" s="6">
        <v>6128057.9474047692</v>
      </c>
      <c r="C60" s="6">
        <v>6708057.6903415453</v>
      </c>
      <c r="D60" s="6">
        <v>6309558.2321706377</v>
      </c>
      <c r="E60" s="6">
        <v>9367699.6185810063</v>
      </c>
      <c r="F60" s="8">
        <v>6549691.2547796462</v>
      </c>
      <c r="G60" s="7">
        <v>177774645887.87509</v>
      </c>
      <c r="H60" s="7">
        <v>25079927912.580547</v>
      </c>
      <c r="I60" s="7">
        <v>57663868547.33902</v>
      </c>
      <c r="J60" s="7">
        <v>7941171138454.4189</v>
      </c>
      <c r="AA60" s="3"/>
    </row>
    <row r="61" spans="1:27" x14ac:dyDescent="0.35">
      <c r="A61" s="19">
        <v>60</v>
      </c>
      <c r="B61" s="6">
        <v>6107286.8997394508</v>
      </c>
      <c r="C61" s="6">
        <v>6595145.2872250192</v>
      </c>
      <c r="D61" s="6">
        <v>6930349.7466599289</v>
      </c>
      <c r="E61" s="6">
        <v>6424493.076429667</v>
      </c>
      <c r="F61" s="8">
        <v>6618762.3347089672</v>
      </c>
      <c r="G61" s="7">
        <v>261607120577.25894</v>
      </c>
      <c r="H61" s="7">
        <v>557764931.8591013</v>
      </c>
      <c r="I61" s="7">
        <v>97086715286.297714</v>
      </c>
      <c r="J61" s="7">
        <v>37740544712.389488</v>
      </c>
      <c r="AA61" s="3"/>
    </row>
    <row r="62" spans="1:27" x14ac:dyDescent="0.35">
      <c r="A62" s="19">
        <v>61</v>
      </c>
      <c r="B62" s="6">
        <v>6529956.4568705037</v>
      </c>
      <c r="C62" s="6">
        <v>6826272.4324290771</v>
      </c>
      <c r="D62" s="6">
        <v>6926711.1603011303</v>
      </c>
      <c r="E62" s="6">
        <v>7887828.2516927766</v>
      </c>
      <c r="F62" s="8">
        <v>6091090.9519989192</v>
      </c>
      <c r="G62" s="7">
        <v>192602931366.19156</v>
      </c>
      <c r="H62" s="7">
        <v>540491809167.47858</v>
      </c>
      <c r="I62" s="7">
        <v>698261132523.03052</v>
      </c>
      <c r="J62" s="7">
        <v>3228264924111.1738</v>
      </c>
      <c r="AA62" s="3"/>
    </row>
    <row r="63" spans="1:27" x14ac:dyDescent="0.35">
      <c r="A63" s="19">
        <v>62</v>
      </c>
      <c r="B63" s="6">
        <v>6194249.7846799605</v>
      </c>
      <c r="C63" s="6">
        <v>6237419.2237851387</v>
      </c>
      <c r="D63" s="6">
        <v>6274425.7134326827</v>
      </c>
      <c r="E63" s="6">
        <v>5865373.2781289015</v>
      </c>
      <c r="F63" s="8">
        <v>6420344.5451371996</v>
      </c>
      <c r="G63" s="7">
        <v>51118840706.214233</v>
      </c>
      <c r="H63" s="7">
        <v>33461673191.754402</v>
      </c>
      <c r="I63" s="7">
        <v>21292305446.010582</v>
      </c>
      <c r="J63" s="7">
        <v>307993107204.79565</v>
      </c>
      <c r="AA63" s="3"/>
    </row>
    <row r="64" spans="1:27" x14ac:dyDescent="0.35">
      <c r="A64" s="19">
        <v>63</v>
      </c>
      <c r="B64" s="6">
        <v>6551925.8434925824</v>
      </c>
      <c r="C64" s="6">
        <v>6866596.9676157748</v>
      </c>
      <c r="D64" s="6">
        <v>7163907.972400818</v>
      </c>
      <c r="E64" s="6">
        <v>6924103.5862671472</v>
      </c>
      <c r="F64" s="8">
        <v>6269268.6076929206</v>
      </c>
      <c r="G64" s="7">
        <v>79895112949.906693</v>
      </c>
      <c r="H64" s="7">
        <v>356801169568.12579</v>
      </c>
      <c r="I64" s="7">
        <v>800379592884.95532</v>
      </c>
      <c r="J64" s="7">
        <v>428808849164.3078</v>
      </c>
      <c r="AA64" s="3"/>
    </row>
    <row r="65" spans="1:35" x14ac:dyDescent="0.35">
      <c r="A65" s="19">
        <v>64</v>
      </c>
      <c r="B65" s="6">
        <v>6238486.5430511348</v>
      </c>
      <c r="C65" s="6">
        <v>6360723.7136541689</v>
      </c>
      <c r="D65" s="6">
        <v>6141668.6793079702</v>
      </c>
      <c r="E65" s="6">
        <v>7046324.0005195159</v>
      </c>
      <c r="F65" s="8">
        <v>6176686.3909595534</v>
      </c>
      <c r="G65" s="7">
        <v>3819258798.5415535</v>
      </c>
      <c r="H65" s="7">
        <v>33869736144.601337</v>
      </c>
      <c r="I65" s="7">
        <v>1226240129.3136215</v>
      </c>
      <c r="J65" s="7">
        <v>756269571961.16577</v>
      </c>
      <c r="AA65" s="3"/>
    </row>
    <row r="66" spans="1:35" x14ac:dyDescent="0.35">
      <c r="A66" s="19">
        <v>65</v>
      </c>
      <c r="B66" s="6">
        <v>5798772.7319756616</v>
      </c>
      <c r="C66" s="6">
        <v>5898749.1933030561</v>
      </c>
      <c r="D66" s="6">
        <v>5937153.2368841153</v>
      </c>
      <c r="E66" s="6">
        <v>8206732.513817735</v>
      </c>
      <c r="F66" s="8">
        <v>6183532.0848965459</v>
      </c>
      <c r="G66" s="7">
        <v>148039759660.10043</v>
      </c>
      <c r="H66" s="7">
        <v>81101295344.348831</v>
      </c>
      <c r="I66" s="7">
        <v>60702536747.931915</v>
      </c>
      <c r="J66" s="7">
        <v>4093339975586.8838</v>
      </c>
      <c r="AA66" s="3"/>
    </row>
    <row r="67" spans="1:35" x14ac:dyDescent="0.35">
      <c r="A67" s="19">
        <v>66</v>
      </c>
      <c r="B67" s="6">
        <v>6400335.7982842876</v>
      </c>
      <c r="C67" s="6">
        <v>6703659.3707436631</v>
      </c>
      <c r="D67" s="6">
        <v>6842108.6358401924</v>
      </c>
      <c r="E67" s="6">
        <v>6217852.2354725357</v>
      </c>
      <c r="F67" s="8">
        <v>6405220.288460087</v>
      </c>
      <c r="G67" s="7">
        <v>23858244.277426917</v>
      </c>
      <c r="H67" s="7">
        <v>89065885834.262497</v>
      </c>
      <c r="I67" s="7">
        <v>190871428076.52048</v>
      </c>
      <c r="J67" s="7">
        <v>35106787280.34584</v>
      </c>
      <c r="AA67" s="3"/>
    </row>
    <row r="68" spans="1:35" x14ac:dyDescent="0.35">
      <c r="A68" s="19">
        <v>67</v>
      </c>
      <c r="B68" s="6">
        <v>6460958.4437313713</v>
      </c>
      <c r="C68" s="6">
        <v>6974705.2357297111</v>
      </c>
      <c r="D68" s="6">
        <v>7487062.6395509746</v>
      </c>
      <c r="E68" s="6">
        <v>7620440.7292546453</v>
      </c>
      <c r="F68" s="8">
        <v>6291673.4290991295</v>
      </c>
      <c r="G68" s="7">
        <v>28657416179.03706</v>
      </c>
      <c r="H68" s="7">
        <v>466532448869.03497</v>
      </c>
      <c r="I68" s="7">
        <v>1428955364464.6855</v>
      </c>
      <c r="J68" s="7">
        <v>1765622537962.5786</v>
      </c>
      <c r="AA68" s="3"/>
    </row>
    <row r="69" spans="1:35" x14ac:dyDescent="0.35">
      <c r="A69" s="19">
        <v>68</v>
      </c>
      <c r="B69" s="6">
        <v>6314975.3667389862</v>
      </c>
      <c r="C69" s="6">
        <v>6721766.3229866615</v>
      </c>
      <c r="D69" s="6">
        <v>6614434.375668915</v>
      </c>
      <c r="E69" s="6">
        <v>6021781.0957510341</v>
      </c>
      <c r="F69" s="8">
        <v>6104515.9344642665</v>
      </c>
      <c r="G69" s="7">
        <v>44293172633.396935</v>
      </c>
      <c r="H69" s="7">
        <v>380998042131.04749</v>
      </c>
      <c r="I69" s="7">
        <v>260016816680.5795</v>
      </c>
      <c r="J69" s="7">
        <v>6845053536.904583</v>
      </c>
      <c r="AI69" s="3">
        <v>68</v>
      </c>
    </row>
    <row r="70" spans="1:35" x14ac:dyDescent="0.35">
      <c r="A70" s="19">
        <v>69</v>
      </c>
      <c r="B70" s="6">
        <v>6455373.1716405889</v>
      </c>
      <c r="C70" s="6">
        <v>6605110.2282458041</v>
      </c>
      <c r="D70" s="6">
        <v>6673055.6610547621</v>
      </c>
      <c r="E70" s="6">
        <v>6228314.6889285687</v>
      </c>
      <c r="F70" s="8">
        <v>5929033.7653081687</v>
      </c>
      <c r="G70" s="7">
        <v>277033170658.36548</v>
      </c>
      <c r="H70" s="7">
        <v>457079383738.26135</v>
      </c>
      <c r="I70" s="7">
        <v>553568581350.35327</v>
      </c>
      <c r="J70" s="7">
        <v>89569071243.079712</v>
      </c>
      <c r="AI70" s="3">
        <v>69</v>
      </c>
    </row>
    <row r="71" spans="1:35" x14ac:dyDescent="0.35">
      <c r="A71" s="19">
        <v>70</v>
      </c>
      <c r="B71" s="6">
        <v>6432107.6596617121</v>
      </c>
      <c r="C71" s="6">
        <v>6691529.699480339</v>
      </c>
      <c r="D71" s="6">
        <v>6513330.5236728406</v>
      </c>
      <c r="E71" s="6">
        <v>6194559.2235674728</v>
      </c>
      <c r="F71" s="8">
        <v>6508092.6529455278</v>
      </c>
      <c r="G71" s="7">
        <v>5773719204.3416557</v>
      </c>
      <c r="H71" s="7">
        <v>33649150041.41481</v>
      </c>
      <c r="I71" s="7">
        <v>27435289.756049566</v>
      </c>
      <c r="J71" s="7">
        <v>98303211337.563828</v>
      </c>
      <c r="AI71" s="3">
        <v>70</v>
      </c>
    </row>
    <row r="72" spans="1:35" x14ac:dyDescent="0.35">
      <c r="A72" s="19">
        <v>71</v>
      </c>
      <c r="B72" s="6">
        <v>6747321.4681280879</v>
      </c>
      <c r="C72" s="6">
        <v>6865059.10287771</v>
      </c>
      <c r="D72" s="6">
        <v>6617566.185138871</v>
      </c>
      <c r="E72" s="6">
        <v>6126333.1842671176</v>
      </c>
      <c r="F72" s="8">
        <v>6377732.1096307626</v>
      </c>
      <c r="G72" s="7">
        <v>136596293914.46446</v>
      </c>
      <c r="H72" s="7">
        <v>237487598347.11032</v>
      </c>
      <c r="I72" s="7">
        <v>57520383774.829025</v>
      </c>
      <c r="J72" s="7">
        <v>63201419673.995529</v>
      </c>
      <c r="AI72" s="3">
        <v>71</v>
      </c>
    </row>
    <row r="73" spans="1:35" x14ac:dyDescent="0.35">
      <c r="A73" s="19">
        <v>72</v>
      </c>
      <c r="B73" s="6">
        <v>6216952.0403508861</v>
      </c>
      <c r="C73" s="6">
        <v>6255051.5245588515</v>
      </c>
      <c r="D73" s="6">
        <v>6293239.5436494825</v>
      </c>
      <c r="E73" s="6">
        <v>7383310.3210631954</v>
      </c>
      <c r="F73" s="8">
        <v>6472693.6894284412</v>
      </c>
      <c r="G73" s="7">
        <v>65403791072.907372</v>
      </c>
      <c r="H73" s="7">
        <v>47368111929.12249</v>
      </c>
      <c r="I73" s="7">
        <v>32203790437.256088</v>
      </c>
      <c r="J73" s="7">
        <v>829222649809.82544</v>
      </c>
      <c r="AI73" s="3">
        <v>72</v>
      </c>
    </row>
    <row r="74" spans="1:35" x14ac:dyDescent="0.35">
      <c r="A74" s="19">
        <v>73</v>
      </c>
      <c r="B74" s="6">
        <v>6201175.1892256103</v>
      </c>
      <c r="C74" s="6">
        <v>6293230.4734546933</v>
      </c>
      <c r="D74" s="6">
        <v>6753107.1117925486</v>
      </c>
      <c r="E74" s="6">
        <v>7501509.4784824653</v>
      </c>
      <c r="F74" s="8">
        <v>6308647.8255279446</v>
      </c>
      <c r="G74" s="7">
        <v>11550367553.773615</v>
      </c>
      <c r="H74" s="7">
        <v>237694744.95061395</v>
      </c>
      <c r="I74" s="7">
        <v>197544057146.83951</v>
      </c>
      <c r="J74" s="7">
        <v>1422918923089.3914</v>
      </c>
      <c r="AI74" s="3">
        <v>73</v>
      </c>
    </row>
    <row r="75" spans="1:35" x14ac:dyDescent="0.35">
      <c r="A75" s="19">
        <v>74</v>
      </c>
      <c r="B75" s="6">
        <v>6269258.2620117553</v>
      </c>
      <c r="C75" s="6">
        <v>6443888.6286753146</v>
      </c>
      <c r="D75" s="6">
        <v>6309008.0797531754</v>
      </c>
      <c r="E75" s="6">
        <v>5864602.3760043755</v>
      </c>
      <c r="F75" s="8">
        <v>6263743.0220239349</v>
      </c>
      <c r="G75" s="7">
        <v>30417872.123232476</v>
      </c>
      <c r="H75" s="7">
        <v>32452439595.793293</v>
      </c>
      <c r="I75" s="7">
        <v>2048925451.23156</v>
      </c>
      <c r="J75" s="7">
        <v>159313255304.91119</v>
      </c>
      <c r="AI75" s="3">
        <v>74</v>
      </c>
    </row>
    <row r="76" spans="1:35" x14ac:dyDescent="0.35">
      <c r="A76" s="19">
        <v>75</v>
      </c>
      <c r="B76" s="6">
        <v>5879510.5263117552</v>
      </c>
      <c r="C76" s="6">
        <v>5933553.3237828426</v>
      </c>
      <c r="D76" s="6">
        <v>5963327.8510865122</v>
      </c>
      <c r="E76" s="6">
        <v>5435041.3957266742</v>
      </c>
      <c r="F76" s="8">
        <v>5953285.5264038015</v>
      </c>
      <c r="G76" s="7">
        <v>5442750638.5812998</v>
      </c>
      <c r="H76" s="7">
        <v>389359820.27465117</v>
      </c>
      <c r="I76" s="7">
        <v>100848285.03298041</v>
      </c>
      <c r="J76" s="7">
        <v>268576978981.29138</v>
      </c>
      <c r="AI76" s="3">
        <v>75</v>
      </c>
    </row>
    <row r="77" spans="1:35" x14ac:dyDescent="0.35">
      <c r="A77" s="19">
        <v>76</v>
      </c>
      <c r="B77" s="6">
        <v>6552257.8922761623</v>
      </c>
      <c r="C77" s="6">
        <v>6837906.4174665324</v>
      </c>
      <c r="D77" s="6">
        <v>7221819.8429205995</v>
      </c>
      <c r="E77" s="6">
        <v>7926422.8918925906</v>
      </c>
      <c r="F77" s="8">
        <v>6179412.2638275893</v>
      </c>
      <c r="G77" s="7">
        <v>139013862653.2106</v>
      </c>
      <c r="H77" s="7">
        <v>433614550376.66925</v>
      </c>
      <c r="I77" s="7">
        <v>1086613560950.5541</v>
      </c>
      <c r="J77" s="7">
        <v>3052046134572.0698</v>
      </c>
      <c r="AI77" s="3">
        <v>76</v>
      </c>
    </row>
    <row r="78" spans="1:35" x14ac:dyDescent="0.35">
      <c r="A78" s="19">
        <v>77</v>
      </c>
      <c r="B78" s="6">
        <v>5913631.3319656169</v>
      </c>
      <c r="C78" s="6">
        <v>6009311.9296237957</v>
      </c>
      <c r="D78" s="6">
        <v>5948439.5502215531</v>
      </c>
      <c r="E78" s="6">
        <v>5535024.8614248037</v>
      </c>
      <c r="F78" s="8">
        <v>6441750.7249985421</v>
      </c>
      <c r="G78" s="7">
        <v>278910093297.46533</v>
      </c>
      <c r="H78" s="7">
        <v>187003311745.15939</v>
      </c>
      <c r="I78" s="7">
        <v>243355915159.85028</v>
      </c>
      <c r="J78" s="7">
        <v>822151791673.54163</v>
      </c>
      <c r="AI78" s="3">
        <v>77</v>
      </c>
    </row>
    <row r="79" spans="1:35" x14ac:dyDescent="0.35">
      <c r="A79" s="19">
        <v>78</v>
      </c>
      <c r="B79" s="6">
        <v>6677791.424976008</v>
      </c>
      <c r="C79" s="6">
        <v>6860734.4822746366</v>
      </c>
      <c r="D79" s="6">
        <v>6991285.4328259956</v>
      </c>
      <c r="E79" s="6">
        <v>8206523.985565166</v>
      </c>
      <c r="F79" s="8">
        <v>6432717.3800978819</v>
      </c>
      <c r="G79" s="7">
        <v>60061287472.926231</v>
      </c>
      <c r="H79" s="7">
        <v>183198639755.78571</v>
      </c>
      <c r="I79" s="7">
        <v>311998269528.47681</v>
      </c>
      <c r="J79" s="7">
        <v>3146389873599.3691</v>
      </c>
      <c r="AI79" s="3">
        <v>78</v>
      </c>
    </row>
    <row r="80" spans="1:35" x14ac:dyDescent="0.35">
      <c r="A80" s="19">
        <v>79</v>
      </c>
      <c r="B80" s="6">
        <v>6578630.9964862587</v>
      </c>
      <c r="C80" s="6">
        <v>6819264.1808760492</v>
      </c>
      <c r="D80" s="6">
        <v>6686395.4379838863</v>
      </c>
      <c r="E80" s="6">
        <v>6315756.9784781896</v>
      </c>
      <c r="F80" s="8">
        <v>6378505.5879869647</v>
      </c>
      <c r="G80" s="7">
        <v>40050179127.008537</v>
      </c>
      <c r="H80" s="7">
        <v>194268137205.5657</v>
      </c>
      <c r="I80" s="7">
        <v>94796159731.126312</v>
      </c>
      <c r="J80" s="7">
        <v>3937387995.2847505</v>
      </c>
      <c r="AI80" s="3">
        <v>79</v>
      </c>
    </row>
    <row r="81" spans="1:35" x14ac:dyDescent="0.35">
      <c r="A81" s="19">
        <v>80</v>
      </c>
      <c r="B81" s="6">
        <v>5890293.0945178308</v>
      </c>
      <c r="C81" s="6">
        <v>6004158.1652200017</v>
      </c>
      <c r="D81" s="6">
        <v>6420349.3952315245</v>
      </c>
      <c r="E81" s="6">
        <v>7691828.4819420278</v>
      </c>
      <c r="F81" s="8">
        <v>6214314.8049672246</v>
      </c>
      <c r="G81" s="7">
        <v>104990068842.55142</v>
      </c>
      <c r="H81" s="7">
        <v>44165813229.844803</v>
      </c>
      <c r="I81" s="7">
        <v>42450252385.377556</v>
      </c>
      <c r="J81" s="7">
        <v>2183046665647.603</v>
      </c>
      <c r="AI81" s="3">
        <v>80</v>
      </c>
    </row>
    <row r="82" spans="1:35" x14ac:dyDescent="0.35">
      <c r="A82" s="19">
        <v>81</v>
      </c>
      <c r="B82" s="6">
        <v>6287273.7304541739</v>
      </c>
      <c r="C82" s="6">
        <v>6284311.4762227517</v>
      </c>
      <c r="D82" s="6">
        <v>6301673.4377095029</v>
      </c>
      <c r="E82" s="6">
        <v>5970671.2331053494</v>
      </c>
      <c r="F82" s="8">
        <v>6302815.8346727742</v>
      </c>
      <c r="G82" s="7">
        <v>241557003.54177591</v>
      </c>
      <c r="H82" s="7">
        <v>342411281.64695454</v>
      </c>
      <c r="I82" s="7">
        <v>1305070.8216915163</v>
      </c>
      <c r="J82" s="7">
        <v>110320036350.38339</v>
      </c>
      <c r="AI82" s="3">
        <v>81</v>
      </c>
    </row>
    <row r="83" spans="1:35" x14ac:dyDescent="0.35">
      <c r="A83" s="19">
        <v>82</v>
      </c>
      <c r="B83" s="6">
        <v>5990286.713492129</v>
      </c>
      <c r="C83" s="6">
        <v>6003533.3229121976</v>
      </c>
      <c r="D83" s="6">
        <v>5930470.4605832174</v>
      </c>
      <c r="E83" s="6">
        <v>5944050.2557973713</v>
      </c>
      <c r="F83" s="8">
        <v>6241066.4102401435</v>
      </c>
      <c r="G83" s="7">
        <v>62890456301.026131</v>
      </c>
      <c r="H83" s="7">
        <v>56421967575.545166</v>
      </c>
      <c r="I83" s="7">
        <v>96469843943.288345</v>
      </c>
      <c r="J83" s="7">
        <v>88218595999.972748</v>
      </c>
      <c r="AI83" s="3">
        <v>82</v>
      </c>
    </row>
    <row r="84" spans="1:35" x14ac:dyDescent="0.35">
      <c r="A84" s="19">
        <v>83</v>
      </c>
      <c r="B84" s="6">
        <v>6344928.2856317852</v>
      </c>
      <c r="C84" s="6">
        <v>6529660.0038864408</v>
      </c>
      <c r="D84" s="6">
        <v>6330037.4631755706</v>
      </c>
      <c r="E84" s="6">
        <v>6014530.8635785757</v>
      </c>
      <c r="F84" s="8">
        <v>6258803.0833674697</v>
      </c>
      <c r="G84" s="7">
        <v>7417550465.0697279</v>
      </c>
      <c r="H84" s="7">
        <v>73363471393.020706</v>
      </c>
      <c r="I84" s="7">
        <v>5074336866.6447687</v>
      </c>
      <c r="J84" s="7">
        <v>59668917360.593765</v>
      </c>
      <c r="AI84" s="3">
        <v>83</v>
      </c>
    </row>
    <row r="85" spans="1:35" x14ac:dyDescent="0.35">
      <c r="A85" s="19">
        <v>84</v>
      </c>
      <c r="B85" s="6">
        <v>6455811.9492416661</v>
      </c>
      <c r="C85" s="6">
        <v>6814409.582183253</v>
      </c>
      <c r="D85" s="6">
        <v>6943942.6210987996</v>
      </c>
      <c r="E85" s="6">
        <v>6312969.71632942</v>
      </c>
      <c r="F85" s="8">
        <v>6458636.2616520161</v>
      </c>
      <c r="G85" s="7">
        <v>7976740.5912725693</v>
      </c>
      <c r="H85" s="7">
        <v>126574655601.82358</v>
      </c>
      <c r="I85" s="7">
        <v>235522262519.49249</v>
      </c>
      <c r="J85" s="7">
        <v>21218742426.219944</v>
      </c>
      <c r="AI85" s="3">
        <v>84</v>
      </c>
    </row>
    <row r="86" spans="1:35" x14ac:dyDescent="0.35">
      <c r="A86" s="19">
        <v>85</v>
      </c>
      <c r="B86" s="6">
        <v>6459084.1327905953</v>
      </c>
      <c r="C86" s="6">
        <v>6445713.5147728138</v>
      </c>
      <c r="D86" s="6">
        <v>6373080.5257607661</v>
      </c>
      <c r="E86" s="6">
        <v>6291755.7668013936</v>
      </c>
      <c r="F86" s="8">
        <v>6345121.7743557245</v>
      </c>
      <c r="G86" s="7">
        <v>12987419140.037764</v>
      </c>
      <c r="H86" s="7">
        <v>10118698240.138704</v>
      </c>
      <c r="I86" s="7">
        <v>781691780.12881505</v>
      </c>
      <c r="J86" s="7">
        <v>2847930762.2888989</v>
      </c>
      <c r="AI86" s="3">
        <v>85</v>
      </c>
    </row>
    <row r="87" spans="1:35" x14ac:dyDescent="0.35">
      <c r="A87" s="19">
        <v>86</v>
      </c>
      <c r="B87" s="6">
        <v>5884804.9944927804</v>
      </c>
      <c r="C87" s="6">
        <v>5935952.9565343671</v>
      </c>
      <c r="D87" s="6">
        <v>5759659.3892728286</v>
      </c>
      <c r="E87" s="6">
        <v>6012585.9555002954</v>
      </c>
      <c r="F87" s="8">
        <v>6306143.9661126016</v>
      </c>
      <c r="G87" s="7">
        <v>177526529005.64609</v>
      </c>
      <c r="H87" s="7">
        <v>137041383572.55183</v>
      </c>
      <c r="I87" s="7">
        <v>298645392723.74573</v>
      </c>
      <c r="J87" s="7">
        <v>86176305594.654877</v>
      </c>
      <c r="AI87" s="3">
        <v>86</v>
      </c>
    </row>
    <row r="88" spans="1:35" x14ac:dyDescent="0.35">
      <c r="A88" s="19">
        <v>87</v>
      </c>
      <c r="B88" s="6">
        <v>5957586.3880235339</v>
      </c>
      <c r="C88" s="6">
        <v>6230607.7525080815</v>
      </c>
      <c r="D88" s="6">
        <v>6529193.2919399384</v>
      </c>
      <c r="E88" s="6">
        <v>6977672.5486465553</v>
      </c>
      <c r="F88" s="8">
        <v>6184293.9751551775</v>
      </c>
      <c r="G88" s="7">
        <v>51396330063.050117</v>
      </c>
      <c r="H88" s="7">
        <v>2144965972.6941018</v>
      </c>
      <c r="I88" s="7">
        <v>118955538718.59422</v>
      </c>
      <c r="J88" s="7">
        <v>629449560875.2135</v>
      </c>
      <c r="AI88" s="3">
        <v>87</v>
      </c>
    </row>
    <row r="89" spans="1:35" x14ac:dyDescent="0.35">
      <c r="A89" s="19">
        <v>88</v>
      </c>
      <c r="B89" s="6">
        <v>6406869.8821671531</v>
      </c>
      <c r="C89" s="6">
        <v>6610950.1498102983</v>
      </c>
      <c r="D89" s="6">
        <v>6745286.4693637863</v>
      </c>
      <c r="E89" s="6">
        <v>7046325.301667097</v>
      </c>
      <c r="F89" s="8">
        <v>6458818.8994724201</v>
      </c>
      <c r="G89" s="7">
        <v>2698700398.9826446</v>
      </c>
      <c r="H89" s="7">
        <v>23143917329.36618</v>
      </c>
      <c r="I89" s="7">
        <v>82063668599.465836</v>
      </c>
      <c r="J89" s="7">
        <v>345163772619.73346</v>
      </c>
      <c r="AI89" s="3">
        <v>88</v>
      </c>
    </row>
    <row r="90" spans="1:35" x14ac:dyDescent="0.35">
      <c r="A90" s="19">
        <v>89</v>
      </c>
      <c r="B90" s="6">
        <v>5788560.7538628215</v>
      </c>
      <c r="C90" s="6">
        <v>6629290.8423477523</v>
      </c>
      <c r="D90" s="6">
        <v>6311103.8771621631</v>
      </c>
      <c r="E90" s="6">
        <v>7256259.1313277585</v>
      </c>
      <c r="F90" s="8">
        <v>6240625.529222995</v>
      </c>
      <c r="G90" s="7">
        <v>204362561121.44839</v>
      </c>
      <c r="H90" s="7">
        <v>151060725626.3649</v>
      </c>
      <c r="I90" s="7">
        <v>4967197528.2341785</v>
      </c>
      <c r="J90" s="7">
        <v>1031511613724.2971</v>
      </c>
      <c r="AI90" s="3">
        <v>89</v>
      </c>
    </row>
    <row r="91" spans="1:35" x14ac:dyDescent="0.35">
      <c r="A91" s="19">
        <v>90</v>
      </c>
      <c r="B91" s="6">
        <v>5910920.5842644423</v>
      </c>
      <c r="C91" s="6">
        <v>6016582.1209037108</v>
      </c>
      <c r="D91" s="6">
        <v>6573408.2148521999</v>
      </c>
      <c r="E91" s="6">
        <v>6094060.5569100762</v>
      </c>
      <c r="F91" s="8">
        <v>6235886.5690480974</v>
      </c>
      <c r="G91" s="7">
        <v>105602891266.40891</v>
      </c>
      <c r="H91" s="7">
        <v>48094440975.912285</v>
      </c>
      <c r="I91" s="7">
        <v>113920861386.31129</v>
      </c>
      <c r="J91" s="7">
        <v>20114617718.974133</v>
      </c>
      <c r="AI91" s="3">
        <v>90</v>
      </c>
    </row>
    <row r="92" spans="1:35" x14ac:dyDescent="0.35">
      <c r="A92" s="19">
        <v>91</v>
      </c>
      <c r="B92" s="6">
        <v>6577365.4786097743</v>
      </c>
      <c r="C92" s="6">
        <v>7114011.0862960853</v>
      </c>
      <c r="D92" s="6">
        <v>7142405.9873778457</v>
      </c>
      <c r="E92" s="6">
        <v>8138710.4051579349</v>
      </c>
      <c r="F92" s="8">
        <v>5836195.0442525689</v>
      </c>
      <c r="G92" s="7">
        <v>549333612765.24854</v>
      </c>
      <c r="H92" s="7">
        <v>1632813837303.7554</v>
      </c>
      <c r="I92" s="7">
        <v>1706187027940.2227</v>
      </c>
      <c r="J92" s="7">
        <v>5301576987205.168</v>
      </c>
      <c r="AI92" s="3">
        <v>91</v>
      </c>
    </row>
    <row r="93" spans="1:35" x14ac:dyDescent="0.35">
      <c r="A93" s="19">
        <v>92</v>
      </c>
      <c r="B93" s="6">
        <v>6485017.1200131038</v>
      </c>
      <c r="C93" s="6">
        <v>6647930.5575853856</v>
      </c>
      <c r="D93" s="6">
        <v>6724354.4156761747</v>
      </c>
      <c r="E93" s="6">
        <v>6442234.0601511439</v>
      </c>
      <c r="F93" s="8">
        <v>6152724.9557390586</v>
      </c>
      <c r="G93" s="7">
        <v>110418082437.92909</v>
      </c>
      <c r="H93" s="7">
        <v>245228588099.983</v>
      </c>
      <c r="I93" s="7">
        <v>326760239468.00226</v>
      </c>
      <c r="J93" s="7">
        <v>83815521537.487747</v>
      </c>
      <c r="AI93" s="3">
        <v>92</v>
      </c>
    </row>
    <row r="94" spans="1:35" x14ac:dyDescent="0.35">
      <c r="A94" s="19">
        <v>93</v>
      </c>
      <c r="B94" s="6">
        <v>7112896.8449405255</v>
      </c>
      <c r="C94" s="6">
        <v>7592956.8927180935</v>
      </c>
      <c r="D94" s="6">
        <v>7919223.5151578868</v>
      </c>
      <c r="E94" s="6">
        <v>7473013.4064628035</v>
      </c>
      <c r="F94" s="8">
        <v>6520855.5343503039</v>
      </c>
      <c r="G94" s="7">
        <v>350512913445.38715</v>
      </c>
      <c r="H94" s="7">
        <v>1149401322614.0535</v>
      </c>
      <c r="I94" s="7">
        <v>1955433009747.8711</v>
      </c>
      <c r="J94" s="7">
        <v>906604613425.8031</v>
      </c>
      <c r="AI94" s="3">
        <v>93</v>
      </c>
    </row>
    <row r="95" spans="1:35" x14ac:dyDescent="0.35">
      <c r="A95" s="19">
        <v>94</v>
      </c>
      <c r="B95" s="6">
        <v>6439934.0134436376</v>
      </c>
      <c r="C95" s="6">
        <v>7076160.5699912673</v>
      </c>
      <c r="D95" s="6">
        <v>7256438.3035526713</v>
      </c>
      <c r="E95" s="6">
        <v>8698188.6115540154</v>
      </c>
      <c r="F95" s="8">
        <v>6663970.467164821</v>
      </c>
      <c r="G95" s="7">
        <v>50192332595.961845</v>
      </c>
      <c r="H95" s="7">
        <v>169900680868.07791</v>
      </c>
      <c r="I95" s="7">
        <v>351018137154.10394</v>
      </c>
      <c r="J95" s="7">
        <v>4138043458962.2173</v>
      </c>
      <c r="AI95" s="3">
        <v>94</v>
      </c>
    </row>
    <row r="96" spans="1:35" x14ac:dyDescent="0.35">
      <c r="A96" s="19">
        <v>95</v>
      </c>
      <c r="B96" s="6">
        <v>6472049.0136761991</v>
      </c>
      <c r="C96" s="6">
        <v>6667041.5775248297</v>
      </c>
      <c r="D96" s="6">
        <v>6717249.6386994347</v>
      </c>
      <c r="E96" s="6">
        <v>6378820.6185772261</v>
      </c>
      <c r="F96" s="8">
        <v>6255408.6548798969</v>
      </c>
      <c r="G96" s="7">
        <v>46933045059.390564</v>
      </c>
      <c r="H96" s="7">
        <v>169441663005.20844</v>
      </c>
      <c r="I96" s="7">
        <v>213297094335.39856</v>
      </c>
      <c r="J96" s="7">
        <v>15230512783.630892</v>
      </c>
      <c r="AI96" s="3">
        <v>95</v>
      </c>
    </row>
    <row r="97" spans="1:35" x14ac:dyDescent="0.35">
      <c r="A97" s="19">
        <v>96</v>
      </c>
      <c r="B97" s="6">
        <v>6455580.2701667976</v>
      </c>
      <c r="C97" s="6">
        <v>6847547.1351058185</v>
      </c>
      <c r="D97" s="6">
        <v>7575656.0507321814</v>
      </c>
      <c r="E97" s="6">
        <v>6605208.6434791619</v>
      </c>
      <c r="F97" s="8">
        <v>6153385.0383260222</v>
      </c>
      <c r="G97" s="7">
        <v>91321958147.298843</v>
      </c>
      <c r="H97" s="7">
        <v>481861016605.72455</v>
      </c>
      <c r="I97" s="7">
        <v>2022854832730.8411</v>
      </c>
      <c r="J97" s="7">
        <v>204144570173.58026</v>
      </c>
      <c r="AI97" s="3">
        <v>96</v>
      </c>
    </row>
    <row r="98" spans="1:35" x14ac:dyDescent="0.35">
      <c r="A98" s="19">
        <v>97</v>
      </c>
      <c r="B98" s="6">
        <v>6687274.1788681913</v>
      </c>
      <c r="C98" s="6">
        <v>6941376.6234586034</v>
      </c>
      <c r="D98" s="6">
        <v>7576972.242518696</v>
      </c>
      <c r="E98" s="6">
        <v>6903629.2954201074</v>
      </c>
      <c r="F98" s="8">
        <v>6514632.8486056589</v>
      </c>
      <c r="G98" s="7">
        <v>29805028914.817448</v>
      </c>
      <c r="H98" s="7">
        <v>182110249375.74142</v>
      </c>
      <c r="I98" s="7">
        <v>1128564987859.519</v>
      </c>
      <c r="J98" s="7">
        <v>151318235634.26611</v>
      </c>
      <c r="AI98" s="3">
        <v>97</v>
      </c>
    </row>
    <row r="99" spans="1:35" x14ac:dyDescent="0.35">
      <c r="A99" s="19">
        <v>98</v>
      </c>
      <c r="B99" s="6">
        <v>5946673.4404147267</v>
      </c>
      <c r="C99" s="6">
        <v>5955657.3774556164</v>
      </c>
      <c r="D99" s="6">
        <v>6119780.0701658828</v>
      </c>
      <c r="E99" s="6">
        <v>5684141.7098734202</v>
      </c>
      <c r="F99" s="8">
        <v>6383133.6778043425</v>
      </c>
      <c r="G99" s="7">
        <v>190497538822.19647</v>
      </c>
      <c r="H99" s="7">
        <v>182735987359.83191</v>
      </c>
      <c r="I99" s="7">
        <v>69355122656.189301</v>
      </c>
      <c r="J99" s="7">
        <v>488589771231.94348</v>
      </c>
      <c r="AI99" s="3">
        <v>98</v>
      </c>
    </row>
    <row r="100" spans="1:35" x14ac:dyDescent="0.35">
      <c r="A100" s="19">
        <v>99</v>
      </c>
      <c r="B100" s="6">
        <v>6571134.0036956649</v>
      </c>
      <c r="C100" s="6">
        <v>6422333.1754781539</v>
      </c>
      <c r="D100" s="6">
        <v>6245366.1471472383</v>
      </c>
      <c r="E100" s="6">
        <v>6033784.3190877745</v>
      </c>
      <c r="F100" s="8">
        <v>6343114.9503942644</v>
      </c>
      <c r="G100" s="7">
        <v>51992688668.466927</v>
      </c>
      <c r="H100" s="7">
        <v>6275527185.4423599</v>
      </c>
      <c r="I100" s="7">
        <v>9554828536.2252865</v>
      </c>
      <c r="J100" s="7">
        <v>95685439464.471603</v>
      </c>
      <c r="AI100" s="3">
        <v>99</v>
      </c>
    </row>
    <row r="101" spans="1:35" x14ac:dyDescent="0.35">
      <c r="A101" s="19">
        <v>100</v>
      </c>
      <c r="B101" s="6">
        <v>6180691.7946168073</v>
      </c>
      <c r="C101" s="6">
        <v>6090778.5905958889</v>
      </c>
      <c r="D101" s="6">
        <v>5726311.7727261409</v>
      </c>
      <c r="E101" s="6">
        <v>5615909.2496757042</v>
      </c>
      <c r="F101" s="8">
        <v>6209855.7020848785</v>
      </c>
      <c r="G101" s="7">
        <v>850533498.80605662</v>
      </c>
      <c r="H101" s="7">
        <v>14179358480.560362</v>
      </c>
      <c r="I101" s="7">
        <v>233814731619.68417</v>
      </c>
      <c r="J101" s="7">
        <v>352772388329.44354</v>
      </c>
      <c r="AI101" s="3">
        <v>100</v>
      </c>
    </row>
    <row r="102" spans="1:35" x14ac:dyDescent="0.35">
      <c r="A102" s="3" t="s">
        <v>8</v>
      </c>
      <c r="B102" s="3">
        <f>AVERAGE(B2:B100)</f>
        <v>6315795.2737201741</v>
      </c>
      <c r="C102" s="3">
        <f t="shared" ref="C102:D102" si="0">AVERAGE(C2:C100)</f>
        <v>6513743.734629483</v>
      </c>
      <c r="D102" s="3">
        <f t="shared" si="0"/>
        <v>6536373.5145536019</v>
      </c>
      <c r="E102" s="3">
        <f>AVERAGE(E2:E100)</f>
        <v>6693934.1970927771</v>
      </c>
      <c r="F102" s="3">
        <f t="shared" ref="F102:J102" si="1">AVERAGE(F2:F100)</f>
        <v>6335699.9139374793</v>
      </c>
      <c r="G102" s="3">
        <f t="shared" si="1"/>
        <v>99773359496.081604</v>
      </c>
      <c r="H102" s="3">
        <f t="shared" si="1"/>
        <v>165571303896.95126</v>
      </c>
      <c r="I102" s="3">
        <f t="shared" si="1"/>
        <v>257018327984.20477</v>
      </c>
      <c r="J102" s="3">
        <f t="shared" si="1"/>
        <v>938886539169.05615</v>
      </c>
    </row>
    <row r="103" spans="1:35" x14ac:dyDescent="0.35">
      <c r="A103" s="3" t="s">
        <v>9</v>
      </c>
      <c r="B103" s="3">
        <f>_xlfn.STDEV.P(B2:B100)</f>
        <v>268395.43480885925</v>
      </c>
      <c r="C103" s="3">
        <f t="shared" ref="C103:F103" si="2">_xlfn.STDEV.P(C2:C100)</f>
        <v>330067.75125021738</v>
      </c>
      <c r="D103" s="3">
        <f t="shared" si="2"/>
        <v>430918.29359761375</v>
      </c>
      <c r="E103" s="3">
        <f t="shared" si="2"/>
        <v>896706.6870931678</v>
      </c>
      <c r="F103" s="3">
        <f t="shared" si="2"/>
        <v>164340.69152105678</v>
      </c>
      <c r="G103" s="3"/>
      <c r="H103" s="3"/>
      <c r="I103" s="3"/>
      <c r="J103" s="3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8AD28-D32F-4404-B8D0-4899A1688C1A}">
  <sheetPr codeName="Sheet13"/>
  <dimension ref="A1:AI103"/>
  <sheetViews>
    <sheetView topLeftCell="D1" workbookViewId="0">
      <selection activeCell="X3" sqref="X3"/>
    </sheetView>
  </sheetViews>
  <sheetFormatPr defaultRowHeight="14.5" x14ac:dyDescent="0.35"/>
  <cols>
    <col min="2" max="5" width="12" bestFit="1" customWidth="1"/>
    <col min="6" max="6" width="14.26953125" style="5" customWidth="1"/>
    <col min="7" max="7" width="14.08984375" bestFit="1" customWidth="1"/>
    <col min="8" max="8" width="12.26953125" customWidth="1"/>
    <col min="9" max="9" width="13.1796875" customWidth="1"/>
    <col min="10" max="10" width="13.26953125" customWidth="1"/>
    <col min="11" max="11" width="12.7265625" customWidth="1"/>
    <col min="13" max="13" width="28.1796875" bestFit="1" customWidth="1"/>
    <col min="14" max="14" width="12.54296875" bestFit="1" customWidth="1"/>
  </cols>
  <sheetData>
    <row r="1" spans="1:27" x14ac:dyDescent="0.35">
      <c r="A1" s="17"/>
      <c r="B1" s="19" t="s">
        <v>4</v>
      </c>
      <c r="C1" s="19" t="s">
        <v>5</v>
      </c>
      <c r="D1" s="19" t="s">
        <v>6</v>
      </c>
      <c r="E1" s="19" t="s">
        <v>7</v>
      </c>
      <c r="F1" s="22" t="s">
        <v>81</v>
      </c>
      <c r="G1" s="19" t="s">
        <v>76</v>
      </c>
      <c r="H1" s="19" t="s">
        <v>77</v>
      </c>
      <c r="I1" s="19" t="s">
        <v>78</v>
      </c>
      <c r="J1" s="19" t="s">
        <v>79</v>
      </c>
      <c r="K1" s="17"/>
      <c r="L1" s="17"/>
      <c r="M1" s="17"/>
      <c r="N1" s="17"/>
    </row>
    <row r="2" spans="1:27" x14ac:dyDescent="0.35">
      <c r="A2" s="19">
        <v>1</v>
      </c>
      <c r="B2" s="24">
        <v>744901.24401281378</v>
      </c>
      <c r="C2" s="24">
        <v>866336.41302395938</v>
      </c>
      <c r="D2" s="24">
        <v>889080.76313243387</v>
      </c>
      <c r="E2" s="24">
        <v>720014.4118809494</v>
      </c>
      <c r="F2" s="26">
        <v>620678.42755120399</v>
      </c>
      <c r="G2" s="25">
        <v>15431308129.654821</v>
      </c>
      <c r="H2" s="25">
        <v>60347845826.532616</v>
      </c>
      <c r="I2" s="25">
        <v>72039813745.459259</v>
      </c>
      <c r="J2" s="25">
        <v>9867637782.7594242</v>
      </c>
      <c r="K2" s="17"/>
      <c r="L2" s="17"/>
      <c r="M2" s="17"/>
      <c r="N2" s="17"/>
      <c r="AA2" s="3"/>
    </row>
    <row r="3" spans="1:27" x14ac:dyDescent="0.35">
      <c r="A3" s="19">
        <v>2</v>
      </c>
      <c r="B3" s="24">
        <v>794172.02999192977</v>
      </c>
      <c r="C3" s="24">
        <v>640923.03898790712</v>
      </c>
      <c r="D3" s="24">
        <v>579991.96759504895</v>
      </c>
      <c r="E3" s="24">
        <v>596593.11158704117</v>
      </c>
      <c r="F3" s="26">
        <v>674487.67255271645</v>
      </c>
      <c r="G3" s="25">
        <v>14324345415.637432</v>
      </c>
      <c r="H3" s="25">
        <v>1126584626.3399255</v>
      </c>
      <c r="I3" s="25">
        <v>8929438255.4464817</v>
      </c>
      <c r="J3" s="25">
        <v>6067562628.0353031</v>
      </c>
      <c r="K3" s="17"/>
      <c r="L3" s="17"/>
      <c r="M3" s="17"/>
      <c r="N3" s="17"/>
      <c r="AA3" s="3"/>
    </row>
    <row r="4" spans="1:27" x14ac:dyDescent="0.35">
      <c r="A4" s="19">
        <v>3</v>
      </c>
      <c r="B4" s="24">
        <v>638346.09740238287</v>
      </c>
      <c r="C4" s="24">
        <v>653562.46700860688</v>
      </c>
      <c r="D4" s="24">
        <v>525162.59184327652</v>
      </c>
      <c r="E4" s="24">
        <v>512344.82260890189</v>
      </c>
      <c r="F4" s="26">
        <v>609253.68337309139</v>
      </c>
      <c r="G4" s="25">
        <v>846368554.05172932</v>
      </c>
      <c r="H4" s="25">
        <v>1963268307.258956</v>
      </c>
      <c r="I4" s="25">
        <v>7071311674.6756439</v>
      </c>
      <c r="J4" s="25">
        <v>9391327294.6130676</v>
      </c>
      <c r="K4" s="17"/>
      <c r="L4" s="17"/>
      <c r="M4" s="17"/>
      <c r="N4" s="17"/>
      <c r="AA4" s="3"/>
    </row>
    <row r="5" spans="1:27" x14ac:dyDescent="0.35">
      <c r="A5" s="19">
        <v>4</v>
      </c>
      <c r="B5" s="24">
        <v>619390.24587593018</v>
      </c>
      <c r="C5" s="24">
        <v>667302.92868727923</v>
      </c>
      <c r="D5" s="24">
        <v>792477.65937602834</v>
      </c>
      <c r="E5" s="24">
        <v>700527.07012519287</v>
      </c>
      <c r="F5" s="26">
        <v>712840.14336034667</v>
      </c>
      <c r="G5" s="25">
        <v>8732883339.8479729</v>
      </c>
      <c r="H5" s="25">
        <v>2073637920.1810501</v>
      </c>
      <c r="I5" s="25">
        <v>6342133957.1479177</v>
      </c>
      <c r="J5" s="25">
        <v>151611772.49426094</v>
      </c>
      <c r="K5" s="17"/>
      <c r="L5" s="17"/>
      <c r="M5" s="17"/>
      <c r="N5" s="17"/>
      <c r="AA5" s="3"/>
    </row>
    <row r="6" spans="1:27" x14ac:dyDescent="0.35">
      <c r="A6" s="19">
        <v>5</v>
      </c>
      <c r="B6" s="24">
        <v>636643.02175271395</v>
      </c>
      <c r="C6" s="24">
        <v>637620.83725842857</v>
      </c>
      <c r="D6" s="24">
        <v>646219.18085331854</v>
      </c>
      <c r="E6" s="24">
        <v>1140414.1563509137</v>
      </c>
      <c r="F6" s="26">
        <v>578635.31434799626</v>
      </c>
      <c r="G6" s="25">
        <v>3364894118.351366</v>
      </c>
      <c r="H6" s="25">
        <v>3479291913.0171623</v>
      </c>
      <c r="I6" s="25">
        <v>4567579011.8092537</v>
      </c>
      <c r="J6" s="25">
        <v>315595467322.13885</v>
      </c>
      <c r="K6" s="17"/>
      <c r="L6" s="17"/>
      <c r="M6" s="17"/>
      <c r="N6" s="17"/>
      <c r="AA6" s="3"/>
    </row>
    <row r="7" spans="1:27" x14ac:dyDescent="0.35">
      <c r="A7" s="19">
        <v>6</v>
      </c>
      <c r="B7" s="24">
        <v>773227.03679331974</v>
      </c>
      <c r="C7" s="24">
        <v>798573.60822369391</v>
      </c>
      <c r="D7" s="24">
        <v>835485.56008356251</v>
      </c>
      <c r="E7" s="24">
        <v>889942.08725839772</v>
      </c>
      <c r="F7" s="26">
        <v>641080.62203823903</v>
      </c>
      <c r="G7" s="25">
        <v>17462674932.62178</v>
      </c>
      <c r="H7" s="25">
        <v>24804040697.611809</v>
      </c>
      <c r="I7" s="25">
        <v>37793279936.405968</v>
      </c>
      <c r="J7" s="25">
        <v>61932028871.524254</v>
      </c>
      <c r="K7" s="17"/>
      <c r="L7" s="17"/>
      <c r="M7" s="17"/>
      <c r="N7" s="17"/>
      <c r="AA7" s="3"/>
    </row>
    <row r="8" spans="1:27" x14ac:dyDescent="0.35">
      <c r="A8" s="19">
        <v>7</v>
      </c>
      <c r="B8" s="24">
        <v>600804.32781314955</v>
      </c>
      <c r="C8" s="24">
        <v>641713.08192952583</v>
      </c>
      <c r="D8" s="24">
        <v>656383.7706122566</v>
      </c>
      <c r="E8" s="24">
        <v>715808.36990596913</v>
      </c>
      <c r="F8" s="26">
        <v>637909.402591652</v>
      </c>
      <c r="G8" s="25">
        <v>1376786574.3182507</v>
      </c>
      <c r="H8" s="25">
        <v>14467976.505369123</v>
      </c>
      <c r="I8" s="25">
        <v>341302273.76074213</v>
      </c>
      <c r="J8" s="25">
        <v>6068249108.6370478</v>
      </c>
      <c r="K8" s="17"/>
      <c r="L8" s="17"/>
      <c r="M8" s="17"/>
      <c r="N8" s="17"/>
      <c r="AA8" s="3"/>
    </row>
    <row r="9" spans="1:27" x14ac:dyDescent="0.35">
      <c r="A9" s="19">
        <v>8</v>
      </c>
      <c r="B9" s="24">
        <v>667521.2322448825</v>
      </c>
      <c r="C9" s="24">
        <v>709671.69748946524</v>
      </c>
      <c r="D9" s="24">
        <v>602335.83515247877</v>
      </c>
      <c r="E9" s="24">
        <v>570572.6391519485</v>
      </c>
      <c r="F9" s="26">
        <v>622257.04385130759</v>
      </c>
      <c r="G9" s="25">
        <v>2048846750.9290202</v>
      </c>
      <c r="H9" s="25">
        <v>7641321670.6790266</v>
      </c>
      <c r="I9" s="25">
        <v>396854556.02229774</v>
      </c>
      <c r="J9" s="25">
        <v>2671277689.1271319</v>
      </c>
      <c r="K9" s="17"/>
      <c r="L9" s="17"/>
      <c r="M9" s="17"/>
      <c r="N9" s="17"/>
      <c r="AA9" s="3"/>
    </row>
    <row r="10" spans="1:27" x14ac:dyDescent="0.35">
      <c r="A10" s="19">
        <v>9</v>
      </c>
      <c r="B10" s="24">
        <v>596215.84310525411</v>
      </c>
      <c r="C10" s="24">
        <v>568362.20921243471</v>
      </c>
      <c r="D10" s="24">
        <v>579388.08202809468</v>
      </c>
      <c r="E10" s="24">
        <v>556243.91249746596</v>
      </c>
      <c r="F10" s="26">
        <v>553242.04347417224</v>
      </c>
      <c r="G10" s="25">
        <v>1846747454.7323623</v>
      </c>
      <c r="H10" s="25">
        <v>228619411.95252624</v>
      </c>
      <c r="I10" s="25">
        <v>683615332.06319237</v>
      </c>
      <c r="J10" s="25">
        <v>9011217.6330104079</v>
      </c>
      <c r="K10" s="17"/>
      <c r="L10" s="17"/>
      <c r="M10" s="17"/>
      <c r="N10" s="17"/>
      <c r="AA10" s="3"/>
    </row>
    <row r="11" spans="1:27" x14ac:dyDescent="0.35">
      <c r="A11" s="19">
        <v>10</v>
      </c>
      <c r="B11" s="24">
        <v>610714.2008903235</v>
      </c>
      <c r="C11" s="24">
        <v>667259.17355245166</v>
      </c>
      <c r="D11" s="24">
        <v>686120.02215587778</v>
      </c>
      <c r="E11" s="24">
        <v>650120.14632376959</v>
      </c>
      <c r="F11" s="26">
        <v>669570.34305127955</v>
      </c>
      <c r="G11" s="25">
        <v>3464045470.0706682</v>
      </c>
      <c r="H11" s="25">
        <v>5341504.4523123624</v>
      </c>
      <c r="I11" s="25">
        <v>273891878.46517944</v>
      </c>
      <c r="J11" s="25">
        <v>378310152.73883915</v>
      </c>
      <c r="K11" s="17"/>
      <c r="L11" s="17"/>
      <c r="M11" s="17"/>
      <c r="N11" s="17"/>
      <c r="AA11" s="3"/>
    </row>
    <row r="12" spans="1:27" x14ac:dyDescent="0.35">
      <c r="A12" s="19">
        <v>11</v>
      </c>
      <c r="B12" s="24">
        <v>505485.45651356893</v>
      </c>
      <c r="C12" s="24">
        <v>498073.83605710848</v>
      </c>
      <c r="D12" s="24">
        <v>542761.61965241423</v>
      </c>
      <c r="E12" s="24">
        <v>577589.87840612337</v>
      </c>
      <c r="F12" s="26">
        <v>641577.29996467091</v>
      </c>
      <c r="G12" s="25">
        <v>18520989853.919247</v>
      </c>
      <c r="H12" s="25">
        <v>20593244153.469105</v>
      </c>
      <c r="I12" s="25">
        <v>9764538675.5741348</v>
      </c>
      <c r="J12" s="25">
        <v>4094390117.7112737</v>
      </c>
      <c r="K12" s="17"/>
      <c r="L12" s="17"/>
      <c r="M12" s="17"/>
      <c r="N12" s="17"/>
      <c r="AA12" s="3"/>
    </row>
    <row r="13" spans="1:27" x14ac:dyDescent="0.35">
      <c r="A13" s="19">
        <v>12</v>
      </c>
      <c r="B13" s="24">
        <v>683057.45189773291</v>
      </c>
      <c r="C13" s="24">
        <v>741871.30950081511</v>
      </c>
      <c r="D13" s="24">
        <v>1053554.9128750437</v>
      </c>
      <c r="E13" s="24">
        <v>849508.26701477915</v>
      </c>
      <c r="F13" s="26">
        <v>554196.52295292448</v>
      </c>
      <c r="G13" s="25">
        <v>16605139008.518967</v>
      </c>
      <c r="H13" s="25">
        <v>35221825505.79631</v>
      </c>
      <c r="I13" s="25">
        <v>249358801585.61124</v>
      </c>
      <c r="J13" s="25">
        <v>87209026180.854355</v>
      </c>
      <c r="K13" s="17"/>
      <c r="L13" s="17"/>
      <c r="M13" s="17"/>
      <c r="N13" s="17"/>
      <c r="AA13" s="3"/>
    </row>
    <row r="14" spans="1:27" x14ac:dyDescent="0.35">
      <c r="A14" s="19">
        <v>13</v>
      </c>
      <c r="B14" s="24">
        <v>631348.97435945948</v>
      </c>
      <c r="C14" s="24">
        <v>663876.33099794528</v>
      </c>
      <c r="D14" s="24">
        <v>599068.29731559358</v>
      </c>
      <c r="E14" s="24">
        <v>793963.90078749543</v>
      </c>
      <c r="F14" s="26">
        <v>607733.95498126117</v>
      </c>
      <c r="G14" s="25">
        <v>557669140.23267627</v>
      </c>
      <c r="H14" s="25">
        <v>3151966384.7987342</v>
      </c>
      <c r="I14" s="25">
        <v>75093622.778543457</v>
      </c>
      <c r="J14" s="25">
        <v>34681592714.99295</v>
      </c>
      <c r="K14" s="17"/>
      <c r="L14" s="17"/>
      <c r="M14" s="17"/>
      <c r="N14" s="17"/>
      <c r="AA14" s="3"/>
    </row>
    <row r="15" spans="1:27" x14ac:dyDescent="0.35">
      <c r="A15" s="19">
        <v>14</v>
      </c>
      <c r="B15" s="24">
        <v>591107.44426891417</v>
      </c>
      <c r="C15" s="24">
        <v>578871.82245763124</v>
      </c>
      <c r="D15" s="24">
        <v>562715.22366464965</v>
      </c>
      <c r="E15" s="24">
        <v>501299.25400208274</v>
      </c>
      <c r="F15" s="26">
        <v>678040.92696895846</v>
      </c>
      <c r="G15" s="25">
        <v>7557430414.3588791</v>
      </c>
      <c r="H15" s="25">
        <v>9834511289.5785198</v>
      </c>
      <c r="I15" s="25">
        <v>13300017842.633492</v>
      </c>
      <c r="J15" s="25">
        <v>31237618963.130047</v>
      </c>
      <c r="K15" s="17"/>
      <c r="L15" s="17"/>
      <c r="M15" s="17"/>
      <c r="N15" s="17"/>
      <c r="AA15" s="3"/>
    </row>
    <row r="16" spans="1:27" x14ac:dyDescent="0.35">
      <c r="A16" s="19">
        <v>15</v>
      </c>
      <c r="B16" s="24">
        <v>589245.48016749893</v>
      </c>
      <c r="C16" s="24">
        <v>761068.30383982463</v>
      </c>
      <c r="D16" s="24">
        <v>764776.5818206215</v>
      </c>
      <c r="E16" s="24">
        <v>740686.17968742992</v>
      </c>
      <c r="F16" s="26">
        <v>593439.64170171227</v>
      </c>
      <c r="G16" s="25">
        <v>17590990.975076791</v>
      </c>
      <c r="H16" s="25">
        <v>28099368370.213383</v>
      </c>
      <c r="I16" s="25">
        <v>29356347049.310646</v>
      </c>
      <c r="J16" s="25">
        <v>21681542948.779388</v>
      </c>
      <c r="K16" s="17"/>
      <c r="L16" s="17"/>
      <c r="M16" s="17"/>
      <c r="N16" s="17"/>
      <c r="AA16" s="3"/>
    </row>
    <row r="17" spans="1:27" x14ac:dyDescent="0.35">
      <c r="A17" s="19">
        <v>16</v>
      </c>
      <c r="B17" s="24">
        <v>656578.87111001345</v>
      </c>
      <c r="C17" s="24">
        <v>761739.03505689779</v>
      </c>
      <c r="D17" s="24">
        <v>719987.80421792786</v>
      </c>
      <c r="E17" s="24">
        <v>631595.55007402075</v>
      </c>
      <c r="F17" s="26">
        <v>643764.43139983655</v>
      </c>
      <c r="G17" s="25">
        <v>164209865.08575264</v>
      </c>
      <c r="H17" s="25">
        <v>13918007108.040659</v>
      </c>
      <c r="I17" s="25">
        <v>5810002563.7657576</v>
      </c>
      <c r="J17" s="25">
        <v>148081672.72178861</v>
      </c>
      <c r="K17" s="17"/>
      <c r="L17" s="17"/>
      <c r="M17" s="17"/>
      <c r="N17" s="17"/>
      <c r="AA17" s="3"/>
    </row>
    <row r="18" spans="1:27" x14ac:dyDescent="0.35">
      <c r="A18" s="19">
        <v>17</v>
      </c>
      <c r="B18" s="24">
        <v>590666.26817208901</v>
      </c>
      <c r="C18" s="24">
        <v>642584.57459052978</v>
      </c>
      <c r="D18" s="24">
        <v>528899.49300843268</v>
      </c>
      <c r="E18" s="24">
        <v>496803.16393737495</v>
      </c>
      <c r="F18" s="26">
        <v>639401.52588813414</v>
      </c>
      <c r="G18" s="25">
        <v>2375125344.6493368</v>
      </c>
      <c r="H18" s="25">
        <v>10131799.041823292</v>
      </c>
      <c r="I18" s="25">
        <v>12210699270.546598</v>
      </c>
      <c r="J18" s="25">
        <v>20334292831.039726</v>
      </c>
      <c r="K18" s="17"/>
      <c r="L18" s="17"/>
      <c r="M18" s="17"/>
      <c r="N18" s="17"/>
      <c r="AA18" s="3"/>
    </row>
    <row r="19" spans="1:27" x14ac:dyDescent="0.35">
      <c r="A19" s="19">
        <v>18</v>
      </c>
      <c r="B19" s="24">
        <v>606824.04998412356</v>
      </c>
      <c r="C19" s="24">
        <v>604448.81654001854</v>
      </c>
      <c r="D19" s="24">
        <v>521362.96989128611</v>
      </c>
      <c r="E19" s="24">
        <v>511037.96228945197</v>
      </c>
      <c r="F19" s="26">
        <v>666056.67110799544</v>
      </c>
      <c r="G19" s="25">
        <v>3508503405.204195</v>
      </c>
      <c r="H19" s="25">
        <v>3795527744.4690351</v>
      </c>
      <c r="I19" s="25">
        <v>20936267171.790386</v>
      </c>
      <c r="J19" s="25">
        <v>24030800083.768368</v>
      </c>
      <c r="K19" s="17"/>
      <c r="L19" s="17"/>
      <c r="M19" s="17"/>
      <c r="N19" s="17"/>
      <c r="AA19" s="3"/>
    </row>
    <row r="20" spans="1:27" x14ac:dyDescent="0.35">
      <c r="A20" s="19">
        <v>19</v>
      </c>
      <c r="B20" s="24">
        <v>759766.94500955823</v>
      </c>
      <c r="C20" s="24">
        <v>779539.07703353325</v>
      </c>
      <c r="D20" s="24">
        <v>774586.40836631123</v>
      </c>
      <c r="E20" s="24">
        <v>778018.31676532992</v>
      </c>
      <c r="F20" s="26">
        <v>610971.71213991789</v>
      </c>
      <c r="G20" s="25">
        <v>22140021324.730499</v>
      </c>
      <c r="H20" s="25">
        <v>28414956507.177307</v>
      </c>
      <c r="I20" s="25">
        <v>26769768821.254971</v>
      </c>
      <c r="J20" s="25">
        <v>27904568116.878727</v>
      </c>
      <c r="K20" s="17"/>
      <c r="L20" s="17"/>
      <c r="M20" s="17"/>
      <c r="N20" s="17"/>
      <c r="AA20" s="3"/>
    </row>
    <row r="21" spans="1:27" x14ac:dyDescent="0.35">
      <c r="A21" s="19">
        <v>20</v>
      </c>
      <c r="B21" s="24">
        <v>499809.12550832011</v>
      </c>
      <c r="C21" s="24">
        <v>612340.50564537209</v>
      </c>
      <c r="D21" s="24">
        <v>540143.4939706116</v>
      </c>
      <c r="E21" s="24">
        <v>521031.4625131666</v>
      </c>
      <c r="F21" s="26">
        <v>588411.04081120261</v>
      </c>
      <c r="G21" s="25">
        <v>7850299395.3391428</v>
      </c>
      <c r="H21" s="25">
        <v>572619287.24975955</v>
      </c>
      <c r="I21" s="25">
        <v>2329756078.008647</v>
      </c>
      <c r="J21" s="25">
        <v>4540007571.6211653</v>
      </c>
      <c r="K21" s="17"/>
      <c r="L21" s="17"/>
      <c r="M21" s="17"/>
      <c r="N21" s="17"/>
      <c r="AA21" s="3"/>
    </row>
    <row r="22" spans="1:27" x14ac:dyDescent="0.35">
      <c r="A22" s="19">
        <v>21</v>
      </c>
      <c r="B22" s="24">
        <v>505822.10387494205</v>
      </c>
      <c r="C22" s="24">
        <v>563051.285180151</v>
      </c>
      <c r="D22" s="24">
        <v>487535.94285247236</v>
      </c>
      <c r="E22" s="24">
        <v>499569.04984645417</v>
      </c>
      <c r="F22" s="26">
        <v>607158.62753886206</v>
      </c>
      <c r="G22" s="25">
        <v>10269091028.288124</v>
      </c>
      <c r="H22" s="25">
        <v>1945457649.9485161</v>
      </c>
      <c r="I22" s="25">
        <v>14309586691.579355</v>
      </c>
      <c r="J22" s="25">
        <v>11575517228.030672</v>
      </c>
      <c r="K22" s="17"/>
      <c r="L22" s="17"/>
      <c r="M22" s="17"/>
      <c r="N22" s="17"/>
      <c r="AA22" s="3"/>
    </row>
    <row r="23" spans="1:27" x14ac:dyDescent="0.35">
      <c r="A23" s="19">
        <v>22</v>
      </c>
      <c r="B23" s="24">
        <v>710069.6860033914</v>
      </c>
      <c r="C23" s="24">
        <v>633530.99563985632</v>
      </c>
      <c r="D23" s="24">
        <v>610619.3951555955</v>
      </c>
      <c r="E23" s="24">
        <v>584746.8629288621</v>
      </c>
      <c r="F23" s="26">
        <v>552402.17386380536</v>
      </c>
      <c r="G23" s="25">
        <v>24859044384.28651</v>
      </c>
      <c r="H23" s="25">
        <v>6581885722.7702398</v>
      </c>
      <c r="I23" s="25">
        <v>3389244854.9372625</v>
      </c>
      <c r="J23" s="25">
        <v>1046178910.7152008</v>
      </c>
      <c r="K23" s="17"/>
      <c r="L23" s="17"/>
      <c r="M23" s="17"/>
      <c r="N23" s="17"/>
      <c r="AA23" s="3"/>
    </row>
    <row r="24" spans="1:27" x14ac:dyDescent="0.35">
      <c r="A24" s="19">
        <v>23</v>
      </c>
      <c r="B24" s="24">
        <v>546847.89295358956</v>
      </c>
      <c r="C24" s="24">
        <v>694949.33495006966</v>
      </c>
      <c r="D24" s="24">
        <v>828933.48556864436</v>
      </c>
      <c r="E24" s="24">
        <v>624714.09618462995</v>
      </c>
      <c r="F24" s="26">
        <v>640294.93999594613</v>
      </c>
      <c r="G24" s="25">
        <v>8732350600.9363594</v>
      </c>
      <c r="H24" s="25">
        <v>2987102887.8013496</v>
      </c>
      <c r="I24" s="25">
        <v>35584500875.783035</v>
      </c>
      <c r="J24" s="25">
        <v>242762693.87262979</v>
      </c>
      <c r="K24" s="17"/>
      <c r="L24" s="17"/>
      <c r="M24" s="17"/>
      <c r="N24" s="17"/>
      <c r="AA24" s="3"/>
    </row>
    <row r="25" spans="1:27" x14ac:dyDescent="0.35">
      <c r="A25" s="19">
        <v>24</v>
      </c>
      <c r="B25" s="24">
        <v>837923.563092625</v>
      </c>
      <c r="C25" s="24">
        <v>801859.70603311202</v>
      </c>
      <c r="D25" s="24">
        <v>721021.34495943564</v>
      </c>
      <c r="E25" s="24">
        <v>689094.10863653233</v>
      </c>
      <c r="F25" s="26">
        <v>567062.41885973548</v>
      </c>
      <c r="G25" s="25">
        <v>73365759455.150238</v>
      </c>
      <c r="H25" s="25">
        <v>55129766063.977104</v>
      </c>
      <c r="I25" s="25">
        <v>23703350925.772934</v>
      </c>
      <c r="J25" s="25">
        <v>14891733309.780384</v>
      </c>
      <c r="K25" s="17"/>
      <c r="L25" s="17"/>
      <c r="M25" s="17"/>
      <c r="N25" s="17"/>
      <c r="AA25" s="3"/>
    </row>
    <row r="26" spans="1:27" x14ac:dyDescent="0.35">
      <c r="A26" s="19">
        <v>25</v>
      </c>
      <c r="B26" s="24">
        <v>707969.6308593821</v>
      </c>
      <c r="C26" s="24">
        <v>704611.76619913499</v>
      </c>
      <c r="D26" s="24">
        <v>698130.08607077645</v>
      </c>
      <c r="E26" s="24">
        <v>634191.39076998772</v>
      </c>
      <c r="F26" s="26">
        <v>616392.26391005504</v>
      </c>
      <c r="G26" s="25">
        <v>8386414137.3716993</v>
      </c>
      <c r="H26" s="25">
        <v>7782680584.1329813</v>
      </c>
      <c r="I26" s="25">
        <v>6681071571.5777388</v>
      </c>
      <c r="J26" s="25">
        <v>316808916.97597671</v>
      </c>
      <c r="K26" s="17"/>
      <c r="L26" s="19"/>
      <c r="M26" s="17"/>
      <c r="N26" s="17"/>
      <c r="AA26" s="3"/>
    </row>
    <row r="27" spans="1:27" x14ac:dyDescent="0.35">
      <c r="A27" s="19">
        <v>26</v>
      </c>
      <c r="B27" s="24">
        <v>682274.45056722732</v>
      </c>
      <c r="C27" s="24">
        <v>727432.16859573801</v>
      </c>
      <c r="D27" s="24">
        <v>843672.485396515</v>
      </c>
      <c r="E27" s="24">
        <v>722277.9777287402</v>
      </c>
      <c r="F27" s="26">
        <v>606941.01778383774</v>
      </c>
      <c r="G27" s="25">
        <v>5675126094.9294939</v>
      </c>
      <c r="H27" s="25">
        <v>14518117423.976038</v>
      </c>
      <c r="I27" s="25">
        <v>56041787758.052063</v>
      </c>
      <c r="J27" s="25">
        <v>13302614329.332033</v>
      </c>
      <c r="K27" s="17"/>
      <c r="L27" s="19" t="s">
        <v>84</v>
      </c>
      <c r="M27" s="17"/>
      <c r="N27" s="17"/>
      <c r="AA27" s="3"/>
    </row>
    <row r="28" spans="1:27" x14ac:dyDescent="0.35">
      <c r="A28" s="19">
        <v>27</v>
      </c>
      <c r="B28" s="24">
        <v>595143.17387411848</v>
      </c>
      <c r="C28" s="24">
        <v>658273.02372950455</v>
      </c>
      <c r="D28" s="24">
        <v>787240.20373551827</v>
      </c>
      <c r="E28" s="24">
        <v>717053.08769145282</v>
      </c>
      <c r="F28" s="26">
        <v>696797.31652500969</v>
      </c>
      <c r="G28" s="25">
        <v>10333564718.08774</v>
      </c>
      <c r="H28" s="25">
        <v>1484121135.3938093</v>
      </c>
      <c r="I28" s="25">
        <v>8179915846.9727964</v>
      </c>
      <c r="J28" s="25">
        <v>410296265.54730874</v>
      </c>
      <c r="K28" s="17"/>
      <c r="L28" s="37"/>
      <c r="M28" s="35" t="s">
        <v>8</v>
      </c>
      <c r="N28" s="15" t="s">
        <v>86</v>
      </c>
      <c r="AA28" s="3"/>
    </row>
    <row r="29" spans="1:27" x14ac:dyDescent="0.35">
      <c r="A29" s="19">
        <v>28</v>
      </c>
      <c r="B29" s="24">
        <v>663087.31719765184</v>
      </c>
      <c r="C29" s="24">
        <v>642532.10822454328</v>
      </c>
      <c r="D29" s="24">
        <v>591802.17333113938</v>
      </c>
      <c r="E29" s="24">
        <v>600822.64314676402</v>
      </c>
      <c r="F29" s="26">
        <v>634973.05310331483</v>
      </c>
      <c r="G29" s="25">
        <v>790411845.5661335</v>
      </c>
      <c r="H29" s="25">
        <v>57139314.325770028</v>
      </c>
      <c r="I29" s="25">
        <v>1863724860.3036177</v>
      </c>
      <c r="J29" s="25">
        <v>1166250500.2004845</v>
      </c>
      <c r="K29" s="17"/>
      <c r="L29" s="36" t="s">
        <v>85</v>
      </c>
      <c r="M29" s="14">
        <f>B102</f>
        <v>649377.2580721206</v>
      </c>
      <c r="N29" s="14">
        <f>B103</f>
        <v>79874.810165318195</v>
      </c>
      <c r="AA29" s="3"/>
    </row>
    <row r="30" spans="1:27" x14ac:dyDescent="0.35">
      <c r="A30" s="19">
        <v>29</v>
      </c>
      <c r="B30" s="24">
        <v>494462.45350599068</v>
      </c>
      <c r="C30" s="24">
        <v>624105.40963346558</v>
      </c>
      <c r="D30" s="24">
        <v>724206.29382466443</v>
      </c>
      <c r="E30" s="24">
        <v>722537.97282063914</v>
      </c>
      <c r="F30" s="26">
        <v>652546.81168202986</v>
      </c>
      <c r="G30" s="25">
        <v>24990664299.93021</v>
      </c>
      <c r="H30" s="25">
        <v>808913350.48807001</v>
      </c>
      <c r="I30" s="25">
        <v>5135081380.9505796</v>
      </c>
      <c r="J30" s="25">
        <v>4898762637.5307703</v>
      </c>
      <c r="K30" s="17"/>
      <c r="L30" s="15" t="s">
        <v>5</v>
      </c>
      <c r="M30" s="14">
        <f>C102</f>
        <v>676532.08157498273</v>
      </c>
      <c r="N30" s="14">
        <f>C103</f>
        <v>100539.3060901345</v>
      </c>
      <c r="AA30" s="3"/>
    </row>
    <row r="31" spans="1:27" x14ac:dyDescent="0.35">
      <c r="A31" s="19">
        <v>30</v>
      </c>
      <c r="B31" s="24">
        <v>617108.72343557584</v>
      </c>
      <c r="C31" s="24">
        <v>623109.4671481119</v>
      </c>
      <c r="D31" s="24">
        <v>614634.75846927729</v>
      </c>
      <c r="E31" s="24">
        <v>625528.89314806915</v>
      </c>
      <c r="F31" s="26">
        <v>671259.4759895053</v>
      </c>
      <c r="G31" s="25">
        <v>2932304002.1568851</v>
      </c>
      <c r="H31" s="25">
        <v>2318423351.4262514</v>
      </c>
      <c r="I31" s="25">
        <v>3206358634.2456164</v>
      </c>
      <c r="J31" s="25">
        <v>2091286207.0174541</v>
      </c>
      <c r="K31" s="17"/>
      <c r="L31" s="15" t="s">
        <v>6</v>
      </c>
      <c r="M31" s="14">
        <f>D102</f>
        <v>674634.03488169261</v>
      </c>
      <c r="N31" s="14">
        <f>D103</f>
        <v>132451.02595080636</v>
      </c>
      <c r="AA31" s="3"/>
    </row>
    <row r="32" spans="1:27" x14ac:dyDescent="0.35">
      <c r="A32" s="19">
        <v>31</v>
      </c>
      <c r="B32" s="24">
        <v>668560.41733226762</v>
      </c>
      <c r="C32" s="24">
        <v>642386.46427768643</v>
      </c>
      <c r="D32" s="24">
        <v>590054.50897917186</v>
      </c>
      <c r="E32" s="24">
        <v>2714810.6923370752</v>
      </c>
      <c r="F32" s="26">
        <v>636945.09830321732</v>
      </c>
      <c r="G32" s="25">
        <v>999528397.30862248</v>
      </c>
      <c r="H32" s="25">
        <v>29608463.668108903</v>
      </c>
      <c r="I32" s="25">
        <v>2198727367.1562972</v>
      </c>
      <c r="J32" s="25">
        <v>4317525426869.6768</v>
      </c>
      <c r="K32" s="17"/>
      <c r="L32" s="15" t="s">
        <v>7</v>
      </c>
      <c r="M32" s="14">
        <f>E102</f>
        <v>673466.17957315908</v>
      </c>
      <c r="N32" s="14">
        <f>E103</f>
        <v>248619.14167355333</v>
      </c>
      <c r="AA32" s="3"/>
    </row>
    <row r="33" spans="1:27" x14ac:dyDescent="0.35">
      <c r="A33" s="19">
        <v>32</v>
      </c>
      <c r="B33" s="24">
        <v>672241.27233572339</v>
      </c>
      <c r="C33" s="24">
        <v>709512.19109515822</v>
      </c>
      <c r="D33" s="24">
        <v>615994.92537211115</v>
      </c>
      <c r="E33" s="24">
        <v>640183.36807549105</v>
      </c>
      <c r="F33" s="26">
        <v>699465.53051807906</v>
      </c>
      <c r="G33" s="25">
        <v>741160233.57955325</v>
      </c>
      <c r="H33" s="25">
        <v>100935388.751039</v>
      </c>
      <c r="I33" s="25">
        <v>6967341923.4340849</v>
      </c>
      <c r="J33" s="25">
        <v>3514374783.8693929</v>
      </c>
      <c r="K33" s="17"/>
      <c r="L33" s="15" t="s">
        <v>81</v>
      </c>
      <c r="M33" s="14">
        <f>F102</f>
        <v>629297.35224307026</v>
      </c>
      <c r="N33" s="14">
        <f>F103</f>
        <v>39356.177766337576</v>
      </c>
      <c r="AA33" s="3"/>
    </row>
    <row r="34" spans="1:27" x14ac:dyDescent="0.35">
      <c r="A34" s="19">
        <v>33</v>
      </c>
      <c r="B34" s="24">
        <v>634094.26209377754</v>
      </c>
      <c r="C34" s="24">
        <v>718301.51136270899</v>
      </c>
      <c r="D34" s="24">
        <v>756217.19546420046</v>
      </c>
      <c r="E34" s="24">
        <v>627108.63253844809</v>
      </c>
      <c r="F34" s="26">
        <v>651003.15715320746</v>
      </c>
      <c r="G34" s="25">
        <v>285910732.13082159</v>
      </c>
      <c r="H34" s="25">
        <v>4529068479.3075323</v>
      </c>
      <c r="I34" s="25">
        <v>11069993857.707052</v>
      </c>
      <c r="J34" s="25">
        <v>570948306.56534147</v>
      </c>
      <c r="K34" s="17"/>
      <c r="L34" s="19"/>
      <c r="M34" s="17"/>
      <c r="N34" s="17"/>
      <c r="AA34" s="3"/>
    </row>
    <row r="35" spans="1:27" x14ac:dyDescent="0.35">
      <c r="A35" s="19">
        <v>34</v>
      </c>
      <c r="B35" s="24">
        <v>667419.37353155622</v>
      </c>
      <c r="C35" s="24">
        <v>678624.68083842169</v>
      </c>
      <c r="D35" s="24">
        <v>753391.94763454271</v>
      </c>
      <c r="E35" s="24">
        <v>671489.14344502578</v>
      </c>
      <c r="F35" s="26">
        <v>715475.56001442438</v>
      </c>
      <c r="G35" s="25">
        <v>2309397059.2761889</v>
      </c>
      <c r="H35" s="25">
        <v>1357987296.0443404</v>
      </c>
      <c r="I35" s="25">
        <v>1437652450.1590626</v>
      </c>
      <c r="J35" s="25">
        <v>1934804842.6166637</v>
      </c>
      <c r="K35" s="17"/>
      <c r="L35" s="19" t="s">
        <v>87</v>
      </c>
      <c r="M35" s="17"/>
      <c r="N35" s="17"/>
      <c r="AA35" s="3"/>
    </row>
    <row r="36" spans="1:27" x14ac:dyDescent="0.35">
      <c r="A36" s="19">
        <v>35</v>
      </c>
      <c r="B36" s="24">
        <v>718884.14121385152</v>
      </c>
      <c r="C36" s="24">
        <v>774448.06925573025</v>
      </c>
      <c r="D36" s="24">
        <v>775351.62832123204</v>
      </c>
      <c r="E36" s="24">
        <v>778388.67613336002</v>
      </c>
      <c r="F36" s="26">
        <v>633263.03098305059</v>
      </c>
      <c r="G36" s="25">
        <v>7330974517.1549635</v>
      </c>
      <c r="H36" s="25">
        <v>19933215032.058022</v>
      </c>
      <c r="I36" s="25">
        <v>20189169493.531898</v>
      </c>
      <c r="J36" s="25">
        <v>21061452880.29353</v>
      </c>
      <c r="K36" s="17"/>
      <c r="L36" s="37"/>
      <c r="M36" s="35" t="s">
        <v>89</v>
      </c>
      <c r="N36" s="19"/>
      <c r="AA36" s="3"/>
    </row>
    <row r="37" spans="1:27" x14ac:dyDescent="0.35">
      <c r="A37" s="19">
        <v>36</v>
      </c>
      <c r="B37" s="24">
        <v>717430.04094623332</v>
      </c>
      <c r="C37" s="24">
        <v>802879.78445566457</v>
      </c>
      <c r="D37" s="24">
        <v>800238.52264669084</v>
      </c>
      <c r="E37" s="24">
        <v>683925.20429540612</v>
      </c>
      <c r="F37" s="26">
        <v>690392.65204978699</v>
      </c>
      <c r="G37" s="25">
        <v>731020398.33766651</v>
      </c>
      <c r="H37" s="25">
        <v>12653354956.897381</v>
      </c>
      <c r="I37" s="25">
        <v>12066115287.191719</v>
      </c>
      <c r="J37" s="25">
        <v>41827880.455646224</v>
      </c>
      <c r="K37" s="17"/>
      <c r="L37" s="36" t="s">
        <v>85</v>
      </c>
      <c r="M37" s="14">
        <f>(G102^0.5)/M29*100</f>
        <v>14.759333034956345</v>
      </c>
      <c r="N37" s="17"/>
      <c r="AA37" s="3"/>
    </row>
    <row r="38" spans="1:27" x14ac:dyDescent="0.35">
      <c r="A38" s="19">
        <v>37</v>
      </c>
      <c r="B38" s="24">
        <v>658212.84352661727</v>
      </c>
      <c r="C38" s="24">
        <v>723673.99153929553</v>
      </c>
      <c r="D38" s="24">
        <v>707602.63198060775</v>
      </c>
      <c r="E38" s="24">
        <v>631401.42520191893</v>
      </c>
      <c r="F38" s="26">
        <v>624924.81664682936</v>
      </c>
      <c r="G38" s="25">
        <v>1108092733.5494981</v>
      </c>
      <c r="H38" s="25">
        <v>9751399541.942894</v>
      </c>
      <c r="I38" s="25">
        <v>6835621148.3663797</v>
      </c>
      <c r="J38" s="25">
        <v>41946458.375859357</v>
      </c>
      <c r="K38" s="17"/>
      <c r="L38" s="15" t="s">
        <v>5</v>
      </c>
      <c r="M38" s="14">
        <f>(H102^0.5)/M30*100</f>
        <v>18.179367778348528</v>
      </c>
      <c r="N38" s="17"/>
      <c r="AA38" s="3"/>
    </row>
    <row r="39" spans="1:27" x14ac:dyDescent="0.35">
      <c r="A39" s="19">
        <v>38</v>
      </c>
      <c r="B39" s="24">
        <v>603371.98032262502</v>
      </c>
      <c r="C39" s="24">
        <v>600234.17313260736</v>
      </c>
      <c r="D39" s="24">
        <v>665916.51391537709</v>
      </c>
      <c r="E39" s="24">
        <v>546449.20047173323</v>
      </c>
      <c r="F39" s="26">
        <v>621844.65188445186</v>
      </c>
      <c r="G39" s="25">
        <v>341239594.63112158</v>
      </c>
      <c r="H39" s="25">
        <v>467012791.8839274</v>
      </c>
      <c r="I39" s="25">
        <v>1942329022.8729191</v>
      </c>
      <c r="J39" s="25">
        <v>5684474093.7276154</v>
      </c>
      <c r="K39" s="17"/>
      <c r="L39" s="15" t="s">
        <v>6</v>
      </c>
      <c r="M39" s="14">
        <f>(I102^0.5)/M31*100</f>
        <v>21.987864011837718</v>
      </c>
      <c r="N39" s="17"/>
      <c r="AA39" s="3"/>
    </row>
    <row r="40" spans="1:27" x14ac:dyDescent="0.35">
      <c r="A40" s="19">
        <v>39</v>
      </c>
      <c r="B40" s="24">
        <v>771954.13961690268</v>
      </c>
      <c r="C40" s="24">
        <v>767006.69616179494</v>
      </c>
      <c r="D40" s="24">
        <v>822068.56586601632</v>
      </c>
      <c r="E40" s="24">
        <v>749614.19713875651</v>
      </c>
      <c r="F40" s="26">
        <v>625372.54463294672</v>
      </c>
      <c r="G40" s="25">
        <v>21486163988.04047</v>
      </c>
      <c r="H40" s="25">
        <v>20060232879.296703</v>
      </c>
      <c r="I40" s="25">
        <v>38689324768.92012</v>
      </c>
      <c r="J40" s="25">
        <v>15435988217.374392</v>
      </c>
      <c r="K40" s="17"/>
      <c r="L40" s="15" t="s">
        <v>7</v>
      </c>
      <c r="M40" s="14">
        <f>(J102^0.5)/M32*100</f>
        <v>38.178164001674894</v>
      </c>
      <c r="N40" s="17"/>
      <c r="AA40" s="3"/>
    </row>
    <row r="41" spans="1:27" x14ac:dyDescent="0.35">
      <c r="A41" s="19">
        <v>40</v>
      </c>
      <c r="B41" s="24">
        <v>783236.31508284761</v>
      </c>
      <c r="C41" s="24">
        <v>727813.64551000774</v>
      </c>
      <c r="D41" s="24">
        <v>663010.31189939519</v>
      </c>
      <c r="E41" s="24">
        <v>694243.60913644382</v>
      </c>
      <c r="F41" s="26">
        <v>649020.16701120604</v>
      </c>
      <c r="G41" s="25">
        <v>18013974403.188847</v>
      </c>
      <c r="H41" s="25">
        <v>6208412253.9411449</v>
      </c>
      <c r="I41" s="25">
        <v>195724153.99252841</v>
      </c>
      <c r="J41" s="25">
        <v>2045159717.654731</v>
      </c>
      <c r="K41" s="17"/>
      <c r="L41" s="19"/>
      <c r="M41" s="17"/>
      <c r="N41" s="17"/>
      <c r="AA41" s="3"/>
    </row>
    <row r="42" spans="1:27" x14ac:dyDescent="0.35">
      <c r="A42" s="19">
        <v>41</v>
      </c>
      <c r="B42" s="24">
        <v>675835.53930957476</v>
      </c>
      <c r="C42" s="24">
        <v>719075.04827210726</v>
      </c>
      <c r="D42" s="24">
        <v>730968.43198037171</v>
      </c>
      <c r="E42" s="24">
        <v>646931.24404388969</v>
      </c>
      <c r="F42" s="26">
        <v>650448.79313936899</v>
      </c>
      <c r="G42" s="25">
        <v>644486881.11045694</v>
      </c>
      <c r="H42" s="25">
        <v>4709562893.5437174</v>
      </c>
      <c r="I42" s="25">
        <v>6483412239.085494</v>
      </c>
      <c r="J42" s="25">
        <v>12373151.639107283</v>
      </c>
      <c r="K42" s="17"/>
      <c r="L42" s="19"/>
      <c r="M42" s="17"/>
      <c r="N42" s="17"/>
      <c r="AA42" s="3"/>
    </row>
    <row r="43" spans="1:27" x14ac:dyDescent="0.35">
      <c r="A43" s="19">
        <v>42</v>
      </c>
      <c r="B43" s="24">
        <v>680319.5324329182</v>
      </c>
      <c r="C43" s="24">
        <v>807688.31315886322</v>
      </c>
      <c r="D43" s="24">
        <v>830337.42911357095</v>
      </c>
      <c r="E43" s="24">
        <v>740509.74470378621</v>
      </c>
      <c r="F43" s="26">
        <v>588555.75033075758</v>
      </c>
      <c r="G43" s="25">
        <v>8420591705.692771</v>
      </c>
      <c r="H43" s="25">
        <v>48019080091.613564</v>
      </c>
      <c r="I43" s="25">
        <v>58458380195.035484</v>
      </c>
      <c r="J43" s="25">
        <v>23090016405.918419</v>
      </c>
      <c r="K43" s="17"/>
      <c r="L43" s="17"/>
      <c r="M43" s="17"/>
      <c r="N43" s="17"/>
      <c r="AA43" s="3"/>
    </row>
    <row r="44" spans="1:27" x14ac:dyDescent="0.35">
      <c r="A44" s="19">
        <v>43</v>
      </c>
      <c r="B44" s="24">
        <v>613260.53273088881</v>
      </c>
      <c r="C44" s="24">
        <v>626134.13695154211</v>
      </c>
      <c r="D44" s="24">
        <v>638408.32185464422</v>
      </c>
      <c r="E44" s="24">
        <v>536441.21552413737</v>
      </c>
      <c r="F44" s="26">
        <v>635950.3858619933</v>
      </c>
      <c r="G44" s="25">
        <v>514829435.11109239</v>
      </c>
      <c r="H44" s="25">
        <v>96358742.671934202</v>
      </c>
      <c r="I44" s="25">
        <v>6041449.343970011</v>
      </c>
      <c r="J44" s="25">
        <v>9902074981.3284264</v>
      </c>
      <c r="K44" s="17"/>
      <c r="L44" s="17"/>
      <c r="M44" s="17"/>
      <c r="N44" s="17"/>
      <c r="AA44" s="3"/>
    </row>
    <row r="45" spans="1:27" x14ac:dyDescent="0.35">
      <c r="A45" s="19">
        <v>44</v>
      </c>
      <c r="B45" s="24">
        <v>658775.42850130657</v>
      </c>
      <c r="C45" s="24">
        <v>780636.34489582875</v>
      </c>
      <c r="D45" s="24">
        <v>820262.09090849326</v>
      </c>
      <c r="E45" s="24">
        <v>738497.18898451026</v>
      </c>
      <c r="F45" s="26">
        <v>640644.13865683111</v>
      </c>
      <c r="G45" s="25">
        <v>328743671.42437029</v>
      </c>
      <c r="H45" s="25">
        <v>19597817807.662014</v>
      </c>
      <c r="I45" s="25">
        <v>32262608771.080299</v>
      </c>
      <c r="J45" s="25">
        <v>9575219458.4313068</v>
      </c>
      <c r="K45" s="17"/>
      <c r="L45" s="17"/>
      <c r="M45" s="17"/>
      <c r="N45" s="17"/>
      <c r="AA45" s="3"/>
    </row>
    <row r="46" spans="1:27" x14ac:dyDescent="0.35">
      <c r="A46" s="19">
        <v>45</v>
      </c>
      <c r="B46" s="24">
        <v>686992.47007655562</v>
      </c>
      <c r="C46" s="24">
        <v>731229.33806093386</v>
      </c>
      <c r="D46" s="24">
        <v>627147.61377919686</v>
      </c>
      <c r="E46" s="24">
        <v>643751.26668992953</v>
      </c>
      <c r="F46" s="26">
        <v>584101.57211459125</v>
      </c>
      <c r="G46" s="25">
        <v>10586536883.419315</v>
      </c>
      <c r="H46" s="25">
        <v>21646579512.361736</v>
      </c>
      <c r="I46" s="25">
        <v>1852961702.9909523</v>
      </c>
      <c r="J46" s="25">
        <v>3558086062.9311404</v>
      </c>
      <c r="K46" s="17"/>
      <c r="L46" s="17"/>
      <c r="M46" s="17"/>
      <c r="N46" s="17"/>
      <c r="AA46" s="3"/>
    </row>
    <row r="47" spans="1:27" x14ac:dyDescent="0.35">
      <c r="A47" s="19">
        <v>46</v>
      </c>
      <c r="B47" s="24">
        <v>556690.99336266494</v>
      </c>
      <c r="C47" s="24">
        <v>599093.70968394447</v>
      </c>
      <c r="D47" s="24">
        <v>627848.71935691277</v>
      </c>
      <c r="E47" s="24">
        <v>603459.55020686029</v>
      </c>
      <c r="F47" s="26">
        <v>635931.47752797999</v>
      </c>
      <c r="G47" s="25">
        <v>6279054330.7535267</v>
      </c>
      <c r="H47" s="25">
        <v>1357021139.7310491</v>
      </c>
      <c r="I47" s="25">
        <v>65330979.651953973</v>
      </c>
      <c r="J47" s="25">
        <v>1054426063.9480799</v>
      </c>
      <c r="K47" s="17"/>
      <c r="L47" s="17"/>
      <c r="M47" s="17"/>
      <c r="N47" s="17"/>
      <c r="AA47" s="3"/>
    </row>
    <row r="48" spans="1:27" x14ac:dyDescent="0.35">
      <c r="A48" s="19">
        <v>47</v>
      </c>
      <c r="B48" s="24">
        <v>673562.54281915526</v>
      </c>
      <c r="C48" s="24">
        <v>641781.12713475781</v>
      </c>
      <c r="D48" s="24">
        <v>753603.48697999446</v>
      </c>
      <c r="E48" s="24">
        <v>682510.75727703655</v>
      </c>
      <c r="F48" s="26">
        <v>644579.45345108828</v>
      </c>
      <c r="G48" s="25">
        <v>840019469.31735742</v>
      </c>
      <c r="H48" s="25">
        <v>7830630.1726669809</v>
      </c>
      <c r="I48" s="25">
        <v>11886239886.912008</v>
      </c>
      <c r="J48" s="25">
        <v>1438783809.936398</v>
      </c>
      <c r="K48" s="17"/>
      <c r="L48" s="17"/>
      <c r="M48" s="17"/>
      <c r="N48" s="17"/>
      <c r="AA48" s="3"/>
    </row>
    <row r="49" spans="1:27" x14ac:dyDescent="0.35">
      <c r="A49" s="19">
        <v>48</v>
      </c>
      <c r="B49" s="24">
        <v>578564.9308144059</v>
      </c>
      <c r="C49" s="24">
        <v>548832.52710912284</v>
      </c>
      <c r="D49" s="24">
        <v>503637.53246922611</v>
      </c>
      <c r="E49" s="24">
        <v>539434.02407485468</v>
      </c>
      <c r="F49" s="26">
        <v>715623.29818050272</v>
      </c>
      <c r="G49" s="25">
        <v>18784996065.059921</v>
      </c>
      <c r="H49" s="25">
        <v>27819161314.585415</v>
      </c>
      <c r="I49" s="25">
        <v>44937964864.196159</v>
      </c>
      <c r="J49" s="25">
        <v>31042660309.875179</v>
      </c>
      <c r="K49" s="17"/>
      <c r="L49" s="17"/>
      <c r="M49" s="17"/>
      <c r="N49" s="17"/>
      <c r="AA49" s="3"/>
    </row>
    <row r="50" spans="1:27" x14ac:dyDescent="0.35">
      <c r="A50" s="19">
        <v>49</v>
      </c>
      <c r="B50" s="24">
        <v>727795.48937410908</v>
      </c>
      <c r="C50" s="24">
        <v>730506.76047824509</v>
      </c>
      <c r="D50" s="24">
        <v>838808.56293818238</v>
      </c>
      <c r="E50" s="24">
        <v>709830.78267274098</v>
      </c>
      <c r="F50" s="26">
        <v>670342.40475996665</v>
      </c>
      <c r="G50" s="25">
        <v>3300856931.6797957</v>
      </c>
      <c r="H50" s="25">
        <v>3619749698.9955578</v>
      </c>
      <c r="I50" s="25">
        <v>28380846451.327602</v>
      </c>
      <c r="J50" s="25">
        <v>1559331990.1820838</v>
      </c>
      <c r="K50" s="17"/>
      <c r="L50" s="17"/>
      <c r="M50" s="17"/>
      <c r="N50" s="17"/>
      <c r="AA50" s="3"/>
    </row>
    <row r="51" spans="1:27" x14ac:dyDescent="0.35">
      <c r="A51" s="19">
        <v>50</v>
      </c>
      <c r="B51" s="24">
        <v>720975.91259224433</v>
      </c>
      <c r="C51" s="24">
        <v>740840.87198620406</v>
      </c>
      <c r="D51" s="24">
        <v>850820.82381322584</v>
      </c>
      <c r="E51" s="24">
        <v>742305.73224230274</v>
      </c>
      <c r="F51" s="26">
        <v>642060.55879107898</v>
      </c>
      <c r="G51" s="25">
        <v>6227633065.5630856</v>
      </c>
      <c r="H51" s="25">
        <v>9757550274.9269562</v>
      </c>
      <c r="I51" s="25">
        <v>43580848252.116943</v>
      </c>
      <c r="J51" s="25">
        <v>10049094800.265938</v>
      </c>
      <c r="K51" s="17"/>
      <c r="L51" s="17"/>
      <c r="M51" s="17"/>
      <c r="N51" s="17"/>
      <c r="AA51" s="3"/>
    </row>
    <row r="52" spans="1:27" x14ac:dyDescent="0.35">
      <c r="A52" s="19">
        <v>51</v>
      </c>
      <c r="B52" s="24">
        <v>591689.9616876425</v>
      </c>
      <c r="C52" s="24">
        <v>488230.540295791</v>
      </c>
      <c r="D52" s="24">
        <v>525357.33754870365</v>
      </c>
      <c r="E52" s="24">
        <v>461260.98335589108</v>
      </c>
      <c r="F52" s="26">
        <v>632325.29464494216</v>
      </c>
      <c r="G52" s="25">
        <v>1651230284.5506039</v>
      </c>
      <c r="H52" s="25">
        <v>20763298230.942284</v>
      </c>
      <c r="I52" s="25">
        <v>11442143845.342772</v>
      </c>
      <c r="J52" s="25">
        <v>29262998596.797371</v>
      </c>
      <c r="K52" s="17"/>
      <c r="L52" s="17"/>
      <c r="M52" s="17"/>
      <c r="N52" s="17"/>
      <c r="AA52" s="3"/>
    </row>
    <row r="53" spans="1:27" x14ac:dyDescent="0.35">
      <c r="A53" s="19">
        <v>52</v>
      </c>
      <c r="B53" s="24">
        <v>731486.11893067346</v>
      </c>
      <c r="C53" s="24">
        <v>746001.08441234042</v>
      </c>
      <c r="D53" s="24">
        <v>738241.09697897988</v>
      </c>
      <c r="E53" s="24">
        <v>679419.47060033923</v>
      </c>
      <c r="F53" s="26">
        <v>598153.74474414461</v>
      </c>
      <c r="G53" s="25">
        <v>17777522006.216576</v>
      </c>
      <c r="H53" s="25">
        <v>21858835846.962902</v>
      </c>
      <c r="I53" s="25">
        <v>19624466256.166805</v>
      </c>
      <c r="J53" s="25">
        <v>6604118198.9341793</v>
      </c>
      <c r="K53" s="17"/>
      <c r="L53" s="17"/>
      <c r="M53" s="17"/>
      <c r="N53" s="17"/>
      <c r="AA53" s="3"/>
    </row>
    <row r="54" spans="1:27" x14ac:dyDescent="0.35">
      <c r="A54" s="19">
        <v>53</v>
      </c>
      <c r="B54" s="24">
        <v>720025.48057450936</v>
      </c>
      <c r="C54" s="24">
        <v>782732.82771412365</v>
      </c>
      <c r="D54" s="24">
        <v>877789.14208572882</v>
      </c>
      <c r="E54" s="24">
        <v>856688.98755534715</v>
      </c>
      <c r="F54" s="26">
        <v>579345.85894969839</v>
      </c>
      <c r="G54" s="25">
        <v>19790755940.49995</v>
      </c>
      <c r="H54" s="25">
        <v>41366259063.181198</v>
      </c>
      <c r="I54" s="25">
        <v>89068393249.01268</v>
      </c>
      <c r="J54" s="25">
        <v>76919210984.769424</v>
      </c>
      <c r="K54" s="17"/>
      <c r="L54" s="17"/>
      <c r="M54" s="17"/>
      <c r="N54" s="17"/>
      <c r="AA54" s="3"/>
    </row>
    <row r="55" spans="1:27" x14ac:dyDescent="0.35">
      <c r="A55" s="19">
        <v>54</v>
      </c>
      <c r="B55" s="24">
        <v>598798.71821575973</v>
      </c>
      <c r="C55" s="24">
        <v>644104.52307729179</v>
      </c>
      <c r="D55" s="24">
        <v>534207.77855022124</v>
      </c>
      <c r="E55" s="24">
        <v>518757.97898664634</v>
      </c>
      <c r="F55" s="26">
        <v>593924.32935363788</v>
      </c>
      <c r="G55" s="25">
        <v>23759666.779179815</v>
      </c>
      <c r="H55" s="25">
        <v>2518051842.1434703</v>
      </c>
      <c r="I55" s="25">
        <v>3566066439.8569851</v>
      </c>
      <c r="J55" s="25">
        <v>5649980227.493329</v>
      </c>
      <c r="K55" s="17"/>
      <c r="L55" s="17"/>
      <c r="M55" s="17"/>
      <c r="N55" s="17"/>
      <c r="AA55" s="3"/>
    </row>
    <row r="56" spans="1:27" x14ac:dyDescent="0.35">
      <c r="A56" s="19">
        <v>55</v>
      </c>
      <c r="B56" s="24">
        <v>591038.73624824779</v>
      </c>
      <c r="C56" s="24">
        <v>611534.9447521863</v>
      </c>
      <c r="D56" s="24">
        <v>655677.92159051483</v>
      </c>
      <c r="E56" s="24">
        <v>626010.84383442742</v>
      </c>
      <c r="F56" s="26">
        <v>680295.95663428539</v>
      </c>
      <c r="G56" s="25">
        <v>7966851391.041707</v>
      </c>
      <c r="H56" s="25">
        <v>4728076755.0501881</v>
      </c>
      <c r="I56" s="25">
        <v>606047649.41631556</v>
      </c>
      <c r="J56" s="25">
        <v>2946873471.6933041</v>
      </c>
      <c r="K56" s="17"/>
      <c r="L56" s="17"/>
      <c r="M56" s="17"/>
      <c r="N56" s="17"/>
      <c r="AA56" s="3"/>
    </row>
    <row r="57" spans="1:27" x14ac:dyDescent="0.35">
      <c r="A57" s="19">
        <v>56</v>
      </c>
      <c r="B57" s="24">
        <v>492026.01779592072</v>
      </c>
      <c r="C57" s="24">
        <v>582986.14650936658</v>
      </c>
      <c r="D57" s="24">
        <v>498213.46209432429</v>
      </c>
      <c r="E57" s="24">
        <v>1266883.2693969565</v>
      </c>
      <c r="F57" s="26">
        <v>651173.62800154474</v>
      </c>
      <c r="G57" s="25">
        <v>25327961834.161243</v>
      </c>
      <c r="H57" s="25">
        <v>4649532632.2461395</v>
      </c>
      <c r="I57" s="25">
        <v>23396812354.364441</v>
      </c>
      <c r="J57" s="25">
        <v>379098362507.2666</v>
      </c>
      <c r="K57" s="17"/>
      <c r="L57" s="17"/>
      <c r="M57" s="17"/>
      <c r="N57" s="17"/>
      <c r="AA57" s="3"/>
    </row>
    <row r="58" spans="1:27" x14ac:dyDescent="0.35">
      <c r="A58" s="19">
        <v>57</v>
      </c>
      <c r="B58" s="24">
        <v>618345.38496009447</v>
      </c>
      <c r="C58" s="24">
        <v>518027.01404198084</v>
      </c>
      <c r="D58" s="24">
        <v>523332.47562966921</v>
      </c>
      <c r="E58" s="24">
        <v>484375.01537314465</v>
      </c>
      <c r="F58" s="26">
        <v>647847.13225572498</v>
      </c>
      <c r="G58" s="25">
        <v>870353093.49522865</v>
      </c>
      <c r="H58" s="25">
        <v>16853263093.030411</v>
      </c>
      <c r="I58" s="25">
        <v>15503899714.704458</v>
      </c>
      <c r="J58" s="25">
        <v>26723132998.072006</v>
      </c>
      <c r="K58" s="17"/>
      <c r="L58" s="17"/>
      <c r="M58" s="17"/>
      <c r="N58" s="17"/>
      <c r="AA58" s="3"/>
    </row>
    <row r="59" spans="1:27" x14ac:dyDescent="0.35">
      <c r="A59" s="19">
        <v>58</v>
      </c>
      <c r="B59" s="24">
        <v>640308.16567427444</v>
      </c>
      <c r="C59" s="24">
        <v>687190.38976568077</v>
      </c>
      <c r="D59" s="24">
        <v>578525.31722453737</v>
      </c>
      <c r="E59" s="24">
        <v>589986.124315714</v>
      </c>
      <c r="F59" s="26">
        <v>581415.29675565427</v>
      </c>
      <c r="G59" s="25">
        <v>3468370009.4657636</v>
      </c>
      <c r="H59" s="25">
        <v>11188370301.279732</v>
      </c>
      <c r="I59" s="25">
        <v>8351981.6902746577</v>
      </c>
      <c r="J59" s="25">
        <v>73459085.064279363</v>
      </c>
      <c r="K59" s="17"/>
      <c r="L59" s="17"/>
      <c r="M59" s="17"/>
      <c r="N59" s="17"/>
      <c r="AA59" s="3"/>
    </row>
    <row r="60" spans="1:27" x14ac:dyDescent="0.35">
      <c r="A60" s="19">
        <v>59</v>
      </c>
      <c r="B60" s="24">
        <v>691871.96560566267</v>
      </c>
      <c r="C60" s="24">
        <v>713934.93732549448</v>
      </c>
      <c r="D60" s="24">
        <v>654224.43255885434</v>
      </c>
      <c r="E60" s="24">
        <v>698707.3976619239</v>
      </c>
      <c r="F60" s="26">
        <v>635704.38415908359</v>
      </c>
      <c r="G60" s="25">
        <v>3154797205.5581069</v>
      </c>
      <c r="H60" s="25">
        <v>6120019448.7226582</v>
      </c>
      <c r="I60" s="25">
        <v>342992192.72985107</v>
      </c>
      <c r="J60" s="25">
        <v>3969379710.4390774</v>
      </c>
      <c r="K60" s="17"/>
      <c r="L60" s="17"/>
      <c r="M60" s="17"/>
      <c r="N60" s="17"/>
      <c r="AA60" s="3"/>
    </row>
    <row r="61" spans="1:27" x14ac:dyDescent="0.35">
      <c r="A61" s="19">
        <v>60</v>
      </c>
      <c r="B61" s="24">
        <v>521586.29626289901</v>
      </c>
      <c r="C61" s="24">
        <v>585971.36366280331</v>
      </c>
      <c r="D61" s="24">
        <v>605393.44105213659</v>
      </c>
      <c r="E61" s="24">
        <v>567397.6037733875</v>
      </c>
      <c r="F61" s="26">
        <v>681889.32486803993</v>
      </c>
      <c r="G61" s="25">
        <v>25697060979.980667</v>
      </c>
      <c r="H61" s="25">
        <v>9200255281.7692986</v>
      </c>
      <c r="I61" s="25">
        <v>5851620240.7762175</v>
      </c>
      <c r="J61" s="25">
        <v>13108354199.215679</v>
      </c>
      <c r="K61" s="17"/>
      <c r="L61" s="17"/>
      <c r="M61" s="17"/>
      <c r="N61" s="17"/>
      <c r="AA61" s="3"/>
    </row>
    <row r="62" spans="1:27" x14ac:dyDescent="0.35">
      <c r="A62" s="19">
        <v>61</v>
      </c>
      <c r="B62" s="24">
        <v>684979.69245514367</v>
      </c>
      <c r="C62" s="24">
        <v>751911.3714259523</v>
      </c>
      <c r="D62" s="24">
        <v>708655.21780255856</v>
      </c>
      <c r="E62" s="24">
        <v>758783.67177237861</v>
      </c>
      <c r="F62" s="26">
        <v>638198.75710120599</v>
      </c>
      <c r="G62" s="25">
        <v>2188455912.5892634</v>
      </c>
      <c r="H62" s="25">
        <v>12930558656.568419</v>
      </c>
      <c r="I62" s="25">
        <v>4964112854.5612221</v>
      </c>
      <c r="J62" s="25">
        <v>14540721646.253983</v>
      </c>
      <c r="K62" s="17"/>
      <c r="L62" s="17"/>
      <c r="M62" s="17"/>
      <c r="N62" s="17"/>
      <c r="AA62" s="3"/>
    </row>
    <row r="63" spans="1:27" x14ac:dyDescent="0.35">
      <c r="A63" s="19">
        <v>62</v>
      </c>
      <c r="B63" s="24">
        <v>711785.46220603224</v>
      </c>
      <c r="C63" s="24">
        <v>858050.31394455675</v>
      </c>
      <c r="D63" s="24">
        <v>940740.84853287903</v>
      </c>
      <c r="E63" s="24">
        <v>845097.02208414138</v>
      </c>
      <c r="F63" s="26">
        <v>587757.85201548459</v>
      </c>
      <c r="G63" s="25">
        <v>15382848089.578468</v>
      </c>
      <c r="H63" s="25">
        <v>73058014975.678925</v>
      </c>
      <c r="I63" s="25">
        <v>124596995830.39897</v>
      </c>
      <c r="J63" s="25">
        <v>66223448451.625061</v>
      </c>
      <c r="K63" s="17"/>
      <c r="L63" s="17"/>
      <c r="M63" s="17"/>
      <c r="N63" s="17"/>
      <c r="AA63" s="3"/>
    </row>
    <row r="64" spans="1:27" x14ac:dyDescent="0.35">
      <c r="A64" s="19">
        <v>63</v>
      </c>
      <c r="B64" s="24">
        <v>652174.32622483931</v>
      </c>
      <c r="C64" s="24">
        <v>637002.0288918931</v>
      </c>
      <c r="D64" s="24">
        <v>599930.05084811419</v>
      </c>
      <c r="E64" s="24">
        <v>576996.86721822957</v>
      </c>
      <c r="F64" s="26">
        <v>623899.6669296585</v>
      </c>
      <c r="G64" s="25">
        <v>799456358.2585547</v>
      </c>
      <c r="H64" s="25">
        <v>171671888.98941827</v>
      </c>
      <c r="I64" s="25">
        <v>574542495.09661663</v>
      </c>
      <c r="J64" s="25">
        <v>2199872620.7704177</v>
      </c>
      <c r="K64" s="17"/>
      <c r="L64" s="17"/>
      <c r="M64" s="17"/>
      <c r="N64" s="17"/>
      <c r="AA64" s="3"/>
    </row>
    <row r="65" spans="1:35" x14ac:dyDescent="0.35">
      <c r="A65" s="19">
        <v>64</v>
      </c>
      <c r="B65" s="24">
        <v>725378.98672968522</v>
      </c>
      <c r="C65" s="24">
        <v>702788.68704534415</v>
      </c>
      <c r="D65" s="24">
        <v>830710.43422141601</v>
      </c>
      <c r="E65" s="24">
        <v>748205.92365376151</v>
      </c>
      <c r="F65" s="26">
        <v>649628.51135571231</v>
      </c>
      <c r="G65" s="25">
        <v>5738134519.3828583</v>
      </c>
      <c r="H65" s="25">
        <v>2826004279.3525243</v>
      </c>
      <c r="I65" s="25">
        <v>32790662788.740665</v>
      </c>
      <c r="J65" s="25">
        <v>9717506215.3795815</v>
      </c>
      <c r="K65" s="17"/>
      <c r="L65" s="17"/>
      <c r="M65" s="17"/>
      <c r="N65" s="17"/>
      <c r="AA65" s="3"/>
    </row>
    <row r="66" spans="1:35" x14ac:dyDescent="0.35">
      <c r="A66" s="19">
        <v>65</v>
      </c>
      <c r="B66" s="24">
        <v>609603.14341381146</v>
      </c>
      <c r="C66" s="24">
        <v>619111.20679028332</v>
      </c>
      <c r="D66" s="24">
        <v>509015.60275289905</v>
      </c>
      <c r="E66" s="24">
        <v>489162.87924325938</v>
      </c>
      <c r="F66" s="26">
        <v>617208.48718997883</v>
      </c>
      <c r="G66" s="25">
        <v>57841253.953685984</v>
      </c>
      <c r="H66" s="25">
        <v>3620341.8773824563</v>
      </c>
      <c r="I66" s="25">
        <v>11705700242.815298</v>
      </c>
      <c r="J66" s="25">
        <v>16395677714.444983</v>
      </c>
      <c r="K66" s="17"/>
      <c r="L66" s="17"/>
      <c r="M66" s="17"/>
      <c r="N66" s="17"/>
      <c r="AA66" s="3"/>
    </row>
    <row r="67" spans="1:35" x14ac:dyDescent="0.35">
      <c r="A67" s="19">
        <v>66</v>
      </c>
      <c r="B67" s="24">
        <v>495313.51024853269</v>
      </c>
      <c r="C67" s="24">
        <v>410639.34631099639</v>
      </c>
      <c r="D67" s="24">
        <v>365814.8439514864</v>
      </c>
      <c r="E67" s="24">
        <v>376249.09959375119</v>
      </c>
      <c r="F67" s="26">
        <v>673464.15221835673</v>
      </c>
      <c r="G67" s="25">
        <v>31737651234.260387</v>
      </c>
      <c r="H67" s="25">
        <v>69076878600.241577</v>
      </c>
      <c r="I67" s="25">
        <v>94648096877.083801</v>
      </c>
      <c r="J67" s="25">
        <v>88336787506.647034</v>
      </c>
      <c r="K67" s="17"/>
      <c r="L67" s="17"/>
      <c r="M67" s="17"/>
      <c r="N67" s="17"/>
      <c r="AA67" s="3"/>
    </row>
    <row r="68" spans="1:35" x14ac:dyDescent="0.35">
      <c r="A68" s="19">
        <v>67</v>
      </c>
      <c r="B68" s="24">
        <v>681206.94284251728</v>
      </c>
      <c r="C68" s="24">
        <v>698448.4646446188</v>
      </c>
      <c r="D68" s="24">
        <v>713599.86327027855</v>
      </c>
      <c r="E68" s="24">
        <v>686481.03654849145</v>
      </c>
      <c r="F68" s="26">
        <v>659810.45697299996</v>
      </c>
      <c r="G68" s="25">
        <v>457809607.56444925</v>
      </c>
      <c r="H68" s="25">
        <v>1492895636.8320758</v>
      </c>
      <c r="I68" s="25">
        <v>2893300229.8137136</v>
      </c>
      <c r="J68" s="25">
        <v>711319814.89262366</v>
      </c>
      <c r="K68" s="17"/>
      <c r="L68" s="17"/>
      <c r="M68" s="17"/>
      <c r="N68" s="17"/>
      <c r="AA68" s="3"/>
    </row>
    <row r="69" spans="1:35" x14ac:dyDescent="0.35">
      <c r="A69" s="19">
        <v>68</v>
      </c>
      <c r="B69" s="24">
        <v>601705.07412474544</v>
      </c>
      <c r="C69" s="24">
        <v>758275.57977619767</v>
      </c>
      <c r="D69" s="24">
        <v>683568.7035523518</v>
      </c>
      <c r="E69" s="24">
        <v>608079.53704537696</v>
      </c>
      <c r="F69" s="26">
        <v>602955.17810998298</v>
      </c>
      <c r="G69" s="25">
        <v>1562759.9739064879</v>
      </c>
      <c r="H69" s="25">
        <v>24124427173.754303</v>
      </c>
      <c r="I69" s="25">
        <v>6498540484.2474632</v>
      </c>
      <c r="J69" s="25">
        <v>26259054.498752072</v>
      </c>
      <c r="K69" s="17"/>
      <c r="L69" s="17"/>
      <c r="M69" s="17"/>
      <c r="N69" s="17"/>
      <c r="AI69" s="3"/>
    </row>
    <row r="70" spans="1:35" x14ac:dyDescent="0.35">
      <c r="A70" s="19">
        <v>69</v>
      </c>
      <c r="B70" s="24">
        <v>608384.26812633849</v>
      </c>
      <c r="C70" s="24">
        <v>633473.65962014091</v>
      </c>
      <c r="D70" s="24">
        <v>576463.24131249578</v>
      </c>
      <c r="E70" s="24">
        <v>532810.79815403826</v>
      </c>
      <c r="F70" s="26">
        <v>660202.105253065</v>
      </c>
      <c r="G70" s="25">
        <v>2685088244.4919572</v>
      </c>
      <c r="H70" s="25">
        <v>714409805.95218527</v>
      </c>
      <c r="I70" s="25">
        <v>7012197334.0571642</v>
      </c>
      <c r="J70" s="25">
        <v>16228545124.398542</v>
      </c>
      <c r="K70" s="17"/>
      <c r="L70" s="17"/>
      <c r="M70" s="17"/>
      <c r="N70" s="17"/>
      <c r="AI70" s="3"/>
    </row>
    <row r="71" spans="1:35" x14ac:dyDescent="0.35">
      <c r="A71" s="19">
        <v>70</v>
      </c>
      <c r="B71" s="24">
        <v>675015.23438829952</v>
      </c>
      <c r="C71" s="24">
        <v>619937.00902490644</v>
      </c>
      <c r="D71" s="24">
        <v>536656.52209639223</v>
      </c>
      <c r="E71" s="24">
        <v>549570.3458132837</v>
      </c>
      <c r="F71" s="26">
        <v>618658.87187665817</v>
      </c>
      <c r="G71" s="25">
        <v>3176039595.5435605</v>
      </c>
      <c r="H71" s="25">
        <v>1633634.5697328015</v>
      </c>
      <c r="I71" s="25">
        <v>6724385369.4850626</v>
      </c>
      <c r="J71" s="25">
        <v>4773224433.6095743</v>
      </c>
      <c r="K71" s="17"/>
      <c r="L71" s="17"/>
      <c r="M71" s="17"/>
      <c r="N71" s="17"/>
      <c r="AI71" s="3"/>
    </row>
    <row r="72" spans="1:35" x14ac:dyDescent="0.35">
      <c r="A72" s="19">
        <v>71</v>
      </c>
      <c r="B72" s="24">
        <v>711711.40500166104</v>
      </c>
      <c r="C72" s="24">
        <v>600994.93877397792</v>
      </c>
      <c r="D72" s="24">
        <v>608467.73201328726</v>
      </c>
      <c r="E72" s="24">
        <v>646116.23791091098</v>
      </c>
      <c r="F72" s="26">
        <v>595147.28959864308</v>
      </c>
      <c r="G72" s="25">
        <v>13587192999.688063</v>
      </c>
      <c r="H72" s="25">
        <v>34195000.877794214</v>
      </c>
      <c r="I72" s="25">
        <v>177434186.1218484</v>
      </c>
      <c r="J72" s="25">
        <v>2597833692.0586362</v>
      </c>
      <c r="K72" s="17"/>
      <c r="L72" s="17"/>
      <c r="M72" s="17"/>
      <c r="N72" s="17"/>
      <c r="AI72" s="3"/>
    </row>
    <row r="73" spans="1:35" x14ac:dyDescent="0.35">
      <c r="A73" s="19">
        <v>72</v>
      </c>
      <c r="B73" s="24">
        <v>781692.23095311807</v>
      </c>
      <c r="C73" s="24">
        <v>781315.9512472091</v>
      </c>
      <c r="D73" s="24">
        <v>714738.00154742156</v>
      </c>
      <c r="E73" s="24">
        <v>665362.31820801529</v>
      </c>
      <c r="F73" s="26">
        <v>649709.47519450274</v>
      </c>
      <c r="G73" s="25">
        <v>17419447817.638336</v>
      </c>
      <c r="H73" s="25">
        <v>17320264539.011574</v>
      </c>
      <c r="I73" s="25">
        <v>4228709239.6322732</v>
      </c>
      <c r="J73" s="25">
        <v>245011494.40566874</v>
      </c>
      <c r="K73" s="17"/>
      <c r="L73" s="17"/>
      <c r="M73" s="17"/>
      <c r="N73" s="17"/>
      <c r="AI73" s="3"/>
    </row>
    <row r="74" spans="1:35" x14ac:dyDescent="0.35">
      <c r="A74" s="19">
        <v>73</v>
      </c>
      <c r="B74" s="24">
        <v>632800.8421812111</v>
      </c>
      <c r="C74" s="24">
        <v>653011.39272382925</v>
      </c>
      <c r="D74" s="24">
        <v>540491.32157350844</v>
      </c>
      <c r="E74" s="24">
        <v>536729.26261666929</v>
      </c>
      <c r="F74" s="26">
        <v>651953.69492237957</v>
      </c>
      <c r="G74" s="25">
        <v>366831768.12487537</v>
      </c>
      <c r="H74" s="25">
        <v>1118724.6391919905</v>
      </c>
      <c r="I74" s="25">
        <v>12423860672.563137</v>
      </c>
      <c r="J74" s="25">
        <v>13276669800.17321</v>
      </c>
      <c r="K74" s="17"/>
      <c r="L74" s="17"/>
      <c r="M74" s="17"/>
      <c r="N74" s="17"/>
      <c r="AI74" s="3"/>
    </row>
    <row r="75" spans="1:35" x14ac:dyDescent="0.35">
      <c r="A75" s="19">
        <v>74</v>
      </c>
      <c r="B75" s="24">
        <v>747380.23787004664</v>
      </c>
      <c r="C75" s="24">
        <v>694596.66467213992</v>
      </c>
      <c r="D75" s="24">
        <v>697120.64348103234</v>
      </c>
      <c r="E75" s="24">
        <v>641031.38816618884</v>
      </c>
      <c r="F75" s="26">
        <v>611886.12154795055</v>
      </c>
      <c r="G75" s="25">
        <v>18358655557.905704</v>
      </c>
      <c r="H75" s="25">
        <v>6841033943.8983889</v>
      </c>
      <c r="I75" s="25">
        <v>7264923729.1610413</v>
      </c>
      <c r="J75" s="25">
        <v>849446566.24819553</v>
      </c>
      <c r="K75" s="17"/>
      <c r="L75" s="17"/>
      <c r="M75" s="17"/>
      <c r="N75" s="17"/>
      <c r="AI75" s="3"/>
    </row>
    <row r="76" spans="1:35" x14ac:dyDescent="0.35">
      <c r="A76" s="19">
        <v>75</v>
      </c>
      <c r="B76" s="24">
        <v>514138.28382643597</v>
      </c>
      <c r="C76" s="24">
        <v>569401.12453383312</v>
      </c>
      <c r="D76" s="24">
        <v>629997.69530000235</v>
      </c>
      <c r="E76" s="24">
        <v>546841.50358272507</v>
      </c>
      <c r="F76" s="26">
        <v>604762.10501748184</v>
      </c>
      <c r="G76" s="25">
        <v>8212676967.2666321</v>
      </c>
      <c r="H76" s="25">
        <v>1250398940.7649689</v>
      </c>
      <c r="I76" s="25">
        <v>636835016.90724373</v>
      </c>
      <c r="J76" s="25">
        <v>3354796070.5639477</v>
      </c>
      <c r="K76" s="17"/>
      <c r="L76" s="17"/>
      <c r="M76" s="17"/>
      <c r="N76" s="17"/>
      <c r="AI76" s="3"/>
    </row>
    <row r="77" spans="1:35" x14ac:dyDescent="0.35">
      <c r="A77" s="19">
        <v>76</v>
      </c>
      <c r="B77" s="24">
        <v>595355.21933443774</v>
      </c>
      <c r="C77" s="24">
        <v>637506.95040059777</v>
      </c>
      <c r="D77" s="24">
        <v>671670.65214218525</v>
      </c>
      <c r="E77" s="24">
        <v>675756.17181739968</v>
      </c>
      <c r="F77" s="26">
        <v>668517.49396747292</v>
      </c>
      <c r="G77" s="25">
        <v>5352718429.4796286</v>
      </c>
      <c r="H77" s="25">
        <v>961653812.31304789</v>
      </c>
      <c r="I77" s="25">
        <v>9942406.4747566432</v>
      </c>
      <c r="J77" s="25">
        <v>52398457.015020199</v>
      </c>
      <c r="K77" s="17"/>
      <c r="L77" s="17"/>
      <c r="M77" s="17"/>
      <c r="N77" s="17"/>
      <c r="AI77" s="3"/>
    </row>
    <row r="78" spans="1:35" x14ac:dyDescent="0.35">
      <c r="A78" s="19">
        <v>77</v>
      </c>
      <c r="B78" s="24">
        <v>652077.38577128411</v>
      </c>
      <c r="C78" s="24">
        <v>683398.67248083954</v>
      </c>
      <c r="D78" s="24">
        <v>585208.836498713</v>
      </c>
      <c r="E78" s="24">
        <v>557372.58099360822</v>
      </c>
      <c r="F78" s="26">
        <v>595039.63470594364</v>
      </c>
      <c r="G78" s="25">
        <v>3253305046.5917487</v>
      </c>
      <c r="H78" s="25">
        <v>7807319556.5055008</v>
      </c>
      <c r="I78" s="25">
        <v>96644593.391286746</v>
      </c>
      <c r="J78" s="25">
        <v>1418806935.3679612</v>
      </c>
      <c r="K78" s="17"/>
      <c r="L78" s="17"/>
      <c r="M78" s="17"/>
      <c r="N78" s="17"/>
      <c r="AI78" s="3"/>
    </row>
    <row r="79" spans="1:35" x14ac:dyDescent="0.35">
      <c r="A79" s="19">
        <v>78</v>
      </c>
      <c r="B79" s="24">
        <v>577127.15351672657</v>
      </c>
      <c r="C79" s="24">
        <v>587690.88884669624</v>
      </c>
      <c r="D79" s="24">
        <v>699873.09677120217</v>
      </c>
      <c r="E79" s="24">
        <v>601164.84453827003</v>
      </c>
      <c r="F79" s="26">
        <v>630746.717844903</v>
      </c>
      <c r="G79" s="25">
        <v>2875057678.7434011</v>
      </c>
      <c r="H79" s="25">
        <v>1853804410.7228026</v>
      </c>
      <c r="I79" s="25">
        <v>4778456263.4623127</v>
      </c>
      <c r="J79" s="25">
        <v>875087228.3296845</v>
      </c>
      <c r="K79" s="17"/>
      <c r="L79" s="17"/>
      <c r="M79" s="17"/>
      <c r="N79" s="17"/>
      <c r="AI79" s="3"/>
    </row>
    <row r="80" spans="1:35" x14ac:dyDescent="0.35">
      <c r="A80" s="19">
        <v>79</v>
      </c>
      <c r="B80" s="24">
        <v>580473.13637203095</v>
      </c>
      <c r="C80" s="24">
        <v>635956.66131241596</v>
      </c>
      <c r="D80" s="24">
        <v>608442.66831569909</v>
      </c>
      <c r="E80" s="24">
        <v>568260.10755907488</v>
      </c>
      <c r="F80" s="26">
        <v>661269.33669955912</v>
      </c>
      <c r="G80" s="25">
        <v>6528025987.3661013</v>
      </c>
      <c r="H80" s="25">
        <v>640731535.25489473</v>
      </c>
      <c r="I80" s="25">
        <v>2790656892.5383539</v>
      </c>
      <c r="J80" s="25">
        <v>8650716705.3071022</v>
      </c>
      <c r="K80" s="17"/>
      <c r="L80" s="17"/>
      <c r="M80" s="17"/>
      <c r="N80" s="17"/>
      <c r="AI80" s="3"/>
    </row>
    <row r="81" spans="1:35" x14ac:dyDescent="0.35">
      <c r="A81" s="19">
        <v>80</v>
      </c>
      <c r="B81" s="24">
        <v>721138.49771188782</v>
      </c>
      <c r="C81" s="24">
        <v>663999.84300106624</v>
      </c>
      <c r="D81" s="24">
        <v>737754.84153962182</v>
      </c>
      <c r="E81" s="24">
        <v>618726.86819204234</v>
      </c>
      <c r="F81" s="26">
        <v>612799.14545690478</v>
      </c>
      <c r="G81" s="25">
        <v>11737415247.029373</v>
      </c>
      <c r="H81" s="25">
        <v>2621511429.0087137</v>
      </c>
      <c r="I81" s="25">
        <v>15613925983.516434</v>
      </c>
      <c r="J81" s="25">
        <v>35137896.824666739</v>
      </c>
      <c r="K81" s="17"/>
      <c r="L81" s="17"/>
      <c r="M81" s="17"/>
      <c r="N81" s="17"/>
      <c r="AI81" s="3"/>
    </row>
    <row r="82" spans="1:35" x14ac:dyDescent="0.35">
      <c r="A82" s="19">
        <v>81</v>
      </c>
      <c r="B82" s="24">
        <v>732246.00207864167</v>
      </c>
      <c r="C82" s="24">
        <v>850316.95698081795</v>
      </c>
      <c r="D82" s="24">
        <v>888085.33872352249</v>
      </c>
      <c r="E82" s="24">
        <v>919424.70526451769</v>
      </c>
      <c r="F82" s="26">
        <v>646869.06763589696</v>
      </c>
      <c r="G82" s="25">
        <v>7289220934.8407078</v>
      </c>
      <c r="H82" s="25">
        <v>41391043678.903122</v>
      </c>
      <c r="I82" s="25">
        <v>58185289437.418739</v>
      </c>
      <c r="J82" s="25">
        <v>74286575603.144012</v>
      </c>
      <c r="K82" s="17"/>
      <c r="L82" s="17"/>
      <c r="M82" s="17"/>
      <c r="N82" s="17"/>
      <c r="AI82" s="3"/>
    </row>
    <row r="83" spans="1:35" x14ac:dyDescent="0.35">
      <c r="A83" s="19">
        <v>82</v>
      </c>
      <c r="B83" s="24">
        <v>532070.20255126921</v>
      </c>
      <c r="C83" s="24">
        <v>457293.36196182988</v>
      </c>
      <c r="D83" s="24">
        <v>458730.52245465084</v>
      </c>
      <c r="E83" s="24">
        <v>470535.40397941624</v>
      </c>
      <c r="F83" s="26">
        <v>597214.89586636412</v>
      </c>
      <c r="G83" s="25">
        <v>4243831067.1178184</v>
      </c>
      <c r="H83" s="25">
        <v>19578035650.197823</v>
      </c>
      <c r="I83" s="25">
        <v>19177921679.234905</v>
      </c>
      <c r="J83" s="25">
        <v>16047693664.735294</v>
      </c>
      <c r="K83" s="17"/>
      <c r="L83" s="17"/>
      <c r="M83" s="17"/>
      <c r="N83" s="17"/>
      <c r="AI83" s="3"/>
    </row>
    <row r="84" spans="1:35" x14ac:dyDescent="0.35">
      <c r="A84" s="19">
        <v>83</v>
      </c>
      <c r="B84" s="24">
        <v>537367.49415210506</v>
      </c>
      <c r="C84" s="24">
        <v>440363.82283950294</v>
      </c>
      <c r="D84" s="24">
        <v>419117.82622868335</v>
      </c>
      <c r="E84" s="24">
        <v>434194.91194768029</v>
      </c>
      <c r="F84" s="26">
        <v>573368.99774399353</v>
      </c>
      <c r="G84" s="25">
        <v>1296108260.8767667</v>
      </c>
      <c r="H84" s="25">
        <v>17690376551.374165</v>
      </c>
      <c r="I84" s="25">
        <v>23793423913.845676</v>
      </c>
      <c r="J84" s="25">
        <v>19369426157.239559</v>
      </c>
      <c r="K84" s="17"/>
      <c r="L84" s="17"/>
      <c r="M84" s="17"/>
      <c r="N84" s="17"/>
      <c r="AI84" s="3"/>
    </row>
    <row r="85" spans="1:35" x14ac:dyDescent="0.35">
      <c r="A85" s="19">
        <v>84</v>
      </c>
      <c r="B85" s="24">
        <v>647930.1987784768</v>
      </c>
      <c r="C85" s="24">
        <v>675746.57074943488</v>
      </c>
      <c r="D85" s="24">
        <v>581538.93654585956</v>
      </c>
      <c r="E85" s="24">
        <v>540131.98743724416</v>
      </c>
      <c r="F85" s="26">
        <v>634994.03314747754</v>
      </c>
      <c r="G85" s="25">
        <v>167344381.23264933</v>
      </c>
      <c r="H85" s="25">
        <v>1660769320.9989462</v>
      </c>
      <c r="I85" s="25">
        <v>2857447352.6882987</v>
      </c>
      <c r="J85" s="25">
        <v>8998807716.3304081</v>
      </c>
      <c r="K85" s="17"/>
      <c r="L85" s="17"/>
      <c r="M85" s="17"/>
      <c r="N85" s="17"/>
      <c r="AI85" s="3"/>
    </row>
    <row r="86" spans="1:35" x14ac:dyDescent="0.35">
      <c r="A86" s="19">
        <v>85</v>
      </c>
      <c r="B86" s="24">
        <v>620583.81484039407</v>
      </c>
      <c r="C86" s="24">
        <v>681499.33142126258</v>
      </c>
      <c r="D86" s="24">
        <v>666932.2174488632</v>
      </c>
      <c r="E86" s="24">
        <v>548600.49051108828</v>
      </c>
      <c r="F86" s="26">
        <v>638256.62588953145</v>
      </c>
      <c r="G86" s="25">
        <v>312328250.37851232</v>
      </c>
      <c r="H86" s="25">
        <v>1869931581.7040102</v>
      </c>
      <c r="I86" s="25">
        <v>822289551.27761817</v>
      </c>
      <c r="J86" s="25">
        <v>8038222610.9977293</v>
      </c>
      <c r="K86" s="17"/>
      <c r="L86" s="17"/>
      <c r="M86" s="17"/>
      <c r="N86" s="17"/>
      <c r="AI86" s="3"/>
    </row>
    <row r="87" spans="1:35" x14ac:dyDescent="0.35">
      <c r="A87" s="19">
        <v>86</v>
      </c>
      <c r="B87" s="24">
        <v>700713.02236176713</v>
      </c>
      <c r="C87" s="24">
        <v>778741.31872345251</v>
      </c>
      <c r="D87" s="24">
        <v>635463.3748800233</v>
      </c>
      <c r="E87" s="24">
        <v>616151.91942901071</v>
      </c>
      <c r="F87" s="26">
        <v>602299.41030444822</v>
      </c>
      <c r="G87" s="25">
        <v>9685239038.1685352</v>
      </c>
      <c r="H87" s="25">
        <v>31131747046.540379</v>
      </c>
      <c r="I87" s="25">
        <v>1099848546.3700144</v>
      </c>
      <c r="J87" s="25">
        <v>191892009.04608715</v>
      </c>
      <c r="K87" s="17"/>
      <c r="L87" s="17"/>
      <c r="M87" s="17"/>
      <c r="N87" s="17"/>
      <c r="AI87" s="3"/>
    </row>
    <row r="88" spans="1:35" x14ac:dyDescent="0.35">
      <c r="A88" s="19">
        <v>87</v>
      </c>
      <c r="B88" s="24">
        <v>689563.82440139574</v>
      </c>
      <c r="C88" s="24">
        <v>713856.2607673218</v>
      </c>
      <c r="D88" s="24">
        <v>714508.50667087501</v>
      </c>
      <c r="E88" s="24">
        <v>694426.90281790379</v>
      </c>
      <c r="F88" s="26">
        <v>668343.33233216009</v>
      </c>
      <c r="G88" s="25">
        <v>450309283.66049325</v>
      </c>
      <c r="H88" s="25">
        <v>2071426654.7441406</v>
      </c>
      <c r="I88" s="25">
        <v>2131223321.723964</v>
      </c>
      <c r="J88" s="25">
        <v>680352649.28475952</v>
      </c>
      <c r="K88" s="17"/>
      <c r="L88" s="17"/>
      <c r="M88" s="17"/>
      <c r="N88" s="17"/>
      <c r="AI88" s="3"/>
    </row>
    <row r="89" spans="1:35" x14ac:dyDescent="0.35">
      <c r="A89" s="19">
        <v>88</v>
      </c>
      <c r="B89" s="24">
        <v>668499.51873149222</v>
      </c>
      <c r="C89" s="24">
        <v>729459.6358497123</v>
      </c>
      <c r="D89" s="24">
        <v>710111.2070064724</v>
      </c>
      <c r="E89" s="24">
        <v>700674.54764791718</v>
      </c>
      <c r="F89" s="26">
        <v>673553.96693412703</v>
      </c>
      <c r="G89" s="25">
        <v>25547446.63311711</v>
      </c>
      <c r="H89" s="25">
        <v>3125443816.8990107</v>
      </c>
      <c r="I89" s="25">
        <v>1336431801.7070849</v>
      </c>
      <c r="J89" s="25">
        <v>735525898.2532059</v>
      </c>
      <c r="K89" s="17"/>
      <c r="L89" s="17"/>
      <c r="M89" s="17"/>
      <c r="N89" s="17"/>
      <c r="AI89" s="3"/>
    </row>
    <row r="90" spans="1:35" x14ac:dyDescent="0.35">
      <c r="A90" s="19">
        <v>89</v>
      </c>
      <c r="B90" s="24">
        <v>704010.23012850957</v>
      </c>
      <c r="C90" s="24">
        <v>637002.3823455791</v>
      </c>
      <c r="D90" s="24">
        <v>801872.12431736977</v>
      </c>
      <c r="E90" s="24">
        <v>923702.17738522473</v>
      </c>
      <c r="F90" s="26">
        <v>568720.35569687432</v>
      </c>
      <c r="G90" s="25">
        <v>18303350123.727665</v>
      </c>
      <c r="H90" s="25">
        <v>4662435163.2544451</v>
      </c>
      <c r="I90" s="25">
        <v>54359747210.865105</v>
      </c>
      <c r="J90" s="25">
        <v>126012093729.17981</v>
      </c>
      <c r="K90" s="17"/>
      <c r="L90" s="17"/>
      <c r="M90" s="17"/>
      <c r="N90" s="17"/>
      <c r="AI90" s="3"/>
    </row>
    <row r="91" spans="1:35" x14ac:dyDescent="0.35">
      <c r="A91" s="19">
        <v>90</v>
      </c>
      <c r="B91" s="24">
        <v>642656.52846414852</v>
      </c>
      <c r="C91" s="24">
        <v>655765.12435268168</v>
      </c>
      <c r="D91" s="24">
        <v>720482.17595715867</v>
      </c>
      <c r="E91" s="24">
        <v>621071.53244111291</v>
      </c>
      <c r="F91" s="26">
        <v>650880.32599764504</v>
      </c>
      <c r="G91" s="25">
        <v>67630845.871943384</v>
      </c>
      <c r="H91" s="25">
        <v>23861254.969368741</v>
      </c>
      <c r="I91" s="25">
        <v>4844417517.7866488</v>
      </c>
      <c r="J91" s="25">
        <v>888564173.29595113</v>
      </c>
      <c r="K91" s="17"/>
      <c r="L91" s="17"/>
      <c r="M91" s="17"/>
      <c r="N91" s="17"/>
      <c r="AI91" s="3"/>
    </row>
    <row r="92" spans="1:35" x14ac:dyDescent="0.35">
      <c r="A92" s="19">
        <v>91</v>
      </c>
      <c r="B92" s="24">
        <v>558427.72458260949</v>
      </c>
      <c r="C92" s="24">
        <v>565271.66411795281</v>
      </c>
      <c r="D92" s="24">
        <v>568627.20203396305</v>
      </c>
      <c r="E92" s="24">
        <v>576152.52907496376</v>
      </c>
      <c r="F92" s="26">
        <v>625160.87111315725</v>
      </c>
      <c r="G92" s="25">
        <v>4453312845.867528</v>
      </c>
      <c r="H92" s="25">
        <v>3586717114.5144444</v>
      </c>
      <c r="I92" s="25">
        <v>3196055739.5558376</v>
      </c>
      <c r="J92" s="25">
        <v>2401817589.3325629</v>
      </c>
      <c r="K92" s="17"/>
      <c r="L92" s="17"/>
      <c r="M92" s="17"/>
      <c r="N92" s="17"/>
      <c r="AI92" s="3"/>
    </row>
    <row r="93" spans="1:35" x14ac:dyDescent="0.35">
      <c r="A93" s="19">
        <v>92</v>
      </c>
      <c r="B93" s="24">
        <v>805567.00588163128</v>
      </c>
      <c r="C93" s="24">
        <v>933314.2387569861</v>
      </c>
      <c r="D93" s="24">
        <v>802595.81253334682</v>
      </c>
      <c r="E93" s="24">
        <v>750096.18519485404</v>
      </c>
      <c r="F93" s="26">
        <v>554977.62865255715</v>
      </c>
      <c r="G93" s="25">
        <v>62795035980.055336</v>
      </c>
      <c r="H93" s="25">
        <v>143138590545.31088</v>
      </c>
      <c r="I93" s="25">
        <v>61314764988.420685</v>
      </c>
      <c r="J93" s="25">
        <v>38071251107.149513</v>
      </c>
      <c r="K93" s="17"/>
      <c r="L93" s="17"/>
      <c r="M93" s="17"/>
      <c r="N93" s="17"/>
      <c r="AI93" s="3"/>
    </row>
    <row r="94" spans="1:35" x14ac:dyDescent="0.35">
      <c r="A94" s="19">
        <v>93</v>
      </c>
      <c r="B94" s="24">
        <v>686217.33825322555</v>
      </c>
      <c r="C94" s="24">
        <v>839167.96238979278</v>
      </c>
      <c r="D94" s="24">
        <v>1095778.2794950239</v>
      </c>
      <c r="E94" s="24">
        <v>842319.34367689129</v>
      </c>
      <c r="F94" s="26">
        <v>565239.89929315436</v>
      </c>
      <c r="G94" s="25">
        <v>14635540737.337723</v>
      </c>
      <c r="H94" s="25">
        <v>75036583751.875854</v>
      </c>
      <c r="I94" s="25">
        <v>281470972867.22333</v>
      </c>
      <c r="J94" s="25">
        <v>76773018500.000366</v>
      </c>
      <c r="K94" s="17"/>
      <c r="L94" s="17"/>
      <c r="M94" s="17"/>
      <c r="N94" s="17"/>
      <c r="AI94" s="3"/>
    </row>
    <row r="95" spans="1:35" x14ac:dyDescent="0.35">
      <c r="A95" s="19">
        <v>94</v>
      </c>
      <c r="B95" s="24">
        <v>726565.99622077739</v>
      </c>
      <c r="C95" s="24">
        <v>741730.98263650434</v>
      </c>
      <c r="D95" s="24">
        <v>683695.82145397912</v>
      </c>
      <c r="E95" s="24">
        <v>696027.80820285832</v>
      </c>
      <c r="F95" s="26">
        <v>540169.42719558906</v>
      </c>
      <c r="G95" s="25">
        <v>34743680944.361885</v>
      </c>
      <c r="H95" s="25">
        <v>40627060631.761261</v>
      </c>
      <c r="I95" s="25">
        <v>20599825848.814892</v>
      </c>
      <c r="J95" s="25">
        <v>24291834930.207111</v>
      </c>
      <c r="K95" s="17"/>
      <c r="L95" s="17"/>
      <c r="M95" s="17"/>
      <c r="N95" s="17"/>
      <c r="AI95" s="3"/>
    </row>
    <row r="96" spans="1:35" x14ac:dyDescent="0.35">
      <c r="A96" s="19">
        <v>95</v>
      </c>
      <c r="B96" s="24">
        <v>755160.52374676336</v>
      </c>
      <c r="C96" s="24">
        <v>776288.98545130983</v>
      </c>
      <c r="D96" s="24">
        <v>714557.53707876452</v>
      </c>
      <c r="E96" s="24">
        <v>749704.26275403542</v>
      </c>
      <c r="F96" s="26">
        <v>705076.53545333794</v>
      </c>
      <c r="G96" s="25">
        <v>2508405883.376009</v>
      </c>
      <c r="H96" s="25">
        <v>5071213034.7136621</v>
      </c>
      <c r="I96" s="25">
        <v>89889391.821343645</v>
      </c>
      <c r="J96" s="25">
        <v>1991634044.0254185</v>
      </c>
      <c r="K96" s="17"/>
      <c r="L96" s="17"/>
      <c r="M96" s="17"/>
      <c r="N96" s="17"/>
      <c r="AI96" s="3"/>
    </row>
    <row r="97" spans="1:35" x14ac:dyDescent="0.35">
      <c r="A97" s="19">
        <v>96</v>
      </c>
      <c r="B97" s="24">
        <v>677942.8509112983</v>
      </c>
      <c r="C97" s="24">
        <v>667909.83660326386</v>
      </c>
      <c r="D97" s="24">
        <v>751847.29018920648</v>
      </c>
      <c r="E97" s="24">
        <v>623751.7908340951</v>
      </c>
      <c r="F97" s="26">
        <v>652213.58390709839</v>
      </c>
      <c r="G97" s="25">
        <v>661995180.57341015</v>
      </c>
      <c r="H97" s="25">
        <v>246372348.70188165</v>
      </c>
      <c r="I97" s="25">
        <v>9926875427.509409</v>
      </c>
      <c r="J97" s="25">
        <v>810073664.93045843</v>
      </c>
      <c r="K97" s="17"/>
      <c r="L97" s="17"/>
      <c r="M97" s="17"/>
      <c r="N97" s="17"/>
      <c r="AI97" s="3"/>
    </row>
    <row r="98" spans="1:35" x14ac:dyDescent="0.35">
      <c r="A98" s="19">
        <v>97</v>
      </c>
      <c r="B98" s="24">
        <v>477829.37763831363</v>
      </c>
      <c r="C98" s="24">
        <v>459031.70416725834</v>
      </c>
      <c r="D98" s="24">
        <v>404884.41071114712</v>
      </c>
      <c r="E98" s="24">
        <v>384109.02586232993</v>
      </c>
      <c r="F98" s="26">
        <v>617368.79402548692</v>
      </c>
      <c r="G98" s="25">
        <v>19471248725.672894</v>
      </c>
      <c r="H98" s="25">
        <v>25070634024.772713</v>
      </c>
      <c r="I98" s="25">
        <v>45149613152.475281</v>
      </c>
      <c r="J98" s="25">
        <v>54410119443.529747</v>
      </c>
      <c r="K98" s="17"/>
      <c r="L98" s="17"/>
      <c r="M98" s="17"/>
      <c r="N98" s="17"/>
      <c r="AI98" s="3"/>
    </row>
    <row r="99" spans="1:35" x14ac:dyDescent="0.35">
      <c r="A99" s="19">
        <v>98</v>
      </c>
      <c r="B99" s="24">
        <v>797139.24622363725</v>
      </c>
      <c r="C99" s="24">
        <v>994907.16988594527</v>
      </c>
      <c r="D99" s="24">
        <v>861114.3935855123</v>
      </c>
      <c r="E99" s="24">
        <v>922524.41165316547</v>
      </c>
      <c r="F99" s="26">
        <v>585715.5342584945</v>
      </c>
      <c r="G99" s="25">
        <v>44699985981.119598</v>
      </c>
      <c r="H99" s="25">
        <v>167437794667.46835</v>
      </c>
      <c r="I99" s="25">
        <v>75844531718.622467</v>
      </c>
      <c r="J99" s="25">
        <v>113440219891.85851</v>
      </c>
      <c r="K99" s="17"/>
      <c r="L99" s="17"/>
      <c r="M99" s="17"/>
      <c r="N99" s="17"/>
      <c r="AI99" s="3"/>
    </row>
    <row r="100" spans="1:35" x14ac:dyDescent="0.35">
      <c r="A100" s="19">
        <v>99</v>
      </c>
      <c r="B100" s="24">
        <v>546527.26968431496</v>
      </c>
      <c r="C100" s="24">
        <v>580890.52111040661</v>
      </c>
      <c r="D100" s="24">
        <v>478955.0808834341</v>
      </c>
      <c r="E100" s="24">
        <v>485329.3007994123</v>
      </c>
      <c r="F100" s="26">
        <v>559003.01689889538</v>
      </c>
      <c r="G100" s="25">
        <v>155644268.56211111</v>
      </c>
      <c r="H100" s="25">
        <v>479062840.60892183</v>
      </c>
      <c r="I100" s="25">
        <v>6407672060.3353643</v>
      </c>
      <c r="J100" s="25">
        <v>5427816443.9072323</v>
      </c>
      <c r="K100" s="17"/>
      <c r="L100" s="17"/>
      <c r="M100" s="17"/>
      <c r="N100" s="17"/>
      <c r="AI100" s="3"/>
    </row>
    <row r="101" spans="1:35" x14ac:dyDescent="0.35">
      <c r="A101" s="19">
        <v>100</v>
      </c>
      <c r="B101" s="24">
        <v>504975.004006289</v>
      </c>
      <c r="C101" s="24">
        <v>523775.27078735852</v>
      </c>
      <c r="D101" s="24">
        <v>497720.97503846308</v>
      </c>
      <c r="E101" s="24">
        <v>1100041.1089446968</v>
      </c>
      <c r="F101" s="26">
        <v>618115.73310219473</v>
      </c>
      <c r="G101" s="25">
        <v>12800824580.353077</v>
      </c>
      <c r="H101" s="25">
        <v>8900122829.77701</v>
      </c>
      <c r="I101" s="25">
        <v>14494897769.22448</v>
      </c>
      <c r="J101" s="25">
        <v>232252067880.93692</v>
      </c>
      <c r="K101" s="17"/>
      <c r="L101" s="17"/>
      <c r="M101" s="17"/>
      <c r="N101" s="17"/>
      <c r="AI101" s="3"/>
    </row>
    <row r="102" spans="1:35" x14ac:dyDescent="0.35">
      <c r="A102" s="19" t="s">
        <v>8</v>
      </c>
      <c r="B102" s="19">
        <f>AVERAGE(B2:B100)</f>
        <v>649377.2580721206</v>
      </c>
      <c r="C102" s="19">
        <f t="shared" ref="C102:D102" si="0">AVERAGE(C2:C100)</f>
        <v>676532.08157498273</v>
      </c>
      <c r="D102" s="19">
        <f t="shared" si="0"/>
        <v>674634.03488169261</v>
      </c>
      <c r="E102" s="19">
        <f>AVERAGE(E2:E100)</f>
        <v>673466.17957315908</v>
      </c>
      <c r="F102" s="19">
        <f t="shared" ref="F102:J102" si="1">AVERAGE(F2:F100)</f>
        <v>629297.35224307026</v>
      </c>
      <c r="G102" s="19">
        <f t="shared" si="1"/>
        <v>9186024830.4330978</v>
      </c>
      <c r="H102" s="19">
        <f t="shared" si="1"/>
        <v>15126356906.465813</v>
      </c>
      <c r="I102" s="19">
        <f t="shared" si="1"/>
        <v>22004047776.864689</v>
      </c>
      <c r="J102" s="19">
        <f t="shared" si="1"/>
        <v>66109163276.366386</v>
      </c>
      <c r="K102" s="17"/>
      <c r="L102" s="17"/>
      <c r="M102" s="17"/>
      <c r="N102" s="17"/>
    </row>
    <row r="103" spans="1:35" x14ac:dyDescent="0.35">
      <c r="A103" s="19" t="s">
        <v>9</v>
      </c>
      <c r="B103" s="19">
        <f>_xlfn.STDEV.P(B2:B100)</f>
        <v>79874.810165318195</v>
      </c>
      <c r="C103" s="19">
        <f t="shared" ref="C103:F103" si="2">_xlfn.STDEV.P(C2:C100)</f>
        <v>100539.3060901345</v>
      </c>
      <c r="D103" s="19">
        <f t="shared" si="2"/>
        <v>132451.02595080636</v>
      </c>
      <c r="E103" s="19">
        <f t="shared" si="2"/>
        <v>248619.14167355333</v>
      </c>
      <c r="F103" s="19">
        <f t="shared" si="2"/>
        <v>39356.177766337576</v>
      </c>
      <c r="G103" s="19"/>
      <c r="H103" s="19"/>
      <c r="I103" s="19"/>
      <c r="J103" s="19"/>
      <c r="K103" s="17"/>
      <c r="L103" s="17"/>
      <c r="M103" s="17"/>
      <c r="N103" s="1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ACE82-1336-41DB-BF4C-17C199DCA159}">
  <sheetPr codeName="Sheet22"/>
  <dimension ref="A1:AI103"/>
  <sheetViews>
    <sheetView tabSelected="1" workbookViewId="0">
      <selection activeCell="J13" sqref="J13"/>
    </sheetView>
  </sheetViews>
  <sheetFormatPr defaultRowHeight="14.5" x14ac:dyDescent="0.35"/>
  <cols>
    <col min="1" max="1" width="8.7265625" style="17"/>
    <col min="2" max="5" width="12" style="17" bestFit="1" customWidth="1"/>
    <col min="6" max="6" width="14.26953125" style="23" customWidth="1"/>
    <col min="7" max="7" width="14.08984375" style="17" bestFit="1" customWidth="1"/>
    <col min="8" max="8" width="12.26953125" style="17" customWidth="1"/>
    <col min="9" max="9" width="13.1796875" style="17" customWidth="1"/>
    <col min="10" max="10" width="13.26953125" style="17" customWidth="1"/>
    <col min="11" max="11" width="12.7265625" style="17" customWidth="1"/>
    <col min="12" max="12" width="16.54296875" style="17" bestFit="1" customWidth="1"/>
    <col min="13" max="13" width="28.6328125" style="17" bestFit="1" customWidth="1"/>
    <col min="14" max="14" width="12.81640625" style="17" bestFit="1" customWidth="1"/>
    <col min="15" max="16384" width="8.7265625" style="17"/>
  </cols>
  <sheetData>
    <row r="1" spans="1:27" x14ac:dyDescent="0.35">
      <c r="B1" s="19" t="s">
        <v>4</v>
      </c>
      <c r="C1" s="19" t="s">
        <v>5</v>
      </c>
      <c r="D1" s="19" t="s">
        <v>6</v>
      </c>
      <c r="E1" s="19" t="s">
        <v>7</v>
      </c>
      <c r="F1" s="22" t="s">
        <v>81</v>
      </c>
      <c r="G1" s="19" t="s">
        <v>76</v>
      </c>
      <c r="H1" s="19" t="s">
        <v>77</v>
      </c>
      <c r="I1" s="19" t="s">
        <v>78</v>
      </c>
      <c r="J1" s="19" t="s">
        <v>79</v>
      </c>
    </row>
    <row r="2" spans="1:27" x14ac:dyDescent="0.35">
      <c r="A2" s="19">
        <v>1</v>
      </c>
      <c r="B2" s="24">
        <v>6544902.06893548</v>
      </c>
      <c r="C2" s="24">
        <v>6556842.3408237109</v>
      </c>
      <c r="D2" s="24">
        <v>6215651.5198762137</v>
      </c>
      <c r="E2" s="24">
        <v>6951206.4658338241</v>
      </c>
      <c r="F2" s="26">
        <v>6693527.0941624204</v>
      </c>
      <c r="G2" s="25">
        <v>22089398123.708393</v>
      </c>
      <c r="H2" s="25">
        <v>18682721795.264359</v>
      </c>
      <c r="I2" s="25">
        <v>228365064499.37268</v>
      </c>
      <c r="J2" s="25">
        <v>66398658584.969437</v>
      </c>
      <c r="AA2" s="19"/>
    </row>
    <row r="3" spans="1:27" x14ac:dyDescent="0.35">
      <c r="A3" s="19">
        <v>2</v>
      </c>
      <c r="B3" s="24">
        <v>6187937.909617574</v>
      </c>
      <c r="C3" s="24">
        <v>6797186.2058250513</v>
      </c>
      <c r="D3" s="24">
        <v>7703144.6005750773</v>
      </c>
      <c r="E3" s="24">
        <v>6937819.1460057395</v>
      </c>
      <c r="F3" s="26">
        <v>6529657.4994923258</v>
      </c>
      <c r="G3" s="25">
        <v>116772278104.17308</v>
      </c>
      <c r="H3" s="25">
        <v>71571608712.059174</v>
      </c>
      <c r="I3" s="25">
        <v>1377071976407.5933</v>
      </c>
      <c r="J3" s="25">
        <v>166595929684.54083</v>
      </c>
      <c r="AA3" s="19"/>
    </row>
    <row r="4" spans="1:27" x14ac:dyDescent="0.35">
      <c r="A4" s="19">
        <v>3</v>
      </c>
      <c r="B4" s="24">
        <v>6291947.1830677427</v>
      </c>
      <c r="C4" s="24">
        <v>6539930.0745536219</v>
      </c>
      <c r="D4" s="24">
        <v>6378253.4092034735</v>
      </c>
      <c r="E4" s="24">
        <v>6149360.2361143846</v>
      </c>
      <c r="F4" s="26">
        <v>6322438.5190940583</v>
      </c>
      <c r="G4" s="25">
        <v>929721572.66963339</v>
      </c>
      <c r="H4" s="25">
        <v>47302576696.220032</v>
      </c>
      <c r="I4" s="25">
        <v>3115301957.9258828</v>
      </c>
      <c r="J4" s="25">
        <v>29956092039.192009</v>
      </c>
      <c r="AA4" s="19"/>
    </row>
    <row r="5" spans="1:27" x14ac:dyDescent="0.35">
      <c r="A5" s="19">
        <v>4</v>
      </c>
      <c r="B5" s="24">
        <v>6360966.2301010136</v>
      </c>
      <c r="C5" s="24">
        <v>6543119.048835679</v>
      </c>
      <c r="D5" s="24">
        <v>6610696.1312668808</v>
      </c>
      <c r="E5" s="24">
        <v>6115908.5006695297</v>
      </c>
      <c r="F5" s="26">
        <v>6104624.1191171147</v>
      </c>
      <c r="G5" s="25">
        <v>65711277863.68248</v>
      </c>
      <c r="H5" s="25">
        <v>192277803388.88861</v>
      </c>
      <c r="I5" s="25">
        <v>256108881481.31488</v>
      </c>
      <c r="J5" s="25">
        <v>127337267.02048326</v>
      </c>
      <c r="AA5" s="19"/>
    </row>
    <row r="6" spans="1:27" x14ac:dyDescent="0.35">
      <c r="A6" s="19">
        <v>5</v>
      </c>
      <c r="B6" s="24">
        <v>5981757.2072011866</v>
      </c>
      <c r="C6" s="24">
        <v>6157452.7258427059</v>
      </c>
      <c r="D6" s="24">
        <v>6137261.1891624816</v>
      </c>
      <c r="E6" s="24">
        <v>6894364.5521853259</v>
      </c>
      <c r="F6" s="26">
        <v>6061982.5159533555</v>
      </c>
      <c r="G6" s="25">
        <v>6436100164.3806791</v>
      </c>
      <c r="H6" s="25">
        <v>9114560976.3173409</v>
      </c>
      <c r="I6" s="25">
        <v>5666878640.1271019</v>
      </c>
      <c r="J6" s="25">
        <v>692859854241.68127</v>
      </c>
      <c r="AA6" s="19"/>
    </row>
    <row r="7" spans="1:27" x14ac:dyDescent="0.35">
      <c r="A7" s="19">
        <v>6</v>
      </c>
      <c r="B7" s="24">
        <v>6659514.5217829198</v>
      </c>
      <c r="C7" s="24">
        <v>6626845.9026427325</v>
      </c>
      <c r="D7" s="24">
        <v>6785369.9663164681</v>
      </c>
      <c r="E7" s="24">
        <v>6219399.6255036071</v>
      </c>
      <c r="F7" s="26">
        <v>6323204.4824562678</v>
      </c>
      <c r="G7" s="25">
        <v>113104442551.89293</v>
      </c>
      <c r="H7" s="25">
        <v>92198112052.853195</v>
      </c>
      <c r="I7" s="25">
        <v>213596934471.73218</v>
      </c>
      <c r="J7" s="25">
        <v>10775448326.962355</v>
      </c>
      <c r="AA7" s="19"/>
    </row>
    <row r="8" spans="1:27" x14ac:dyDescent="0.35">
      <c r="A8" s="19">
        <v>7</v>
      </c>
      <c r="B8" s="24">
        <v>5990466.7445044089</v>
      </c>
      <c r="C8" s="24">
        <v>6110472.9510600111</v>
      </c>
      <c r="D8" s="24">
        <v>6025648.091275</v>
      </c>
      <c r="E8" s="24">
        <v>5798938.5653306916</v>
      </c>
      <c r="F8" s="26">
        <v>6235392.8138982393</v>
      </c>
      <c r="G8" s="25">
        <v>59988779468.709129</v>
      </c>
      <c r="H8" s="25">
        <v>15604972131.52129</v>
      </c>
      <c r="I8" s="25">
        <v>43992848668.299187</v>
      </c>
      <c r="J8" s="25">
        <v>190492311092.66266</v>
      </c>
      <c r="AA8" s="19"/>
    </row>
    <row r="9" spans="1:27" x14ac:dyDescent="0.35">
      <c r="A9" s="19">
        <v>8</v>
      </c>
      <c r="B9" s="24">
        <v>5985919.7697448451</v>
      </c>
      <c r="C9" s="24">
        <v>6365550.1394508388</v>
      </c>
      <c r="D9" s="24">
        <v>6488932.6519715786</v>
      </c>
      <c r="E9" s="24">
        <v>6685416.4315160951</v>
      </c>
      <c r="F9" s="26">
        <v>6275694.7680872502</v>
      </c>
      <c r="G9" s="25">
        <v>83969549664.343567</v>
      </c>
      <c r="H9" s="25">
        <v>8073987762.8884201</v>
      </c>
      <c r="I9" s="25">
        <v>45470395123.466331</v>
      </c>
      <c r="J9" s="25">
        <v>167871841482.89966</v>
      </c>
      <c r="AA9" s="19"/>
    </row>
    <row r="10" spans="1:27" x14ac:dyDescent="0.35">
      <c r="A10" s="19">
        <v>9</v>
      </c>
      <c r="B10" s="24">
        <v>6797084.0880303672</v>
      </c>
      <c r="C10" s="24">
        <v>7099221.4075217061</v>
      </c>
      <c r="D10" s="24">
        <v>7346175.4557351628</v>
      </c>
      <c r="E10" s="24">
        <v>7721981.0073407255</v>
      </c>
      <c r="F10" s="26">
        <v>6513946.4593675444</v>
      </c>
      <c r="G10" s="25">
        <v>80166916764.809158</v>
      </c>
      <c r="H10" s="25">
        <v>342546764936.85992</v>
      </c>
      <c r="I10" s="25">
        <v>692605102395.05652</v>
      </c>
      <c r="J10" s="25">
        <v>1459347469096.7681</v>
      </c>
      <c r="AA10" s="19"/>
    </row>
    <row r="11" spans="1:27" x14ac:dyDescent="0.35">
      <c r="A11" s="19">
        <v>10</v>
      </c>
      <c r="B11" s="24">
        <v>6411065.9176741093</v>
      </c>
      <c r="C11" s="24">
        <v>6407112.6797307543</v>
      </c>
      <c r="D11" s="24">
        <v>6342916.7837514542</v>
      </c>
      <c r="E11" s="24">
        <v>5956335.8986468203</v>
      </c>
      <c r="F11" s="26">
        <v>6405882.0064830529</v>
      </c>
      <c r="G11" s="25">
        <v>26872935.236741327</v>
      </c>
      <c r="H11" s="25">
        <v>1514556.6426058367</v>
      </c>
      <c r="I11" s="25">
        <v>3964619273.6401796</v>
      </c>
      <c r="J11" s="25">
        <v>202091703070.7056</v>
      </c>
      <c r="AA11" s="19"/>
    </row>
    <row r="12" spans="1:27" x14ac:dyDescent="0.35">
      <c r="A12" s="19">
        <v>11</v>
      </c>
      <c r="B12" s="24">
        <v>6278492.5290101729</v>
      </c>
      <c r="C12" s="24">
        <v>6505366.6756105535</v>
      </c>
      <c r="D12" s="24">
        <v>6276430.2096054591</v>
      </c>
      <c r="E12" s="24">
        <v>6561705.7347384673</v>
      </c>
      <c r="F12" s="26">
        <v>6231723.0330090867</v>
      </c>
      <c r="G12" s="25">
        <v>2187385756.1959662</v>
      </c>
      <c r="H12" s="25">
        <v>74880843136.200287</v>
      </c>
      <c r="I12" s="25">
        <v>1998731639.2192271</v>
      </c>
      <c r="J12" s="25">
        <v>108888583440.62131</v>
      </c>
      <c r="AA12" s="19"/>
    </row>
    <row r="13" spans="1:27" x14ac:dyDescent="0.35">
      <c r="A13" s="19">
        <v>12</v>
      </c>
      <c r="B13" s="24">
        <v>6017575.4935374539</v>
      </c>
      <c r="C13" s="24">
        <v>6350386.9685060978</v>
      </c>
      <c r="D13" s="24">
        <v>6316185.6272182418</v>
      </c>
      <c r="E13" s="24">
        <v>5962671.5873972587</v>
      </c>
      <c r="F13" s="26">
        <v>6466646.0547728334</v>
      </c>
      <c r="G13" s="25">
        <v>201664368968.25867</v>
      </c>
      <c r="H13" s="25">
        <v>13516175139.576263</v>
      </c>
      <c r="I13" s="25">
        <v>22638340259.910774</v>
      </c>
      <c r="J13" s="25">
        <v>253990263766.49414</v>
      </c>
      <c r="AA13" s="19"/>
    </row>
    <row r="14" spans="1:27" x14ac:dyDescent="0.35">
      <c r="A14" s="19">
        <v>13</v>
      </c>
      <c r="B14" s="24">
        <v>6445052.1468957886</v>
      </c>
      <c r="C14" s="24">
        <v>6522082.6110739699</v>
      </c>
      <c r="D14" s="24">
        <v>6763210.5354484171</v>
      </c>
      <c r="E14" s="24">
        <v>6417815.6425669994</v>
      </c>
      <c r="F14" s="26">
        <v>6421028.0791080771</v>
      </c>
      <c r="G14" s="25">
        <v>577155833.06864727</v>
      </c>
      <c r="H14" s="25">
        <v>10212018430.845831</v>
      </c>
      <c r="I14" s="25">
        <v>117088833427.10994</v>
      </c>
      <c r="J14" s="25">
        <v>10319748.530451134</v>
      </c>
      <c r="AA14" s="19"/>
    </row>
    <row r="15" spans="1:27" x14ac:dyDescent="0.35">
      <c r="A15" s="19">
        <v>14</v>
      </c>
      <c r="B15" s="24">
        <v>6799692.2645253763</v>
      </c>
      <c r="C15" s="24">
        <v>7023628.1303798482</v>
      </c>
      <c r="D15" s="24">
        <v>6824931.8741727713</v>
      </c>
      <c r="E15" s="24">
        <v>6310338.2346305577</v>
      </c>
      <c r="F15" s="26">
        <v>6285742.4408703633</v>
      </c>
      <c r="G15" s="25">
        <v>264144421235.0199</v>
      </c>
      <c r="H15" s="25">
        <v>544475290782.888</v>
      </c>
      <c r="I15" s="25">
        <v>290725244984.97498</v>
      </c>
      <c r="J15" s="25">
        <v>604953070.69401991</v>
      </c>
      <c r="AA15" s="19"/>
    </row>
    <row r="16" spans="1:27" x14ac:dyDescent="0.35">
      <c r="A16" s="19">
        <v>15</v>
      </c>
      <c r="B16" s="24">
        <v>6509233.8437836282</v>
      </c>
      <c r="C16" s="24">
        <v>6735588.7705141436</v>
      </c>
      <c r="D16" s="24">
        <v>6490469.1659464771</v>
      </c>
      <c r="E16" s="24">
        <v>6172703.2833215222</v>
      </c>
      <c r="F16" s="26">
        <v>6358754.2093113475</v>
      </c>
      <c r="G16" s="25">
        <v>22644120390.91066</v>
      </c>
      <c r="H16" s="25">
        <v>142004286516.90253</v>
      </c>
      <c r="I16" s="25">
        <v>17348829801.393837</v>
      </c>
      <c r="J16" s="25">
        <v>34614947061.67144</v>
      </c>
      <c r="AA16" s="19"/>
    </row>
    <row r="17" spans="1:27" x14ac:dyDescent="0.35">
      <c r="A17" s="19">
        <v>16</v>
      </c>
      <c r="B17" s="24">
        <v>6684557.8979927823</v>
      </c>
      <c r="C17" s="24">
        <v>7200033.6909338385</v>
      </c>
      <c r="D17" s="24">
        <v>7157549.7576280264</v>
      </c>
      <c r="E17" s="24">
        <v>6574652.4167224867</v>
      </c>
      <c r="F17" s="26">
        <v>6393016.3369576102</v>
      </c>
      <c r="G17" s="25">
        <v>84996481810.82605</v>
      </c>
      <c r="H17" s="25">
        <v>651277009618.78845</v>
      </c>
      <c r="I17" s="25">
        <v>584511351322.00623</v>
      </c>
      <c r="J17" s="25">
        <v>32991665472.352585</v>
      </c>
      <c r="AA17" s="19"/>
    </row>
    <row r="18" spans="1:27" x14ac:dyDescent="0.35">
      <c r="A18" s="19">
        <v>17</v>
      </c>
      <c r="B18" s="24">
        <v>6328797.240496682</v>
      </c>
      <c r="C18" s="24">
        <v>6555777.4631221741</v>
      </c>
      <c r="D18" s="24">
        <v>6610591.5080232136</v>
      </c>
      <c r="E18" s="24">
        <v>7743712.540873114</v>
      </c>
      <c r="F18" s="26">
        <v>6185872.9677874688</v>
      </c>
      <c r="G18" s="25">
        <v>20427347729.457012</v>
      </c>
      <c r="H18" s="25">
        <v>136829335668.82373</v>
      </c>
      <c r="I18" s="25">
        <v>180385838419.98355</v>
      </c>
      <c r="J18" s="25">
        <v>2426864135471.6655</v>
      </c>
      <c r="AA18" s="19"/>
    </row>
    <row r="19" spans="1:27" x14ac:dyDescent="0.35">
      <c r="A19" s="19">
        <v>18</v>
      </c>
      <c r="B19" s="24">
        <v>6184899.6190290013</v>
      </c>
      <c r="C19" s="24">
        <v>6270301.0632985048</v>
      </c>
      <c r="D19" s="24">
        <v>5989299.8773506787</v>
      </c>
      <c r="E19" s="24">
        <v>5694414.8739534514</v>
      </c>
      <c r="F19" s="26">
        <v>6119390.4775349516</v>
      </c>
      <c r="G19" s="25">
        <v>4291447619.2874231</v>
      </c>
      <c r="H19" s="25">
        <v>22774004895.499016</v>
      </c>
      <c r="I19" s="25">
        <v>16923564256.304363</v>
      </c>
      <c r="J19" s="25">
        <v>180604263639.46045</v>
      </c>
      <c r="AA19" s="19"/>
    </row>
    <row r="20" spans="1:27" x14ac:dyDescent="0.35">
      <c r="A20" s="19">
        <v>19</v>
      </c>
      <c r="B20" s="24">
        <v>6039616.4603434931</v>
      </c>
      <c r="C20" s="24">
        <v>6407727.243232755</v>
      </c>
      <c r="D20" s="24">
        <v>6417432.8369769352</v>
      </c>
      <c r="E20" s="24">
        <v>6108193.1247778572</v>
      </c>
      <c r="F20" s="26">
        <v>6081811.7475673491</v>
      </c>
      <c r="G20" s="25">
        <v>1780442263.9037809</v>
      </c>
      <c r="H20" s="25">
        <v>106220910314.82841</v>
      </c>
      <c r="I20" s="25">
        <v>112641515656.47859</v>
      </c>
      <c r="J20" s="25">
        <v>695977063.52311623</v>
      </c>
      <c r="AA20" s="19"/>
    </row>
    <row r="21" spans="1:27" x14ac:dyDescent="0.35">
      <c r="A21" s="19">
        <v>20</v>
      </c>
      <c r="B21" s="24">
        <v>6321088.3539677393</v>
      </c>
      <c r="C21" s="24">
        <v>6206873.078698691</v>
      </c>
      <c r="D21" s="24">
        <v>6212940.634361811</v>
      </c>
      <c r="E21" s="24">
        <v>5893492.2777906647</v>
      </c>
      <c r="F21" s="26">
        <v>6219049.3106723055</v>
      </c>
      <c r="G21" s="25">
        <v>10411966356.647402</v>
      </c>
      <c r="H21" s="25">
        <v>148260625.07522777</v>
      </c>
      <c r="I21" s="25">
        <v>37315926.266374454</v>
      </c>
      <c r="J21" s="25">
        <v>105987381658.69777</v>
      </c>
      <c r="AA21" s="19"/>
    </row>
    <row r="22" spans="1:27" x14ac:dyDescent="0.35">
      <c r="A22" s="19">
        <v>21</v>
      </c>
      <c r="B22" s="24">
        <v>6529138.6923069507</v>
      </c>
      <c r="C22" s="24">
        <v>6649911.0920614675</v>
      </c>
      <c r="D22" s="24">
        <v>7174963.0836526249</v>
      </c>
      <c r="E22" s="24">
        <v>7871561.7649552515</v>
      </c>
      <c r="F22" s="26">
        <v>6507050.2555506462</v>
      </c>
      <c r="G22" s="25">
        <v>487899038.33726215</v>
      </c>
      <c r="H22" s="25">
        <v>20409218608.571861</v>
      </c>
      <c r="I22" s="25">
        <v>446107545943.18823</v>
      </c>
      <c r="J22" s="25">
        <v>1861891659297.634</v>
      </c>
      <c r="AA22" s="19"/>
    </row>
    <row r="23" spans="1:27" x14ac:dyDescent="0.35">
      <c r="A23" s="19">
        <v>22</v>
      </c>
      <c r="B23" s="24">
        <v>6396296.1565521657</v>
      </c>
      <c r="C23" s="24">
        <v>6949950.7895802427</v>
      </c>
      <c r="D23" s="24">
        <v>7043849.8333976669</v>
      </c>
      <c r="E23" s="24">
        <v>6643848.8902035523</v>
      </c>
      <c r="F23" s="26">
        <v>6380583.3836424882</v>
      </c>
      <c r="G23" s="25">
        <v>246891232.51106861</v>
      </c>
      <c r="H23" s="25">
        <v>324179242944.28461</v>
      </c>
      <c r="I23" s="25">
        <v>439922383370.83411</v>
      </c>
      <c r="J23" s="25">
        <v>69308726944.853714</v>
      </c>
      <c r="AA23" s="19"/>
    </row>
    <row r="24" spans="1:27" x14ac:dyDescent="0.35">
      <c r="A24" s="19">
        <v>23</v>
      </c>
      <c r="B24" s="24">
        <v>5957859.4817852322</v>
      </c>
      <c r="C24" s="24">
        <v>6252410.6163559034</v>
      </c>
      <c r="D24" s="24">
        <v>6585952.250986753</v>
      </c>
      <c r="E24" s="24">
        <v>6233447.0109357499</v>
      </c>
      <c r="F24" s="26">
        <v>6550605.1060760906</v>
      </c>
      <c r="G24" s="25">
        <v>351347375115.95612</v>
      </c>
      <c r="H24" s="25">
        <v>88919953699.482803</v>
      </c>
      <c r="I24" s="25">
        <v>1249420653.3353035</v>
      </c>
      <c r="J24" s="25">
        <v>100589257313.04942</v>
      </c>
      <c r="AA24" s="19"/>
    </row>
    <row r="25" spans="1:27" x14ac:dyDescent="0.35">
      <c r="A25" s="19">
        <v>24</v>
      </c>
      <c r="B25" s="24">
        <v>6214819.184421245</v>
      </c>
      <c r="C25" s="24">
        <v>6271630.7086423412</v>
      </c>
      <c r="D25" s="24">
        <v>6807459.8045557272</v>
      </c>
      <c r="E25" s="24">
        <v>7169031.7195330113</v>
      </c>
      <c r="F25" s="26">
        <v>6414399.6392331608</v>
      </c>
      <c r="G25" s="25">
        <v>39832357942.931519</v>
      </c>
      <c r="H25" s="25">
        <v>20382967542.046787</v>
      </c>
      <c r="I25" s="25">
        <v>154496293563.40176</v>
      </c>
      <c r="J25" s="25">
        <v>569469576617.68005</v>
      </c>
      <c r="AA25" s="19"/>
    </row>
    <row r="26" spans="1:27" x14ac:dyDescent="0.35">
      <c r="A26" s="19">
        <v>25</v>
      </c>
      <c r="B26" s="24">
        <v>5987290.8368002214</v>
      </c>
      <c r="C26" s="24">
        <v>6094888.6850348953</v>
      </c>
      <c r="D26" s="24">
        <v>6298050.1352976859</v>
      </c>
      <c r="E26" s="24">
        <v>6045344.2766745919</v>
      </c>
      <c r="F26" s="26">
        <v>6192440.0633499399</v>
      </c>
      <c r="G26" s="25">
        <v>42086205153.948502</v>
      </c>
      <c r="H26" s="25">
        <v>9516271411.165493</v>
      </c>
      <c r="I26" s="25">
        <v>11153487296.807886</v>
      </c>
      <c r="J26" s="25">
        <v>21637170457.639469</v>
      </c>
      <c r="L26" s="19"/>
      <c r="AA26" s="19"/>
    </row>
    <row r="27" spans="1:27" x14ac:dyDescent="0.35">
      <c r="A27" s="19">
        <v>26</v>
      </c>
      <c r="B27" s="24">
        <v>6233177.6515359459</v>
      </c>
      <c r="C27" s="24">
        <v>6355769.8961894847</v>
      </c>
      <c r="D27" s="24">
        <v>6226635.9795222795</v>
      </c>
      <c r="E27" s="24">
        <v>5773896.3415704984</v>
      </c>
      <c r="F27" s="26">
        <v>6343749.1694020387</v>
      </c>
      <c r="G27" s="25">
        <v>12226060563.21187</v>
      </c>
      <c r="H27" s="25">
        <v>144497872.49837866</v>
      </c>
      <c r="I27" s="25">
        <v>13715499243.812973</v>
      </c>
      <c r="J27" s="25">
        <v>324732245387.60309</v>
      </c>
      <c r="L27" s="19" t="s">
        <v>84</v>
      </c>
      <c r="AA27" s="19"/>
    </row>
    <row r="28" spans="1:27" x14ac:dyDescent="0.35">
      <c r="A28" s="19">
        <v>27</v>
      </c>
      <c r="B28" s="24">
        <v>6530740.9660891369</v>
      </c>
      <c r="C28" s="24">
        <v>6214275.3881161306</v>
      </c>
      <c r="D28" s="24">
        <v>6005805.822379698</v>
      </c>
      <c r="E28" s="24">
        <v>5809866.2532845037</v>
      </c>
      <c r="F28" s="26">
        <v>6414280.6391902044</v>
      </c>
      <c r="G28" s="25">
        <v>13563007741.40621</v>
      </c>
      <c r="H28" s="25">
        <v>40002100457.204056</v>
      </c>
      <c r="I28" s="25">
        <v>166851675968.37979</v>
      </c>
      <c r="J28" s="25">
        <v>365316749889.76532</v>
      </c>
      <c r="L28" s="19"/>
      <c r="M28" s="19" t="s">
        <v>8</v>
      </c>
      <c r="N28" s="19" t="s">
        <v>86</v>
      </c>
      <c r="AA28" s="19"/>
    </row>
    <row r="29" spans="1:27" x14ac:dyDescent="0.35">
      <c r="A29" s="19">
        <v>28</v>
      </c>
      <c r="B29" s="24">
        <v>6176984.2819996867</v>
      </c>
      <c r="C29" s="24">
        <v>6641167.0219406318</v>
      </c>
      <c r="D29" s="24">
        <v>6622812.1383115929</v>
      </c>
      <c r="E29" s="24">
        <v>7318093.762147666</v>
      </c>
      <c r="F29" s="26">
        <v>6545649.4810121497</v>
      </c>
      <c r="G29" s="25">
        <v>135914028962.89825</v>
      </c>
      <c r="H29" s="25">
        <v>9123600625.0238934</v>
      </c>
      <c r="I29" s="25">
        <v>5954075681.5110197</v>
      </c>
      <c r="J29" s="25">
        <v>596670167458.96448</v>
      </c>
      <c r="L29" s="19" t="s">
        <v>85</v>
      </c>
      <c r="M29" s="17">
        <f>B102</f>
        <v>6298363.3997435225</v>
      </c>
      <c r="N29" s="17">
        <f>B103</f>
        <v>221615.24489478621</v>
      </c>
      <c r="AA29" s="19"/>
    </row>
    <row r="30" spans="1:27" x14ac:dyDescent="0.35">
      <c r="A30" s="19">
        <v>29</v>
      </c>
      <c r="B30" s="24">
        <v>6239926.0707219224</v>
      </c>
      <c r="C30" s="24">
        <v>6424352.6182297282</v>
      </c>
      <c r="D30" s="24">
        <v>6168179.2933880379</v>
      </c>
      <c r="E30" s="24">
        <v>5986979.5476271668</v>
      </c>
      <c r="F30" s="26">
        <v>6225177.2642508214</v>
      </c>
      <c r="G30" s="25">
        <v>217527292.32190856</v>
      </c>
      <c r="H30" s="25">
        <v>39670821632.622437</v>
      </c>
      <c r="I30" s="25">
        <v>3248768682.4747157</v>
      </c>
      <c r="J30" s="25">
        <v>56738152204.722855</v>
      </c>
      <c r="L30" s="19" t="s">
        <v>5</v>
      </c>
      <c r="M30" s="17">
        <f>C102</f>
        <v>6516215.6808382776</v>
      </c>
      <c r="N30" s="17">
        <f>C103</f>
        <v>273384.03149376065</v>
      </c>
      <c r="AA30" s="19"/>
    </row>
    <row r="31" spans="1:27" x14ac:dyDescent="0.35">
      <c r="A31" s="19">
        <v>30</v>
      </c>
      <c r="B31" s="24">
        <v>6275198.7602209244</v>
      </c>
      <c r="C31" s="24">
        <v>6465240.384160731</v>
      </c>
      <c r="D31" s="24">
        <v>6361075.7967339074</v>
      </c>
      <c r="E31" s="24">
        <v>5898394.5704363817</v>
      </c>
      <c r="F31" s="26">
        <v>6382065.3779727118</v>
      </c>
      <c r="G31" s="25">
        <v>11420473989.706247</v>
      </c>
      <c r="H31" s="25">
        <v>6918081654.3773384</v>
      </c>
      <c r="I31" s="25">
        <v>440562520.58032995</v>
      </c>
      <c r="J31" s="25">
        <v>233937450062.84564</v>
      </c>
      <c r="L31" s="19" t="s">
        <v>6</v>
      </c>
      <c r="M31" s="17">
        <f>D102</f>
        <v>6575649.7261035768</v>
      </c>
      <c r="N31" s="17">
        <f>D103</f>
        <v>379256.31606493657</v>
      </c>
      <c r="AA31" s="19"/>
    </row>
    <row r="32" spans="1:27" x14ac:dyDescent="0.35">
      <c r="A32" s="19">
        <v>31</v>
      </c>
      <c r="B32" s="24">
        <v>6421190.8037749296</v>
      </c>
      <c r="C32" s="24">
        <v>6454238.3616355415</v>
      </c>
      <c r="D32" s="24">
        <v>6516989.6279175803</v>
      </c>
      <c r="E32" s="24">
        <v>6082574.4704200216</v>
      </c>
      <c r="F32" s="26">
        <v>6384054.0747380266</v>
      </c>
      <c r="G32" s="25">
        <v>1379136643.5600092</v>
      </c>
      <c r="H32" s="25">
        <v>4925834127.3128185</v>
      </c>
      <c r="I32" s="25">
        <v>17671861299.154449</v>
      </c>
      <c r="J32" s="25">
        <v>90889951819.740875</v>
      </c>
      <c r="L32" s="19" t="s">
        <v>7</v>
      </c>
      <c r="M32" s="17">
        <f>E102</f>
        <v>6495107.2391421739</v>
      </c>
      <c r="N32" s="17">
        <f>E103</f>
        <v>636092.90092895355</v>
      </c>
      <c r="AA32" s="19"/>
    </row>
    <row r="33" spans="1:27" x14ac:dyDescent="0.35">
      <c r="A33" s="19">
        <v>32</v>
      </c>
      <c r="B33" s="24">
        <v>6278359.6376810037</v>
      </c>
      <c r="C33" s="24">
        <v>6622719.3410389572</v>
      </c>
      <c r="D33" s="24">
        <v>7239393.1969397776</v>
      </c>
      <c r="E33" s="24">
        <v>6344053.2017533155</v>
      </c>
      <c r="F33" s="26">
        <v>6158790.5482991813</v>
      </c>
      <c r="G33" s="25">
        <v>14296767135.599567</v>
      </c>
      <c r="H33" s="25">
        <v>215229924732.98859</v>
      </c>
      <c r="I33" s="25">
        <v>1167702084249.0762</v>
      </c>
      <c r="J33" s="25">
        <v>34322250764.866638</v>
      </c>
      <c r="L33" s="19" t="s">
        <v>81</v>
      </c>
      <c r="M33" s="17">
        <f>F102</f>
        <v>6345308.1456169579</v>
      </c>
      <c r="N33" s="17">
        <f>F103</f>
        <v>141442.55191034035</v>
      </c>
      <c r="AA33" s="19"/>
    </row>
    <row r="34" spans="1:27" x14ac:dyDescent="0.35">
      <c r="A34" s="19">
        <v>33</v>
      </c>
      <c r="B34" s="24">
        <v>6221936.1239322331</v>
      </c>
      <c r="C34" s="24">
        <v>5979387.4807491899</v>
      </c>
      <c r="D34" s="24">
        <v>6216653.8014261713</v>
      </c>
      <c r="E34" s="24">
        <v>5743970.8489269633</v>
      </c>
      <c r="F34" s="26">
        <v>6279721.7644139072</v>
      </c>
      <c r="G34" s="25">
        <v>3339180245.8770785</v>
      </c>
      <c r="H34" s="25">
        <v>90200681944.400024</v>
      </c>
      <c r="I34" s="25">
        <v>3977567955.4224215</v>
      </c>
      <c r="J34" s="25">
        <v>287029043445.09851</v>
      </c>
      <c r="L34" s="19"/>
      <c r="AA34" s="19"/>
    </row>
    <row r="35" spans="1:27" x14ac:dyDescent="0.35">
      <c r="A35" s="19">
        <v>34</v>
      </c>
      <c r="B35" s="24">
        <v>6166614.0390807595</v>
      </c>
      <c r="C35" s="24">
        <v>6058947.7017154219</v>
      </c>
      <c r="D35" s="24">
        <v>6351854.5823145751</v>
      </c>
      <c r="E35" s="24">
        <v>5972672.2905185949</v>
      </c>
      <c r="F35" s="26">
        <v>6332674.0251982789</v>
      </c>
      <c r="G35" s="25">
        <v>27575918989.351059</v>
      </c>
      <c r="H35" s="25">
        <v>74926100167.440704</v>
      </c>
      <c r="I35" s="25">
        <v>367893771.2915343</v>
      </c>
      <c r="J35" s="25">
        <v>129601248972.38162</v>
      </c>
      <c r="L35" s="19" t="s">
        <v>87</v>
      </c>
      <c r="AA35" s="19"/>
    </row>
    <row r="36" spans="1:27" x14ac:dyDescent="0.35">
      <c r="A36" s="19">
        <v>35</v>
      </c>
      <c r="B36" s="24">
        <v>6486454.2764322702</v>
      </c>
      <c r="C36" s="24">
        <v>6766713.7525641881</v>
      </c>
      <c r="D36" s="24">
        <v>6566627.4287811834</v>
      </c>
      <c r="E36" s="24">
        <v>6696583.679137134</v>
      </c>
      <c r="F36" s="26">
        <v>6328596.1507910965</v>
      </c>
      <c r="G36" s="25">
        <v>24919187830.943695</v>
      </c>
      <c r="H36" s="25">
        <v>191947032983.40363</v>
      </c>
      <c r="I36" s="25">
        <v>56658889301.591827</v>
      </c>
      <c r="J36" s="25">
        <v>135414821018.22575</v>
      </c>
      <c r="L36" s="19"/>
      <c r="M36" s="19" t="s">
        <v>89</v>
      </c>
      <c r="N36" s="19"/>
      <c r="AA36" s="19"/>
    </row>
    <row r="37" spans="1:27" x14ac:dyDescent="0.35">
      <c r="A37" s="19">
        <v>36</v>
      </c>
      <c r="B37" s="24">
        <v>6294384.0932885613</v>
      </c>
      <c r="C37" s="24">
        <v>6351630.3573789559</v>
      </c>
      <c r="D37" s="24">
        <v>6404355.9014345007</v>
      </c>
      <c r="E37" s="24">
        <v>6163517.6183267515</v>
      </c>
      <c r="F37" s="26">
        <v>6593425.9880669368</v>
      </c>
      <c r="G37" s="25">
        <v>89426054832.639343</v>
      </c>
      <c r="H37" s="25">
        <v>58465127019.795753</v>
      </c>
      <c r="I37" s="25">
        <v>35747497659.195496</v>
      </c>
      <c r="J37" s="25">
        <v>184821206372.66391</v>
      </c>
      <c r="L37" s="19" t="s">
        <v>85</v>
      </c>
      <c r="M37" s="17">
        <f>(G102^0.5)/M29*100</f>
        <v>3.8857345549639204</v>
      </c>
      <c r="AA37" s="19"/>
    </row>
    <row r="38" spans="1:27" x14ac:dyDescent="0.35">
      <c r="A38" s="19">
        <v>37</v>
      </c>
      <c r="B38" s="24">
        <v>6364140.4327142369</v>
      </c>
      <c r="C38" s="24">
        <v>6307634.8473535627</v>
      </c>
      <c r="D38" s="24">
        <v>6296522.0418886505</v>
      </c>
      <c r="E38" s="24">
        <v>6860409.4330463186</v>
      </c>
      <c r="F38" s="26">
        <v>6577085.3744655875</v>
      </c>
      <c r="G38" s="25">
        <v>45345548217.486122</v>
      </c>
      <c r="H38" s="25">
        <v>72603586560.948029</v>
      </c>
      <c r="I38" s="25">
        <v>78715783586.676453</v>
      </c>
      <c r="J38" s="25">
        <v>80272522170.657516</v>
      </c>
      <c r="L38" s="19" t="s">
        <v>5</v>
      </c>
      <c r="M38" s="17">
        <f>(H102^0.5)/M30*100</f>
        <v>5.0538574529691607</v>
      </c>
      <c r="AA38" s="19"/>
    </row>
    <row r="39" spans="1:27" x14ac:dyDescent="0.35">
      <c r="A39" s="19">
        <v>38</v>
      </c>
      <c r="B39" s="24">
        <v>6494098.6553892363</v>
      </c>
      <c r="C39" s="24">
        <v>6718559.871730743</v>
      </c>
      <c r="D39" s="24">
        <v>6958982.8349255621</v>
      </c>
      <c r="E39" s="24">
        <v>7111666.8815872772</v>
      </c>
      <c r="F39" s="26">
        <v>6583340.6101356801</v>
      </c>
      <c r="G39" s="25">
        <v>7964126486.9671507</v>
      </c>
      <c r="H39" s="25">
        <v>18284248706.314056</v>
      </c>
      <c r="I39" s="25">
        <v>141107081045.09158</v>
      </c>
      <c r="J39" s="25">
        <v>279128649105.94666</v>
      </c>
      <c r="L39" s="19" t="s">
        <v>6</v>
      </c>
      <c r="M39" s="17">
        <f>(I102^0.5)/M31*100</f>
        <v>6.6895307246598641</v>
      </c>
      <c r="AA39" s="19"/>
    </row>
    <row r="40" spans="1:27" x14ac:dyDescent="0.35">
      <c r="A40" s="19">
        <v>39</v>
      </c>
      <c r="B40" s="24">
        <v>6172104.608633711</v>
      </c>
      <c r="C40" s="24">
        <v>6561142.4742449913</v>
      </c>
      <c r="D40" s="24">
        <v>6656992.693955129</v>
      </c>
      <c r="E40" s="24">
        <v>6235914.0088162832</v>
      </c>
      <c r="F40" s="26">
        <v>6555347.8163554277</v>
      </c>
      <c r="G40" s="25">
        <v>146875356264.8302</v>
      </c>
      <c r="H40" s="25">
        <v>33578060.057070769</v>
      </c>
      <c r="I40" s="25">
        <v>10331681142.258066</v>
      </c>
      <c r="J40" s="25">
        <v>102037957398.95523</v>
      </c>
      <c r="L40" s="19" t="s">
        <v>7</v>
      </c>
      <c r="M40" s="17">
        <f>(J102^0.5)/M32*100</f>
        <v>10.044742085258562</v>
      </c>
      <c r="AA40" s="19"/>
    </row>
    <row r="41" spans="1:27" x14ac:dyDescent="0.35">
      <c r="A41" s="19">
        <v>40</v>
      </c>
      <c r="B41" s="24">
        <v>6245450.6904356396</v>
      </c>
      <c r="C41" s="24">
        <v>6223359.4236169849</v>
      </c>
      <c r="D41" s="24">
        <v>6107496.0479270872</v>
      </c>
      <c r="E41" s="24">
        <v>7111730.68666807</v>
      </c>
      <c r="F41" s="26">
        <v>6214687.9412810188</v>
      </c>
      <c r="G41" s="25">
        <v>946346735.55023754</v>
      </c>
      <c r="H41" s="25">
        <v>75194605.90300405</v>
      </c>
      <c r="I41" s="25">
        <v>11490102000.800047</v>
      </c>
      <c r="J41" s="25">
        <v>804685687051.53809</v>
      </c>
      <c r="L41" s="19"/>
      <c r="AA41" s="19"/>
    </row>
    <row r="42" spans="1:27" x14ac:dyDescent="0.35">
      <c r="A42" s="19">
        <v>41</v>
      </c>
      <c r="B42" s="24">
        <v>6432884.4544786494</v>
      </c>
      <c r="C42" s="24">
        <v>6719060.3429943044</v>
      </c>
      <c r="D42" s="24">
        <v>7090302.628405245</v>
      </c>
      <c r="E42" s="24">
        <v>6730883.7844840512</v>
      </c>
      <c r="F42" s="26">
        <v>6370590.9558132589</v>
      </c>
      <c r="G42" s="25">
        <v>3880479975.9750123</v>
      </c>
      <c r="H42" s="25">
        <v>121430913802.33469</v>
      </c>
      <c r="I42" s="25">
        <v>517984891665.15289</v>
      </c>
      <c r="J42" s="25">
        <v>129810922391.60088</v>
      </c>
      <c r="L42" s="19"/>
      <c r="AA42" s="19"/>
    </row>
    <row r="43" spans="1:27" x14ac:dyDescent="0.35">
      <c r="A43" s="19">
        <v>42</v>
      </c>
      <c r="B43" s="24">
        <v>5933841.7987624407</v>
      </c>
      <c r="C43" s="24">
        <v>6556600.3792861756</v>
      </c>
      <c r="D43" s="24">
        <v>6802400.7322625704</v>
      </c>
      <c r="E43" s="24">
        <v>6391483.5209871223</v>
      </c>
      <c r="F43" s="26">
        <v>6242374.9443468209</v>
      </c>
      <c r="G43" s="25">
        <v>95192701924.193527</v>
      </c>
      <c r="H43" s="25">
        <v>98737623962.826019</v>
      </c>
      <c r="I43" s="25">
        <v>313628883130.65601</v>
      </c>
      <c r="J43" s="25">
        <v>22233367627.696632</v>
      </c>
      <c r="AA43" s="19"/>
    </row>
    <row r="44" spans="1:27" x14ac:dyDescent="0.35">
      <c r="A44" s="19">
        <v>43</v>
      </c>
      <c r="B44" s="24">
        <v>6047322.1399807297</v>
      </c>
      <c r="C44" s="24">
        <v>6321117.2274230439</v>
      </c>
      <c r="D44" s="24">
        <v>6384253.2185633294</v>
      </c>
      <c r="E44" s="24">
        <v>5920839.2362487223</v>
      </c>
      <c r="F44" s="26">
        <v>6312089.043065005</v>
      </c>
      <c r="G44" s="25">
        <v>70101512968.834579</v>
      </c>
      <c r="H44" s="25">
        <v>81508112.802789435</v>
      </c>
      <c r="I44" s="25">
        <v>5207668225.3536425</v>
      </c>
      <c r="J44" s="25">
        <v>153076411333.77853</v>
      </c>
      <c r="AA44" s="19"/>
    </row>
    <row r="45" spans="1:27" x14ac:dyDescent="0.35">
      <c r="A45" s="19">
        <v>44</v>
      </c>
      <c r="B45" s="24">
        <v>6042682.8081840165</v>
      </c>
      <c r="C45" s="24">
        <v>6118532.5252611097</v>
      </c>
      <c r="D45" s="24">
        <v>6063196.0443365294</v>
      </c>
      <c r="E45" s="24">
        <v>6804605.0588629814</v>
      </c>
      <c r="F45" s="26">
        <v>6345450.7233888144</v>
      </c>
      <c r="G45" s="25">
        <v>91668410477.458542</v>
      </c>
      <c r="H45" s="25">
        <v>51491868641.524231</v>
      </c>
      <c r="I45" s="25">
        <v>79667703846.908371</v>
      </c>
      <c r="J45" s="25">
        <v>210822703784.72391</v>
      </c>
      <c r="AA45" s="19"/>
    </row>
    <row r="46" spans="1:27" x14ac:dyDescent="0.35">
      <c r="A46" s="19">
        <v>45</v>
      </c>
      <c r="B46" s="24">
        <v>6294576.4559379537</v>
      </c>
      <c r="C46" s="24">
        <v>6683790.5054908711</v>
      </c>
      <c r="D46" s="24">
        <v>7010654.9020297946</v>
      </c>
      <c r="E46" s="24">
        <v>6615818.640072667</v>
      </c>
      <c r="F46" s="26">
        <v>6255338.557151881</v>
      </c>
      <c r="G46" s="25">
        <v>1539612701.1459329</v>
      </c>
      <c r="H46" s="25">
        <v>183571072035.47665</v>
      </c>
      <c r="I46" s="25">
        <v>570502780839.73267</v>
      </c>
      <c r="J46" s="25">
        <v>129945890182.57675</v>
      </c>
      <c r="AA46" s="19"/>
    </row>
    <row r="47" spans="1:27" x14ac:dyDescent="0.35">
      <c r="A47" s="19">
        <v>46</v>
      </c>
      <c r="B47" s="24">
        <v>6325183.0839105435</v>
      </c>
      <c r="C47" s="24">
        <v>6803137.704402674</v>
      </c>
      <c r="D47" s="24">
        <v>6689015.6952544348</v>
      </c>
      <c r="E47" s="24">
        <v>7722845.5159146348</v>
      </c>
      <c r="F47" s="26">
        <v>6404585.9023264693</v>
      </c>
      <c r="G47" s="25">
        <v>6304807572.392787</v>
      </c>
      <c r="H47" s="25">
        <v>158843538938.19098</v>
      </c>
      <c r="I47" s="25">
        <v>80900307105.046402</v>
      </c>
      <c r="J47" s="25">
        <v>1737808408817.6194</v>
      </c>
      <c r="AA47" s="19"/>
    </row>
    <row r="48" spans="1:27" x14ac:dyDescent="0.35">
      <c r="A48" s="19">
        <v>47</v>
      </c>
      <c r="B48" s="24">
        <v>6178980.3934012037</v>
      </c>
      <c r="C48" s="24">
        <v>6412762.7982903132</v>
      </c>
      <c r="D48" s="24">
        <v>6422684.9810936321</v>
      </c>
      <c r="E48" s="24">
        <v>5928736.2213100987</v>
      </c>
      <c r="F48" s="26">
        <v>6227505.7925068522</v>
      </c>
      <c r="G48" s="25">
        <v>2354714358.3619308</v>
      </c>
      <c r="H48" s="25">
        <v>34320158191.854004</v>
      </c>
      <c r="I48" s="25">
        <v>38094915657.394142</v>
      </c>
      <c r="J48" s="25">
        <v>89263256673.09198</v>
      </c>
      <c r="AA48" s="19"/>
    </row>
    <row r="49" spans="1:27" x14ac:dyDescent="0.35">
      <c r="A49" s="19">
        <v>48</v>
      </c>
      <c r="B49" s="24">
        <v>6593476.5649125967</v>
      </c>
      <c r="C49" s="24">
        <v>6939071.5749434382</v>
      </c>
      <c r="D49" s="24">
        <v>6949124.2614495344</v>
      </c>
      <c r="E49" s="24">
        <v>6392996.2280651229</v>
      </c>
      <c r="F49" s="26">
        <v>6314964.2947723931</v>
      </c>
      <c r="G49" s="25">
        <v>77569084618.648727</v>
      </c>
      <c r="H49" s="25">
        <v>389509897162.49939</v>
      </c>
      <c r="I49" s="25">
        <v>402158863335.95306</v>
      </c>
      <c r="J49" s="25">
        <v>6088982613.4010305</v>
      </c>
      <c r="AA49" s="19"/>
    </row>
    <row r="50" spans="1:27" x14ac:dyDescent="0.35">
      <c r="A50" s="19">
        <v>49</v>
      </c>
      <c r="B50" s="24">
        <v>6207378.977184318</v>
      </c>
      <c r="C50" s="24">
        <v>6466292.7241612421</v>
      </c>
      <c r="D50" s="24">
        <v>6575811.481560614</v>
      </c>
      <c r="E50" s="24">
        <v>5895183.3174176225</v>
      </c>
      <c r="F50" s="26">
        <v>6243795.8514078017</v>
      </c>
      <c r="G50" s="25">
        <v>1326188728.2091691</v>
      </c>
      <c r="H50" s="25">
        <v>49504858385.062309</v>
      </c>
      <c r="I50" s="25">
        <v>110234378665.76776</v>
      </c>
      <c r="J50" s="25">
        <v>121530698855.05383</v>
      </c>
      <c r="AA50" s="19"/>
    </row>
    <row r="51" spans="1:27" x14ac:dyDescent="0.35">
      <c r="A51" s="19">
        <v>50</v>
      </c>
      <c r="B51" s="24">
        <v>5757961.5009357603</v>
      </c>
      <c r="C51" s="24">
        <v>5872045.3032370266</v>
      </c>
      <c r="D51" s="24">
        <v>5554875.9181365566</v>
      </c>
      <c r="E51" s="24">
        <v>7504134.8365005329</v>
      </c>
      <c r="F51" s="26">
        <v>6164282.249212415</v>
      </c>
      <c r="G51" s="25">
        <v>165096550480.10052</v>
      </c>
      <c r="H51" s="25">
        <v>85402432593.02153</v>
      </c>
      <c r="I51" s="25">
        <v>371376076355.33862</v>
      </c>
      <c r="J51" s="25">
        <v>1795204955662.6638</v>
      </c>
      <c r="AA51" s="19"/>
    </row>
    <row r="52" spans="1:27" x14ac:dyDescent="0.35">
      <c r="A52" s="19">
        <v>51</v>
      </c>
      <c r="B52" s="24">
        <v>6965136.1821254296</v>
      </c>
      <c r="C52" s="24">
        <v>7307184.7554458613</v>
      </c>
      <c r="D52" s="24">
        <v>7108441.8754362687</v>
      </c>
      <c r="E52" s="24">
        <v>6845707.4751350423</v>
      </c>
      <c r="F52" s="26">
        <v>6271153.4802762624</v>
      </c>
      <c r="G52" s="25">
        <v>481611990465.87793</v>
      </c>
      <c r="H52" s="25">
        <v>1073360803129.549</v>
      </c>
      <c r="I52" s="25">
        <v>701051856669.62207</v>
      </c>
      <c r="J52" s="25">
        <v>330112293008.18292</v>
      </c>
      <c r="AA52" s="19"/>
    </row>
    <row r="53" spans="1:27" x14ac:dyDescent="0.35">
      <c r="A53" s="19">
        <v>52</v>
      </c>
      <c r="B53" s="24">
        <v>6472344.1480198456</v>
      </c>
      <c r="C53" s="24">
        <v>6551372.6621329598</v>
      </c>
      <c r="D53" s="24">
        <v>7036592.810477607</v>
      </c>
      <c r="E53" s="24">
        <v>6414842.4438397801</v>
      </c>
      <c r="F53" s="26">
        <v>6207265.0086139841</v>
      </c>
      <c r="G53" s="25">
        <v>70266950148.151169</v>
      </c>
      <c r="H53" s="25">
        <v>118410077210.33543</v>
      </c>
      <c r="I53" s="25">
        <v>687784602943.9469</v>
      </c>
      <c r="J53" s="25">
        <v>43088391614.919518</v>
      </c>
      <c r="AA53" s="19"/>
    </row>
    <row r="54" spans="1:27" x14ac:dyDescent="0.35">
      <c r="A54" s="19">
        <v>53</v>
      </c>
      <c r="B54" s="24">
        <v>6712469.3033285923</v>
      </c>
      <c r="C54" s="24">
        <v>6614463.3344898634</v>
      </c>
      <c r="D54" s="24">
        <v>6316071.7641291684</v>
      </c>
      <c r="E54" s="24">
        <v>6093971.3099509096</v>
      </c>
      <c r="F54" s="26">
        <v>6435760.4561304944</v>
      </c>
      <c r="G54" s="25">
        <v>76567786117.699295</v>
      </c>
      <c r="H54" s="25">
        <v>31934718733.923435</v>
      </c>
      <c r="I54" s="25">
        <v>14325382992.988281</v>
      </c>
      <c r="J54" s="25">
        <v>116819820446.16957</v>
      </c>
      <c r="AA54" s="19"/>
    </row>
    <row r="55" spans="1:27" x14ac:dyDescent="0.35">
      <c r="A55" s="19">
        <v>54</v>
      </c>
      <c r="B55" s="24">
        <v>6307204.5743986815</v>
      </c>
      <c r="C55" s="24">
        <v>6375658.554099015</v>
      </c>
      <c r="D55" s="24">
        <v>6158864.3082379792</v>
      </c>
      <c r="E55" s="24">
        <v>5790631.8815476922</v>
      </c>
      <c r="F55" s="26">
        <v>6357247.2327754172</v>
      </c>
      <c r="G55" s="25">
        <v>2504267657.4107623</v>
      </c>
      <c r="H55" s="25">
        <v>338976752.88073289</v>
      </c>
      <c r="I55" s="25">
        <v>39355784748.02681</v>
      </c>
      <c r="J55" s="25">
        <v>321052956246.91809</v>
      </c>
      <c r="AA55" s="19"/>
    </row>
    <row r="56" spans="1:27" x14ac:dyDescent="0.35">
      <c r="A56" s="19">
        <v>55</v>
      </c>
      <c r="B56" s="24">
        <v>5815800.2808072474</v>
      </c>
      <c r="C56" s="24">
        <v>6031008.4395524338</v>
      </c>
      <c r="D56" s="24">
        <v>6048137.2088219784</v>
      </c>
      <c r="E56" s="24">
        <v>6562159.6986443121</v>
      </c>
      <c r="F56" s="26">
        <v>6209550.9895898271</v>
      </c>
      <c r="G56" s="25">
        <v>155039620666.78247</v>
      </c>
      <c r="H56" s="25">
        <v>31877442173.855106</v>
      </c>
      <c r="I56" s="25">
        <v>26054408621.770828</v>
      </c>
      <c r="J56" s="25">
        <v>124332901701.07042</v>
      </c>
      <c r="AA56" s="19"/>
    </row>
    <row r="57" spans="1:27" x14ac:dyDescent="0.35">
      <c r="A57" s="19">
        <v>56</v>
      </c>
      <c r="B57" s="24">
        <v>6035918.1688353382</v>
      </c>
      <c r="C57" s="24">
        <v>6200679.0947003542</v>
      </c>
      <c r="D57" s="24">
        <v>6239743.32864937</v>
      </c>
      <c r="E57" s="24">
        <v>6521399.637088554</v>
      </c>
      <c r="F57" s="26">
        <v>6506424.2048965571</v>
      </c>
      <c r="G57" s="25">
        <v>221375929970.04193</v>
      </c>
      <c r="H57" s="25">
        <v>93480072408.88945</v>
      </c>
      <c r="I57" s="25">
        <v>71118689755.967545</v>
      </c>
      <c r="J57" s="25">
        <v>224263569.33709514</v>
      </c>
      <c r="AA57" s="19"/>
    </row>
    <row r="58" spans="1:27" x14ac:dyDescent="0.35">
      <c r="A58" s="19">
        <v>57</v>
      </c>
      <c r="B58" s="24">
        <v>6237555.0792897455</v>
      </c>
      <c r="C58" s="24">
        <v>6558449.0825950447</v>
      </c>
      <c r="D58" s="24">
        <v>6725100.2291890392</v>
      </c>
      <c r="E58" s="24">
        <v>7037029.8020271277</v>
      </c>
      <c r="F58" s="26">
        <v>6285833.8493798822</v>
      </c>
      <c r="G58" s="25">
        <v>2330839641.4160061</v>
      </c>
      <c r="H58" s="25">
        <v>74319065380.959488</v>
      </c>
      <c r="I58" s="25">
        <v>192954952430.64175</v>
      </c>
      <c r="J58" s="25">
        <v>564295359273.60266</v>
      </c>
      <c r="AA58" s="19"/>
    </row>
    <row r="59" spans="1:27" x14ac:dyDescent="0.35">
      <c r="A59" s="19">
        <v>58</v>
      </c>
      <c r="B59" s="24">
        <v>6504773.6039067209</v>
      </c>
      <c r="C59" s="24">
        <v>6763909.2001890447</v>
      </c>
      <c r="D59" s="24">
        <v>7133197.9463765472</v>
      </c>
      <c r="E59" s="24">
        <v>8075624.1328067128</v>
      </c>
      <c r="F59" s="26">
        <v>6219119.849809573</v>
      </c>
      <c r="G59" s="25">
        <v>81598067229.792206</v>
      </c>
      <c r="H59" s="25">
        <v>296795436286.88165</v>
      </c>
      <c r="I59" s="25">
        <v>835538766623.49915</v>
      </c>
      <c r="J59" s="25">
        <v>3446608152786.7241</v>
      </c>
      <c r="AA59" s="19"/>
    </row>
    <row r="60" spans="1:27" x14ac:dyDescent="0.35">
      <c r="A60" s="19">
        <v>59</v>
      </c>
      <c r="B60" s="24">
        <v>6370422.7072614618</v>
      </c>
      <c r="C60" s="24">
        <v>6210951.7280346733</v>
      </c>
      <c r="D60" s="24">
        <v>6204740.524409065</v>
      </c>
      <c r="E60" s="24">
        <v>5820159.1514438679</v>
      </c>
      <c r="F60" s="26">
        <v>6374512.5427722298</v>
      </c>
      <c r="G60" s="25">
        <v>16726754.505154153</v>
      </c>
      <c r="H60" s="25">
        <v>26752140117.614498</v>
      </c>
      <c r="I60" s="25">
        <v>28822538219.103695</v>
      </c>
      <c r="J60" s="25">
        <v>307307682477.25586</v>
      </c>
      <c r="AA60" s="19"/>
    </row>
    <row r="61" spans="1:27" x14ac:dyDescent="0.35">
      <c r="A61" s="19">
        <v>60</v>
      </c>
      <c r="B61" s="24">
        <v>6496476.4218082223</v>
      </c>
      <c r="C61" s="24">
        <v>7077862.5345734674</v>
      </c>
      <c r="D61" s="24">
        <v>6877120.1470331773</v>
      </c>
      <c r="E61" s="24">
        <v>6255568.2979899785</v>
      </c>
      <c r="F61" s="26">
        <v>6469957.7432324281</v>
      </c>
      <c r="G61" s="25">
        <v>703240313.40638578</v>
      </c>
      <c r="H61" s="25">
        <v>369548235335.39709</v>
      </c>
      <c r="I61" s="25">
        <v>165781223068.80511</v>
      </c>
      <c r="J61" s="25">
        <v>45962834231.365311</v>
      </c>
      <c r="AA61" s="19"/>
    </row>
    <row r="62" spans="1:27" x14ac:dyDescent="0.35">
      <c r="A62" s="19">
        <v>61</v>
      </c>
      <c r="B62" s="24">
        <v>6766906.203772028</v>
      </c>
      <c r="C62" s="24">
        <v>7268217.5803556256</v>
      </c>
      <c r="D62" s="24">
        <v>7407654.9609568985</v>
      </c>
      <c r="E62" s="24">
        <v>7019266.4197798232</v>
      </c>
      <c r="F62" s="26">
        <v>6413909.0781791294</v>
      </c>
      <c r="G62" s="25">
        <v>124606970676.84927</v>
      </c>
      <c r="H62" s="25">
        <v>729843016891.04529</v>
      </c>
      <c r="I62" s="25">
        <v>987530879537.76575</v>
      </c>
      <c r="J62" s="25">
        <v>366457511029.85901</v>
      </c>
      <c r="AA62" s="19"/>
    </row>
    <row r="63" spans="1:27" x14ac:dyDescent="0.35">
      <c r="A63" s="19">
        <v>62</v>
      </c>
      <c r="B63" s="24">
        <v>6132315.5985525344</v>
      </c>
      <c r="C63" s="24">
        <v>6579147.5801345073</v>
      </c>
      <c r="D63" s="24">
        <v>6757681.4363991311</v>
      </c>
      <c r="E63" s="24">
        <v>6098333.5215203166</v>
      </c>
      <c r="F63" s="26">
        <v>6506348.4029664584</v>
      </c>
      <c r="G63" s="25">
        <v>139900538777.74612</v>
      </c>
      <c r="H63" s="25">
        <v>5299720196.3448391</v>
      </c>
      <c r="I63" s="25">
        <v>63168293694.468987</v>
      </c>
      <c r="J63" s="25">
        <v>166476143481.50909</v>
      </c>
      <c r="AA63" s="19"/>
    </row>
    <row r="64" spans="1:27" x14ac:dyDescent="0.35">
      <c r="A64" s="19">
        <v>63</v>
      </c>
      <c r="B64" s="24">
        <v>6278255.3431826951</v>
      </c>
      <c r="C64" s="24">
        <v>6448723.0550540462</v>
      </c>
      <c r="D64" s="24">
        <v>6964634.5742645059</v>
      </c>
      <c r="E64" s="24">
        <v>6373799.5932607558</v>
      </c>
      <c r="F64" s="26">
        <v>6581995.4452795153</v>
      </c>
      <c r="G64" s="25">
        <v>92258049621.784531</v>
      </c>
      <c r="H64" s="25">
        <v>17761529996.408978</v>
      </c>
      <c r="I64" s="25">
        <v>146412703030.39151</v>
      </c>
      <c r="J64" s="25">
        <v>43345512797.817238</v>
      </c>
      <c r="AA64" s="19"/>
    </row>
    <row r="65" spans="1:35" x14ac:dyDescent="0.35">
      <c r="A65" s="19">
        <v>64</v>
      </c>
      <c r="B65" s="24">
        <v>6059179.405617008</v>
      </c>
      <c r="C65" s="24">
        <v>6607741.8458678219</v>
      </c>
      <c r="D65" s="24">
        <v>6352927.8438632889</v>
      </c>
      <c r="E65" s="24">
        <v>5894761.5958902808</v>
      </c>
      <c r="F65" s="26">
        <v>6142393.998628092</v>
      </c>
      <c r="G65" s="25">
        <v>6924668490.0005074</v>
      </c>
      <c r="H65" s="25">
        <v>216548618930.65363</v>
      </c>
      <c r="I65" s="25">
        <v>44324499989.518616</v>
      </c>
      <c r="J65" s="25">
        <v>61321806885.70153</v>
      </c>
      <c r="AA65" s="19"/>
    </row>
    <row r="66" spans="1:35" x14ac:dyDescent="0.35">
      <c r="A66" s="19">
        <v>65</v>
      </c>
      <c r="B66" s="24">
        <v>6140704.4421924222</v>
      </c>
      <c r="C66" s="24">
        <v>6564779.9525515279</v>
      </c>
      <c r="D66" s="24">
        <v>6798890.4182706224</v>
      </c>
      <c r="E66" s="24">
        <v>6404961.9071885347</v>
      </c>
      <c r="F66" s="26">
        <v>6318278.8962280955</v>
      </c>
      <c r="G66" s="25">
        <v>31532686726.068108</v>
      </c>
      <c r="H66" s="25">
        <v>60762770768.567978</v>
      </c>
      <c r="I66" s="25">
        <v>230987435120.03339</v>
      </c>
      <c r="J66" s="25">
        <v>7513944389.1676264</v>
      </c>
      <c r="AA66" s="19"/>
    </row>
    <row r="67" spans="1:35" x14ac:dyDescent="0.35">
      <c r="A67" s="19">
        <v>66</v>
      </c>
      <c r="B67" s="24">
        <v>6324003.0505378135</v>
      </c>
      <c r="C67" s="24">
        <v>6619221.7271143645</v>
      </c>
      <c r="D67" s="24">
        <v>6225450.4787337529</v>
      </c>
      <c r="E67" s="24">
        <v>6014064.6564840432</v>
      </c>
      <c r="F67" s="26">
        <v>6408921.0768941781</v>
      </c>
      <c r="G67" s="25">
        <v>7211071200.2594423</v>
      </c>
      <c r="H67" s="25">
        <v>44226363483.034775</v>
      </c>
      <c r="I67" s="25">
        <v>33661460389.344219</v>
      </c>
      <c r="J67" s="25">
        <v>155911592739.10513</v>
      </c>
      <c r="AA67" s="19"/>
    </row>
    <row r="68" spans="1:35" x14ac:dyDescent="0.35">
      <c r="A68" s="19">
        <v>67</v>
      </c>
      <c r="B68" s="24">
        <v>6047130.8162474567</v>
      </c>
      <c r="C68" s="24">
        <v>6506119.9487438556</v>
      </c>
      <c r="D68" s="24">
        <v>6677929.2403860167</v>
      </c>
      <c r="E68" s="24">
        <v>6220070.0068432</v>
      </c>
      <c r="F68" s="26">
        <v>6441632.6720202817</v>
      </c>
      <c r="G68" s="25">
        <v>155631714208.20059</v>
      </c>
      <c r="H68" s="25">
        <v>4158608859.2232785</v>
      </c>
      <c r="I68" s="25">
        <v>55836068221.424675</v>
      </c>
      <c r="J68" s="25">
        <v>49090014600.37162</v>
      </c>
      <c r="AA68" s="19"/>
    </row>
    <row r="69" spans="1:35" x14ac:dyDescent="0.35">
      <c r="A69" s="19">
        <v>68</v>
      </c>
      <c r="B69" s="24">
        <v>6271033.1003847448</v>
      </c>
      <c r="C69" s="24">
        <v>6871513.926161319</v>
      </c>
      <c r="D69" s="24">
        <v>7097102.6932717534</v>
      </c>
      <c r="E69" s="24">
        <v>6357622.5209050933</v>
      </c>
      <c r="F69" s="26">
        <v>6169283.5541919125</v>
      </c>
      <c r="G69" s="25">
        <v>10352970150.447882</v>
      </c>
      <c r="H69" s="25">
        <v>493127495316.2923</v>
      </c>
      <c r="I69" s="25">
        <v>860848354842.86047</v>
      </c>
      <c r="J69" s="25">
        <v>35471566382.588615</v>
      </c>
      <c r="AI69" s="19">
        <v>68</v>
      </c>
    </row>
    <row r="70" spans="1:35" x14ac:dyDescent="0.35">
      <c r="A70" s="19">
        <v>69</v>
      </c>
      <c r="B70" s="24">
        <v>6089662.6456112685</v>
      </c>
      <c r="C70" s="24">
        <v>6131205.4684326136</v>
      </c>
      <c r="D70" s="24">
        <v>6141131.0005027615</v>
      </c>
      <c r="E70" s="24">
        <v>5687330.8056704523</v>
      </c>
      <c r="F70" s="26">
        <v>6221453.3676464204</v>
      </c>
      <c r="G70" s="25">
        <v>17368794414.546185</v>
      </c>
      <c r="H70" s="25">
        <v>8144683312.505249</v>
      </c>
      <c r="I70" s="25">
        <v>6451682663.5605888</v>
      </c>
      <c r="J70" s="25">
        <v>285286911211.77185</v>
      </c>
      <c r="AI70" s="19">
        <v>69</v>
      </c>
    </row>
    <row r="71" spans="1:35" x14ac:dyDescent="0.35">
      <c r="A71" s="19">
        <v>70</v>
      </c>
      <c r="B71" s="24">
        <v>6329976.6851363974</v>
      </c>
      <c r="C71" s="24">
        <v>6733113.4810881345</v>
      </c>
      <c r="D71" s="24">
        <v>6593437.8227610402</v>
      </c>
      <c r="E71" s="24">
        <v>6181560.0642661164</v>
      </c>
      <c r="F71" s="26">
        <v>6483566.9939788794</v>
      </c>
      <c r="G71" s="25">
        <v>23589982970.329018</v>
      </c>
      <c r="H71" s="25">
        <v>62273449228.570061</v>
      </c>
      <c r="I71" s="25">
        <v>12071599017.278887</v>
      </c>
      <c r="J71" s="25">
        <v>91208185594.5298</v>
      </c>
      <c r="AI71" s="19">
        <v>70</v>
      </c>
    </row>
    <row r="72" spans="1:35" x14ac:dyDescent="0.35">
      <c r="A72" s="19">
        <v>71</v>
      </c>
      <c r="B72" s="24">
        <v>6184244.9004709525</v>
      </c>
      <c r="C72" s="24">
        <v>6384604.0666025784</v>
      </c>
      <c r="D72" s="24">
        <v>5858595.8824147228</v>
      </c>
      <c r="E72" s="24">
        <v>5789365.8526805378</v>
      </c>
      <c r="F72" s="26">
        <v>6375414.3830110226</v>
      </c>
      <c r="G72" s="25">
        <v>36545771054.637802</v>
      </c>
      <c r="H72" s="25">
        <v>84450284.512858629</v>
      </c>
      <c r="I72" s="25">
        <v>267101362558.61038</v>
      </c>
      <c r="J72" s="25">
        <v>343452879902.52106</v>
      </c>
      <c r="AI72" s="19">
        <v>71</v>
      </c>
    </row>
    <row r="73" spans="1:35" x14ac:dyDescent="0.35">
      <c r="A73" s="19">
        <v>72</v>
      </c>
      <c r="B73" s="24">
        <v>6616506.5397949629</v>
      </c>
      <c r="C73" s="24">
        <v>6595795.6634682696</v>
      </c>
      <c r="D73" s="24">
        <v>6599974.9387505082</v>
      </c>
      <c r="E73" s="24">
        <v>6939363.8752961932</v>
      </c>
      <c r="F73" s="26">
        <v>6237039.2068911195</v>
      </c>
      <c r="G73" s="25">
        <v>143995456741.15417</v>
      </c>
      <c r="H73" s="25">
        <v>128706195135.79329</v>
      </c>
      <c r="I73" s="25">
        <v>131722345460.31013</v>
      </c>
      <c r="J73" s="25">
        <v>493259939850.29669</v>
      </c>
      <c r="AI73" s="19">
        <v>72</v>
      </c>
    </row>
    <row r="74" spans="1:35" x14ac:dyDescent="0.35">
      <c r="A74" s="19">
        <v>73</v>
      </c>
      <c r="B74" s="24">
        <v>6276872.6892811731</v>
      </c>
      <c r="C74" s="24">
        <v>6474306.132193407</v>
      </c>
      <c r="D74" s="24">
        <v>6316112.8192907032</v>
      </c>
      <c r="E74" s="24">
        <v>7246561.2988232896</v>
      </c>
      <c r="F74" s="26">
        <v>6246976.9085704479</v>
      </c>
      <c r="G74" s="25">
        <v>893757704.30381942</v>
      </c>
      <c r="H74" s="25">
        <v>51678575913.017349</v>
      </c>
      <c r="I74" s="25">
        <v>4779774151.1194878</v>
      </c>
      <c r="J74" s="25">
        <v>999168953237.14526</v>
      </c>
      <c r="AI74" s="19">
        <v>73</v>
      </c>
    </row>
    <row r="75" spans="1:35" x14ac:dyDescent="0.35">
      <c r="A75" s="19">
        <v>74</v>
      </c>
      <c r="B75" s="24">
        <v>6279406.3050637133</v>
      </c>
      <c r="C75" s="24">
        <v>6610818.9243728556</v>
      </c>
      <c r="D75" s="24">
        <v>6719438.649050286</v>
      </c>
      <c r="E75" s="24">
        <v>6390992.0085638035</v>
      </c>
      <c r="F75" s="26">
        <v>6571221.6519573415</v>
      </c>
      <c r="G75" s="25">
        <v>85156196682.648514</v>
      </c>
      <c r="H75" s="25">
        <v>1567943982.7484341</v>
      </c>
      <c r="I75" s="25">
        <v>21968278227.250492</v>
      </c>
      <c r="J75" s="25">
        <v>32482724357.76186</v>
      </c>
      <c r="AI75" s="19">
        <v>74</v>
      </c>
    </row>
    <row r="76" spans="1:35" x14ac:dyDescent="0.35">
      <c r="A76" s="19">
        <v>75</v>
      </c>
      <c r="B76" s="24">
        <v>6358236.9200750049</v>
      </c>
      <c r="C76" s="24">
        <v>6592997.1660576444</v>
      </c>
      <c r="D76" s="24">
        <v>6635715.9033409543</v>
      </c>
      <c r="E76" s="24">
        <v>5944566.2312473543</v>
      </c>
      <c r="F76" s="26">
        <v>6563470.1368420245</v>
      </c>
      <c r="G76" s="25">
        <v>42120673264.539597</v>
      </c>
      <c r="H76" s="25">
        <v>871845454.30001605</v>
      </c>
      <c r="I76" s="25">
        <v>5219450777.0174866</v>
      </c>
      <c r="J76" s="25">
        <v>383042044360.33649</v>
      </c>
      <c r="AI76" s="19">
        <v>75</v>
      </c>
    </row>
    <row r="77" spans="1:35" x14ac:dyDescent="0.35">
      <c r="A77" s="19">
        <v>76</v>
      </c>
      <c r="B77" s="24">
        <v>6296152.899073258</v>
      </c>
      <c r="C77" s="24">
        <v>6492568.0216719359</v>
      </c>
      <c r="D77" s="24">
        <v>6041120.1245715367</v>
      </c>
      <c r="E77" s="24">
        <v>5845765.6752477996</v>
      </c>
      <c r="F77" s="26">
        <v>6149100.6323873261</v>
      </c>
      <c r="G77" s="25">
        <v>21624369137.470177</v>
      </c>
      <c r="H77" s="25">
        <v>117969847501.98506</v>
      </c>
      <c r="I77" s="25">
        <v>11659790068.155561</v>
      </c>
      <c r="J77" s="25">
        <v>92012096222.838379</v>
      </c>
      <c r="AI77" s="19">
        <v>76</v>
      </c>
    </row>
    <row r="78" spans="1:35" x14ac:dyDescent="0.35">
      <c r="A78" s="19">
        <v>77</v>
      </c>
      <c r="B78" s="24">
        <v>6692216.1234932682</v>
      </c>
      <c r="C78" s="24">
        <v>6944982.4573729765</v>
      </c>
      <c r="D78" s="24">
        <v>6698328.74993956</v>
      </c>
      <c r="E78" s="24">
        <v>6411258.1794342361</v>
      </c>
      <c r="F78" s="26">
        <v>6344643.5517015401</v>
      </c>
      <c r="G78" s="25">
        <v>120806692661.91594</v>
      </c>
      <c r="H78" s="25">
        <v>360406801662.77997</v>
      </c>
      <c r="I78" s="25">
        <v>125093219452.66673</v>
      </c>
      <c r="J78" s="25">
        <v>4437508627.9656725</v>
      </c>
      <c r="AI78" s="19">
        <v>77</v>
      </c>
    </row>
    <row r="79" spans="1:35" x14ac:dyDescent="0.35">
      <c r="A79" s="19">
        <v>78</v>
      </c>
      <c r="B79" s="24">
        <v>6125300.8990115132</v>
      </c>
      <c r="C79" s="24">
        <v>6570481.4540861566</v>
      </c>
      <c r="D79" s="24">
        <v>6552474.3575794715</v>
      </c>
      <c r="E79" s="24">
        <v>6245264.4541481473</v>
      </c>
      <c r="F79" s="26">
        <v>6446621.9864675254</v>
      </c>
      <c r="G79" s="25">
        <v>103247241243.9136</v>
      </c>
      <c r="H79" s="25">
        <v>15341167718.77075</v>
      </c>
      <c r="I79" s="25">
        <v>11204724470.020586</v>
      </c>
      <c r="J79" s="25">
        <v>40544855821.749397</v>
      </c>
      <c r="AI79" s="19">
        <v>78</v>
      </c>
    </row>
    <row r="80" spans="1:35" x14ac:dyDescent="0.35">
      <c r="A80" s="19">
        <v>79</v>
      </c>
      <c r="B80" s="24">
        <v>6445631.5598947015</v>
      </c>
      <c r="C80" s="24">
        <v>6751096.1531831063</v>
      </c>
      <c r="D80" s="24">
        <v>6846088.1663939264</v>
      </c>
      <c r="E80" s="24">
        <v>6945190.4649699386</v>
      </c>
      <c r="F80" s="26">
        <v>6404980.2079072744</v>
      </c>
      <c r="G80" s="25">
        <v>1652532418.4057691</v>
      </c>
      <c r="H80" s="25">
        <v>119796247574.18207</v>
      </c>
      <c r="I80" s="25">
        <v>194576231040.26025</v>
      </c>
      <c r="J80" s="25">
        <v>291827121835.70978</v>
      </c>
      <c r="AI80" s="19">
        <v>79</v>
      </c>
    </row>
    <row r="81" spans="1:35" x14ac:dyDescent="0.35">
      <c r="A81" s="19">
        <v>80</v>
      </c>
      <c r="B81" s="24">
        <v>6072533.0024584942</v>
      </c>
      <c r="C81" s="24">
        <v>6306024.9432197493</v>
      </c>
      <c r="D81" s="24">
        <v>6350598.2981459424</v>
      </c>
      <c r="E81" s="24">
        <v>6192885.6893688897</v>
      </c>
      <c r="F81" s="26">
        <v>6557337.7282522097</v>
      </c>
      <c r="G81" s="25">
        <v>235035622151.92334</v>
      </c>
      <c r="H81" s="25">
        <v>63158115920.772621</v>
      </c>
      <c r="I81" s="25">
        <v>42741191960.665352</v>
      </c>
      <c r="J81" s="25">
        <v>132825288646.20903</v>
      </c>
      <c r="AI81" s="19">
        <v>80</v>
      </c>
    </row>
    <row r="82" spans="1:35" x14ac:dyDescent="0.35">
      <c r="A82" s="19">
        <v>81</v>
      </c>
      <c r="B82" s="24">
        <v>6365061.8411769085</v>
      </c>
      <c r="C82" s="24">
        <v>6454256.6738664396</v>
      </c>
      <c r="D82" s="24">
        <v>6296544.0287494436</v>
      </c>
      <c r="E82" s="24">
        <v>5943455.8468409786</v>
      </c>
      <c r="F82" s="26">
        <v>6244840.7168406164</v>
      </c>
      <c r="G82" s="25">
        <v>14453118736.681517</v>
      </c>
      <c r="H82" s="25">
        <v>43855043057.039864</v>
      </c>
      <c r="I82" s="25">
        <v>2673232462.3412762</v>
      </c>
      <c r="J82" s="25">
        <v>90832839864.698593</v>
      </c>
      <c r="AI82" s="19">
        <v>81</v>
      </c>
    </row>
    <row r="83" spans="1:35" x14ac:dyDescent="0.35">
      <c r="A83" s="19">
        <v>82</v>
      </c>
      <c r="B83" s="24">
        <v>6288311.985894734</v>
      </c>
      <c r="C83" s="24">
        <v>6363789.4853615034</v>
      </c>
      <c r="D83" s="24">
        <v>6598836.2627553213</v>
      </c>
      <c r="E83" s="24">
        <v>8875144.2923915721</v>
      </c>
      <c r="F83" s="26">
        <v>6434225.3463839339</v>
      </c>
      <c r="G83" s="25">
        <v>21290708769.249836</v>
      </c>
      <c r="H83" s="25">
        <v>4961210517.9712715</v>
      </c>
      <c r="I83" s="25">
        <v>27096753788.627293</v>
      </c>
      <c r="J83" s="25">
        <v>5958085300979.04</v>
      </c>
      <c r="AI83" s="19">
        <v>82</v>
      </c>
    </row>
    <row r="84" spans="1:35" x14ac:dyDescent="0.35">
      <c r="A84" s="19">
        <v>83</v>
      </c>
      <c r="B84" s="24">
        <v>6141835.9175430611</v>
      </c>
      <c r="C84" s="24">
        <v>6427193.0673333611</v>
      </c>
      <c r="D84" s="24">
        <v>6531581.8235210003</v>
      </c>
      <c r="E84" s="24">
        <v>6061784.3405499486</v>
      </c>
      <c r="F84" s="26">
        <v>6323756.6186991567</v>
      </c>
      <c r="G84" s="25">
        <v>33095141509.124428</v>
      </c>
      <c r="H84" s="25">
        <v>10699098906.056417</v>
      </c>
      <c r="I84" s="25">
        <v>43191315759.240883</v>
      </c>
      <c r="J84" s="25">
        <v>68629474518.686035</v>
      </c>
      <c r="AI84" s="19">
        <v>83</v>
      </c>
    </row>
    <row r="85" spans="1:35" x14ac:dyDescent="0.35">
      <c r="A85" s="19">
        <v>84</v>
      </c>
      <c r="B85" s="24">
        <v>6485458.9777320437</v>
      </c>
      <c r="C85" s="24">
        <v>6435052.8915457483</v>
      </c>
      <c r="D85" s="24">
        <v>6774344.7404769231</v>
      </c>
      <c r="E85" s="24">
        <v>8139818.3974687643</v>
      </c>
      <c r="F85" s="26">
        <v>6315023.6490439391</v>
      </c>
      <c r="G85" s="25">
        <v>29048201265.023216</v>
      </c>
      <c r="H85" s="25">
        <v>14407019055.558805</v>
      </c>
      <c r="I85" s="25">
        <v>210975865035.18936</v>
      </c>
      <c r="J85" s="25">
        <v>3329875873878.8213</v>
      </c>
      <c r="AI85" s="19">
        <v>84</v>
      </c>
    </row>
    <row r="86" spans="1:35" x14ac:dyDescent="0.35">
      <c r="A86" s="19">
        <v>85</v>
      </c>
      <c r="B86" s="24">
        <v>6504418.0820089187</v>
      </c>
      <c r="C86" s="24">
        <v>6819009.2192674428</v>
      </c>
      <c r="D86" s="24">
        <v>7332870.5311756926</v>
      </c>
      <c r="E86" s="24">
        <v>6670247.4906588281</v>
      </c>
      <c r="F86" s="26">
        <v>6438687.0827857265</v>
      </c>
      <c r="G86" s="25">
        <v>4320564258.8794193</v>
      </c>
      <c r="H86" s="25">
        <v>144644927498.01794</v>
      </c>
      <c r="I86" s="25">
        <v>799564039374.56775</v>
      </c>
      <c r="J86" s="25">
        <v>53620222494.35714</v>
      </c>
      <c r="AI86" s="19">
        <v>85</v>
      </c>
    </row>
    <row r="87" spans="1:35" x14ac:dyDescent="0.35">
      <c r="A87" s="19">
        <v>86</v>
      </c>
      <c r="B87" s="24">
        <v>6235552.6552186282</v>
      </c>
      <c r="C87" s="24">
        <v>6235834.9765898641</v>
      </c>
      <c r="D87" s="24">
        <v>6538458.0890157949</v>
      </c>
      <c r="E87" s="24">
        <v>5713124.7758827796</v>
      </c>
      <c r="F87" s="26">
        <v>6464459.3746623378</v>
      </c>
      <c r="G87" s="25">
        <v>52398286206.479897</v>
      </c>
      <c r="H87" s="25">
        <v>52269115394.00177</v>
      </c>
      <c r="I87" s="25">
        <v>5475809725.9645367</v>
      </c>
      <c r="J87" s="25">
        <v>564503679323.23975</v>
      </c>
      <c r="AI87" s="19">
        <v>86</v>
      </c>
    </row>
    <row r="88" spans="1:35" x14ac:dyDescent="0.35">
      <c r="A88" s="19">
        <v>87</v>
      </c>
      <c r="B88" s="24">
        <v>6056774.7114523277</v>
      </c>
      <c r="C88" s="24">
        <v>6354606.2272311607</v>
      </c>
      <c r="D88" s="24">
        <v>6411861.5333878072</v>
      </c>
      <c r="E88" s="24">
        <v>7440597.1082589813</v>
      </c>
      <c r="F88" s="26">
        <v>6286465.9853011928</v>
      </c>
      <c r="G88" s="25">
        <v>52758081282.315659</v>
      </c>
      <c r="H88" s="25">
        <v>4643092570.2741728</v>
      </c>
      <c r="I88" s="25">
        <v>15724043479.941477</v>
      </c>
      <c r="J88" s="25">
        <v>1332018648979.8057</v>
      </c>
      <c r="AI88" s="19">
        <v>87</v>
      </c>
    </row>
    <row r="89" spans="1:35" x14ac:dyDescent="0.35">
      <c r="A89" s="19">
        <v>88</v>
      </c>
      <c r="B89" s="24">
        <v>6450921.8698797729</v>
      </c>
      <c r="C89" s="24">
        <v>6563771.3661620775</v>
      </c>
      <c r="D89" s="24">
        <v>6778238.8902248517</v>
      </c>
      <c r="E89" s="24">
        <v>6338343.1885544118</v>
      </c>
      <c r="F89" s="26">
        <v>5974923.7209200682</v>
      </c>
      <c r="G89" s="25">
        <v>226574237813.06519</v>
      </c>
      <c r="H89" s="25">
        <v>346741549307.05927</v>
      </c>
      <c r="I89" s="25">
        <v>645315261235.17285</v>
      </c>
      <c r="J89" s="25">
        <v>132073709455.62967</v>
      </c>
      <c r="AI89" s="19">
        <v>88</v>
      </c>
    </row>
    <row r="90" spans="1:35" x14ac:dyDescent="0.35">
      <c r="A90" s="19">
        <v>89</v>
      </c>
      <c r="B90" s="24">
        <v>6303275.0272820964</v>
      </c>
      <c r="C90" s="24">
        <v>6671350.4921722487</v>
      </c>
      <c r="D90" s="24">
        <v>6869664.8485833667</v>
      </c>
      <c r="E90" s="24">
        <v>6751610.9579636175</v>
      </c>
      <c r="F90" s="26">
        <v>6359847.4515333381</v>
      </c>
      <c r="G90" s="25">
        <v>3200439185.6623645</v>
      </c>
      <c r="H90" s="25">
        <v>97034144327.287369</v>
      </c>
      <c r="I90" s="25">
        <v>259913778334.86563</v>
      </c>
      <c r="J90" s="25">
        <v>153478644970.54761</v>
      </c>
      <c r="AI90" s="19">
        <v>89</v>
      </c>
    </row>
    <row r="91" spans="1:35" x14ac:dyDescent="0.35">
      <c r="A91" s="19">
        <v>90</v>
      </c>
      <c r="B91" s="24">
        <v>6427962.5103575261</v>
      </c>
      <c r="C91" s="24">
        <v>6374267.2962947786</v>
      </c>
      <c r="D91" s="24">
        <v>6233075.2873869957</v>
      </c>
      <c r="E91" s="24">
        <v>6245610.2724205265</v>
      </c>
      <c r="F91" s="26">
        <v>6435092.1180035211</v>
      </c>
      <c r="G91" s="25">
        <v>50831305.185909808</v>
      </c>
      <c r="H91" s="25">
        <v>3699658935.9004297</v>
      </c>
      <c r="I91" s="25">
        <v>40810799852.346283</v>
      </c>
      <c r="J91" s="25">
        <v>35903369805.537819</v>
      </c>
      <c r="AI91" s="19">
        <v>90</v>
      </c>
    </row>
    <row r="92" spans="1:35" x14ac:dyDescent="0.35">
      <c r="A92" s="19">
        <v>91</v>
      </c>
      <c r="B92" s="24">
        <v>6055755.4500803705</v>
      </c>
      <c r="C92" s="24">
        <v>6318841.755020217</v>
      </c>
      <c r="D92" s="24">
        <v>6440619.1063259393</v>
      </c>
      <c r="E92" s="24">
        <v>7172008.7794007668</v>
      </c>
      <c r="F92" s="26">
        <v>6225332.1373820035</v>
      </c>
      <c r="G92" s="25">
        <v>28756252876.197697</v>
      </c>
      <c r="H92" s="25">
        <v>8744048590.8447266</v>
      </c>
      <c r="I92" s="25">
        <v>46348478997.065979</v>
      </c>
      <c r="J92" s="25">
        <v>896196664543.92175</v>
      </c>
      <c r="AI92" s="19">
        <v>91</v>
      </c>
    </row>
    <row r="93" spans="1:35" x14ac:dyDescent="0.35">
      <c r="A93" s="19">
        <v>92</v>
      </c>
      <c r="B93" s="24">
        <v>6190192.2467406858</v>
      </c>
      <c r="C93" s="24">
        <v>6313121.1551649468</v>
      </c>
      <c r="D93" s="24">
        <v>6628809.5573317427</v>
      </c>
      <c r="E93" s="24">
        <v>7247586.7365093119</v>
      </c>
      <c r="F93" s="26">
        <v>6253848.3907409254</v>
      </c>
      <c r="G93" s="25">
        <v>4052104668.9785376</v>
      </c>
      <c r="H93" s="25">
        <v>3513260602.465642</v>
      </c>
      <c r="I93" s="25">
        <v>140595876451.14871</v>
      </c>
      <c r="J93" s="25">
        <v>987515899850.48926</v>
      </c>
      <c r="AI93" s="19">
        <v>92</v>
      </c>
    </row>
    <row r="94" spans="1:35" x14ac:dyDescent="0.35">
      <c r="A94" s="19">
        <v>93</v>
      </c>
      <c r="B94" s="24">
        <v>6138910.4498652173</v>
      </c>
      <c r="C94" s="24">
        <v>6454236.5499165133</v>
      </c>
      <c r="D94" s="24">
        <v>6748810.4995674798</v>
      </c>
      <c r="E94" s="24">
        <v>5987077.1162468102</v>
      </c>
      <c r="F94" s="26">
        <v>6428894.3304090286</v>
      </c>
      <c r="G94" s="25">
        <v>84090650975.246307</v>
      </c>
      <c r="H94" s="25">
        <v>642228089.56549072</v>
      </c>
      <c r="I94" s="25">
        <v>102346355289.01939</v>
      </c>
      <c r="J94" s="25">
        <v>195202450730.06354</v>
      </c>
      <c r="AI94" s="19">
        <v>93</v>
      </c>
    </row>
    <row r="95" spans="1:35" x14ac:dyDescent="0.35">
      <c r="A95" s="19">
        <v>94</v>
      </c>
      <c r="B95" s="24">
        <v>6334395.9490496805</v>
      </c>
      <c r="C95" s="24">
        <v>6461426.7907054117</v>
      </c>
      <c r="D95" s="24">
        <v>7080605.4687075475</v>
      </c>
      <c r="E95" s="24">
        <v>6640165.9621672714</v>
      </c>
      <c r="F95" s="26">
        <v>6203278.122120209</v>
      </c>
      <c r="G95" s="25">
        <v>17191884538.706341</v>
      </c>
      <c r="H95" s="25">
        <v>66640735092.313278</v>
      </c>
      <c r="I95" s="25">
        <v>769703273069.98315</v>
      </c>
      <c r="J95" s="25">
        <v>190870984780.98755</v>
      </c>
      <c r="AI95" s="19">
        <v>94</v>
      </c>
    </row>
    <row r="96" spans="1:35" x14ac:dyDescent="0.35">
      <c r="A96" s="19">
        <v>95</v>
      </c>
      <c r="B96" s="24">
        <v>6387423.8472240353</v>
      </c>
      <c r="C96" s="24">
        <v>6542469.6143650897</v>
      </c>
      <c r="D96" s="24">
        <v>6828302.9342060322</v>
      </c>
      <c r="E96" s="24">
        <v>6130813.1474301927</v>
      </c>
      <c r="F96" s="26">
        <v>6219442.66403154</v>
      </c>
      <c r="G96" s="25">
        <v>28217677906.75034</v>
      </c>
      <c r="H96" s="25">
        <v>104346410641.79414</v>
      </c>
      <c r="I96" s="25">
        <v>370710828596.95898</v>
      </c>
      <c r="J96" s="25">
        <v>7855191212.9885082</v>
      </c>
      <c r="AI96" s="19">
        <v>95</v>
      </c>
    </row>
    <row r="97" spans="1:35" x14ac:dyDescent="0.35">
      <c r="A97" s="19">
        <v>96</v>
      </c>
      <c r="B97" s="24">
        <v>6498858.8138902467</v>
      </c>
      <c r="C97" s="24">
        <v>6912988.1138888961</v>
      </c>
      <c r="D97" s="24">
        <v>6951083.5302103329</v>
      </c>
      <c r="E97" s="24">
        <v>7727626.5035526445</v>
      </c>
      <c r="F97" s="26">
        <v>6656028.2863549935</v>
      </c>
      <c r="G97" s="25">
        <v>24702243074.846214</v>
      </c>
      <c r="H97" s="25">
        <v>66028352966.253448</v>
      </c>
      <c r="I97" s="25">
        <v>87057596926.533295</v>
      </c>
      <c r="J97" s="25">
        <v>1148322739101.1841</v>
      </c>
      <c r="AI97" s="19">
        <v>96</v>
      </c>
    </row>
    <row r="98" spans="1:35" x14ac:dyDescent="0.35">
      <c r="A98" s="19">
        <v>97</v>
      </c>
      <c r="B98" s="24">
        <v>6380586.2464815341</v>
      </c>
      <c r="C98" s="24">
        <v>6576747.0361708775</v>
      </c>
      <c r="D98" s="24">
        <v>6273554.840432398</v>
      </c>
      <c r="E98" s="24">
        <v>6833686.5198704014</v>
      </c>
      <c r="F98" s="26">
        <v>6320697.2384793563</v>
      </c>
      <c r="G98" s="25">
        <v>3586693279.4851413</v>
      </c>
      <c r="H98" s="25">
        <v>65561498897.869431</v>
      </c>
      <c r="I98" s="25">
        <v>2222405693.6176782</v>
      </c>
      <c r="J98" s="25">
        <v>263158002822.10083</v>
      </c>
      <c r="AI98" s="19">
        <v>97</v>
      </c>
    </row>
    <row r="99" spans="1:35" x14ac:dyDescent="0.35">
      <c r="A99" s="19">
        <v>98</v>
      </c>
      <c r="B99" s="24">
        <v>6251056.5303750355</v>
      </c>
      <c r="C99" s="24">
        <v>6525068.5752731282</v>
      </c>
      <c r="D99" s="24">
        <v>6221074.5776940044</v>
      </c>
      <c r="E99" s="24">
        <v>5800431.5034714928</v>
      </c>
      <c r="F99" s="26">
        <v>6190495.3808712298</v>
      </c>
      <c r="G99" s="25">
        <v>3667652829.222528</v>
      </c>
      <c r="H99" s="25">
        <v>111939222412.29176</v>
      </c>
      <c r="I99" s="25">
        <v>935087278.32598794</v>
      </c>
      <c r="J99" s="25">
        <v>152149828452.11707</v>
      </c>
      <c r="AI99" s="19">
        <v>98</v>
      </c>
    </row>
    <row r="100" spans="1:35" x14ac:dyDescent="0.35">
      <c r="A100" s="19">
        <v>99</v>
      </c>
      <c r="B100" s="24">
        <v>6015832.7509971624</v>
      </c>
      <c r="C100" s="24">
        <v>6318481.1136265229</v>
      </c>
      <c r="D100" s="24">
        <v>6721623.848159316</v>
      </c>
      <c r="E100" s="24">
        <v>5824891.3210212281</v>
      </c>
      <c r="F100" s="26">
        <v>6414664.6409182958</v>
      </c>
      <c r="G100" s="25">
        <v>159066876418.06308</v>
      </c>
      <c r="H100" s="25">
        <v>9251270922.2870407</v>
      </c>
      <c r="I100" s="25">
        <v>94223954910.035568</v>
      </c>
      <c r="J100" s="25">
        <v>347832568862.409</v>
      </c>
      <c r="AI100" s="19">
        <v>99</v>
      </c>
    </row>
    <row r="101" spans="1:35" x14ac:dyDescent="0.35">
      <c r="A101" s="19">
        <v>100</v>
      </c>
      <c r="B101" s="24">
        <v>6235514.0881367214</v>
      </c>
      <c r="C101" s="24">
        <v>6479114.4766814876</v>
      </c>
      <c r="D101" s="24">
        <v>7100870.8063025996</v>
      </c>
      <c r="E101" s="24">
        <v>9600456.8131265119</v>
      </c>
      <c r="F101" s="26">
        <v>6379719.5355736259</v>
      </c>
      <c r="G101" s="25">
        <v>20795211070.47757</v>
      </c>
      <c r="H101" s="25">
        <v>9879354317.8352947</v>
      </c>
      <c r="I101" s="25">
        <v>520059155274.01349</v>
      </c>
      <c r="J101" s="25">
        <v>10373148611018.775</v>
      </c>
      <c r="AI101" s="19">
        <v>100</v>
      </c>
    </row>
    <row r="102" spans="1:35" x14ac:dyDescent="0.35">
      <c r="A102" s="19" t="s">
        <v>8</v>
      </c>
      <c r="B102" s="19">
        <f>AVERAGE(B2:B100)</f>
        <v>6298363.3997435225</v>
      </c>
      <c r="C102" s="19">
        <f t="shared" ref="C102:D102" si="0">AVERAGE(C2:C100)</f>
        <v>6516215.6808382776</v>
      </c>
      <c r="D102" s="19">
        <f t="shared" si="0"/>
        <v>6575649.7261035768</v>
      </c>
      <c r="E102" s="19">
        <f>AVERAGE(E2:E100)</f>
        <v>6495107.2391421739</v>
      </c>
      <c r="F102" s="19">
        <f t="shared" ref="F102:J102" si="1">AVERAGE(F2:F100)</f>
        <v>6345308.1456169579</v>
      </c>
      <c r="G102" s="19">
        <f t="shared" si="1"/>
        <v>59896533490.504311</v>
      </c>
      <c r="H102" s="19">
        <f t="shared" si="1"/>
        <v>108451828270.37398</v>
      </c>
      <c r="I102" s="19">
        <f t="shared" si="1"/>
        <v>193494510094.77182</v>
      </c>
      <c r="J102" s="19">
        <f t="shared" si="1"/>
        <v>425647642211.46771</v>
      </c>
    </row>
    <row r="103" spans="1:35" x14ac:dyDescent="0.35">
      <c r="A103" s="19" t="s">
        <v>9</v>
      </c>
      <c r="B103" s="19">
        <f>_xlfn.STDEV.P(B2:B100)</f>
        <v>221615.24489478621</v>
      </c>
      <c r="C103" s="19">
        <f t="shared" ref="C103:F103" si="2">_xlfn.STDEV.P(C2:C100)</f>
        <v>273384.03149376065</v>
      </c>
      <c r="D103" s="19">
        <f t="shared" si="2"/>
        <v>379256.31606493657</v>
      </c>
      <c r="E103" s="19">
        <f t="shared" si="2"/>
        <v>636092.90092895355</v>
      </c>
      <c r="F103" s="19">
        <f t="shared" si="2"/>
        <v>141442.55191034035</v>
      </c>
      <c r="G103" s="19"/>
      <c r="H103" s="19"/>
      <c r="I103" s="19"/>
      <c r="J103" s="19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1A9B-5609-48FD-BC44-96497FF06ADE}">
  <sheetPr codeName="Sheet19"/>
  <dimension ref="A1:P95"/>
  <sheetViews>
    <sheetView workbookViewId="0">
      <selection activeCell="N17" sqref="N17"/>
    </sheetView>
  </sheetViews>
  <sheetFormatPr defaultRowHeight="14.5" x14ac:dyDescent="0.35"/>
  <cols>
    <col min="1" max="1" width="12.26953125" style="17" bestFit="1" customWidth="1"/>
    <col min="3" max="3" width="11.36328125" style="17" bestFit="1" customWidth="1"/>
    <col min="4" max="4" width="20.7265625" customWidth="1"/>
    <col min="6" max="6" width="11.81640625" bestFit="1" customWidth="1"/>
    <col min="7" max="7" width="11.08984375" bestFit="1" customWidth="1"/>
  </cols>
  <sheetData>
    <row r="1" spans="1:16" x14ac:dyDescent="0.35">
      <c r="A1" s="19" t="s">
        <v>90</v>
      </c>
      <c r="B1" s="19" t="s">
        <v>88</v>
      </c>
      <c r="C1" s="19" t="s">
        <v>91</v>
      </c>
      <c r="D1" s="19"/>
      <c r="E1" s="19"/>
    </row>
    <row r="2" spans="1:16" x14ac:dyDescent="0.35">
      <c r="A2" s="17">
        <v>1</v>
      </c>
      <c r="B2" s="17">
        <v>0</v>
      </c>
      <c r="C2" s="17">
        <v>36360.909293478078</v>
      </c>
    </row>
    <row r="3" spans="1:16" x14ac:dyDescent="0.35">
      <c r="A3" s="17">
        <v>2</v>
      </c>
      <c r="B3" s="17">
        <v>12115.976459914782</v>
      </c>
      <c r="C3">
        <v>69768.180283634982</v>
      </c>
      <c r="D3" s="17"/>
    </row>
    <row r="4" spans="1:16" x14ac:dyDescent="0.35">
      <c r="A4" s="17">
        <v>3</v>
      </c>
      <c r="B4" s="17">
        <v>31850.402210052918</v>
      </c>
      <c r="C4">
        <v>100461.740392429</v>
      </c>
      <c r="D4" s="17"/>
    </row>
    <row r="5" spans="1:16" x14ac:dyDescent="0.35">
      <c r="A5" s="17">
        <v>4</v>
      </c>
      <c r="B5" s="17">
        <v>53549.051490695361</v>
      </c>
      <c r="C5">
        <v>128662.02746256205</v>
      </c>
      <c r="D5" s="17"/>
    </row>
    <row r="6" spans="1:16" x14ac:dyDescent="0.35">
      <c r="A6" s="17">
        <v>5</v>
      </c>
      <c r="B6" s="17">
        <v>115737.57152537571</v>
      </c>
      <c r="C6" s="17">
        <v>154571.57291832246</v>
      </c>
      <c r="D6" s="17"/>
    </row>
    <row r="7" spans="1:16" x14ac:dyDescent="0.35">
      <c r="A7" s="17">
        <v>6</v>
      </c>
      <c r="B7" s="17">
        <v>143432.03141661707</v>
      </c>
      <c r="C7" s="17">
        <v>178376.45632445964</v>
      </c>
      <c r="D7" s="17"/>
    </row>
    <row r="8" spans="1:16" x14ac:dyDescent="0.35">
      <c r="A8" s="17">
        <v>7</v>
      </c>
      <c r="B8" s="17">
        <v>185747.33344803948</v>
      </c>
      <c r="C8" s="17">
        <v>200247.64178957546</v>
      </c>
      <c r="D8" s="17"/>
    </row>
    <row r="9" spans="1:16" x14ac:dyDescent="0.35">
      <c r="A9" s="17">
        <v>8</v>
      </c>
      <c r="B9" s="17">
        <v>200872.37975068614</v>
      </c>
      <c r="C9" s="17">
        <v>220342.20581193778</v>
      </c>
      <c r="D9" s="17"/>
      <c r="O9" s="19" t="s">
        <v>114</v>
      </c>
    </row>
    <row r="10" spans="1:16" x14ac:dyDescent="0.35">
      <c r="A10" s="17">
        <v>9</v>
      </c>
      <c r="B10" s="17">
        <v>231651.07619842875</v>
      </c>
      <c r="C10" s="17">
        <v>238804.46538597223</v>
      </c>
      <c r="D10" s="17"/>
    </row>
    <row r="11" spans="1:16" x14ac:dyDescent="0.35">
      <c r="A11" s="17">
        <v>10</v>
      </c>
      <c r="B11" s="17">
        <v>265940.70842217421</v>
      </c>
      <c r="C11" s="17">
        <v>255767.01447137192</v>
      </c>
      <c r="D11" s="17"/>
      <c r="O11" s="15" t="s">
        <v>94</v>
      </c>
      <c r="P11" s="14">
        <v>447622.29760000028</v>
      </c>
    </row>
    <row r="12" spans="1:16" x14ac:dyDescent="0.35">
      <c r="A12" s="17">
        <v>11</v>
      </c>
      <c r="B12" s="17">
        <v>293986.6972445462</v>
      </c>
      <c r="C12" s="17">
        <v>271351.6762686341</v>
      </c>
      <c r="D12" s="17"/>
      <c r="O12" s="15" t="s">
        <v>102</v>
      </c>
      <c r="P12" s="14">
        <v>0.96784514559999979</v>
      </c>
    </row>
    <row r="13" spans="1:16" x14ac:dyDescent="0.35">
      <c r="A13" s="17">
        <v>12</v>
      </c>
      <c r="B13" s="17">
        <v>308101.13640601496</v>
      </c>
      <c r="C13" s="17">
        <v>285670.37814016489</v>
      </c>
      <c r="D13" s="17"/>
      <c r="O13" s="15" t="s">
        <v>103</v>
      </c>
      <c r="P13" s="14">
        <v>8.1995392E-2</v>
      </c>
    </row>
    <row r="14" spans="1:16" x14ac:dyDescent="0.35">
      <c r="A14" s="17">
        <v>13</v>
      </c>
      <c r="B14" s="17">
        <v>320553.86226272443</v>
      </c>
      <c r="C14" s="17">
        <v>298825.9554605399</v>
      </c>
      <c r="D14" s="17"/>
    </row>
    <row r="15" spans="1:16" x14ac:dyDescent="0.35">
      <c r="A15" s="17">
        <v>14</v>
      </c>
      <c r="B15" s="17">
        <v>329615.18166730209</v>
      </c>
      <c r="C15" s="17">
        <v>310912.89016908855</v>
      </c>
      <c r="D15" s="17"/>
    </row>
    <row r="16" spans="1:16" x14ac:dyDescent="0.35">
      <c r="A16" s="17">
        <v>15</v>
      </c>
      <c r="B16" s="17">
        <v>341613.22657125152</v>
      </c>
      <c r="C16" s="17">
        <v>322017.98932900548</v>
      </c>
      <c r="D16" s="17"/>
    </row>
    <row r="17" spans="1:4" x14ac:dyDescent="0.35">
      <c r="A17" s="17">
        <v>16</v>
      </c>
      <c r="B17" s="17">
        <v>344928.55261192698</v>
      </c>
      <c r="C17" s="17">
        <v>332221.00856632827</v>
      </c>
      <c r="D17" s="17"/>
    </row>
    <row r="18" spans="1:4" x14ac:dyDescent="0.35">
      <c r="A18" s="17">
        <v>17</v>
      </c>
      <c r="B18" s="17">
        <v>344928.55261192698</v>
      </c>
      <c r="C18" s="17">
        <v>341595.22486625356</v>
      </c>
      <c r="D18" s="17"/>
    </row>
    <row r="19" spans="1:4" x14ac:dyDescent="0.35">
      <c r="A19" s="17">
        <v>18</v>
      </c>
      <c r="B19" s="17">
        <v>351232.30091285199</v>
      </c>
      <c r="C19" s="17">
        <v>350207.96284055174</v>
      </c>
      <c r="D19" s="17"/>
    </row>
    <row r="20" spans="1:4" x14ac:dyDescent="0.35">
      <c r="A20" s="17">
        <v>19</v>
      </c>
      <c r="B20" s="17">
        <v>351232.30091285199</v>
      </c>
      <c r="C20" s="17">
        <v>358121.07824567729</v>
      </c>
      <c r="D20" s="17"/>
    </row>
    <row r="21" spans="1:4" x14ac:dyDescent="0.35">
      <c r="A21" s="17">
        <v>20</v>
      </c>
      <c r="B21" s="17">
        <v>353982.07073322288</v>
      </c>
      <c r="C21" s="17">
        <v>365391.40222414909</v>
      </c>
      <c r="D21" s="17"/>
    </row>
    <row r="22" spans="1:4" x14ac:dyDescent="0.35">
      <c r="A22" s="17">
        <v>21</v>
      </c>
      <c r="B22" s="17">
        <v>362424.3634255206</v>
      </c>
      <c r="C22" s="17">
        <v>372071.14945969498</v>
      </c>
      <c r="D22" s="17"/>
    </row>
    <row r="23" spans="1:4" x14ac:dyDescent="0.35">
      <c r="A23" s="17">
        <v>22</v>
      </c>
      <c r="B23" s="17">
        <v>371169.7584576779</v>
      </c>
      <c r="C23" s="17">
        <v>378208.29317748582</v>
      </c>
      <c r="D23" s="17"/>
    </row>
    <row r="24" spans="1:4" x14ac:dyDescent="0.35">
      <c r="A24" s="17">
        <v>23</v>
      </c>
      <c r="B24" s="17">
        <v>391147.68499655987</v>
      </c>
      <c r="C24" s="17">
        <v>383846.90968267183</v>
      </c>
      <c r="D24" s="17"/>
    </row>
    <row r="25" spans="1:4" x14ac:dyDescent="0.35">
      <c r="A25" s="17">
        <v>24</v>
      </c>
      <c r="B25" s="17">
        <v>401117.99450647889</v>
      </c>
      <c r="C25" s="17">
        <v>389027.49491165864</v>
      </c>
      <c r="D25" s="17"/>
    </row>
    <row r="26" spans="1:4" x14ac:dyDescent="0.35">
      <c r="A26" s="17">
        <v>25</v>
      </c>
      <c r="B26" s="17">
        <v>404635.02240612707</v>
      </c>
      <c r="C26" s="17">
        <v>393787.25526956056</v>
      </c>
      <c r="D26" s="17"/>
    </row>
    <row r="27" spans="1:4" x14ac:dyDescent="0.35">
      <c r="A27" s="17">
        <v>26</v>
      </c>
      <c r="B27" s="17">
        <v>410788.21267224743</v>
      </c>
      <c r="C27" s="17">
        <v>398160.37484259496</v>
      </c>
      <c r="D27" s="17"/>
    </row>
    <row r="28" spans="1:4" x14ac:dyDescent="0.35">
      <c r="A28" s="17">
        <v>27</v>
      </c>
      <c r="B28" s="17">
        <v>414600.07430055842</v>
      </c>
      <c r="C28" s="17">
        <v>402178.26090450707</v>
      </c>
      <c r="D28" s="17"/>
    </row>
    <row r="29" spans="1:4" x14ac:dyDescent="0.35">
      <c r="A29" s="17">
        <v>28</v>
      </c>
      <c r="B29" s="17">
        <v>420953.69109204895</v>
      </c>
      <c r="C29" s="17">
        <v>405869.76948022773</v>
      </c>
      <c r="D29" s="17"/>
    </row>
    <row r="30" spans="1:4" x14ac:dyDescent="0.35">
      <c r="A30" s="17">
        <v>29</v>
      </c>
      <c r="B30" s="17">
        <v>427043.60909017408</v>
      </c>
      <c r="C30" s="17">
        <v>409261.41258673568</v>
      </c>
      <c r="D30" s="17"/>
    </row>
    <row r="31" spans="1:4" x14ac:dyDescent="0.35">
      <c r="A31" s="17">
        <v>30</v>
      </c>
      <c r="B31" s="17">
        <v>427043.60909017408</v>
      </c>
      <c r="C31" s="17">
        <v>412377.54863950855</v>
      </c>
      <c r="D31" s="17"/>
    </row>
    <row r="32" spans="1:4" x14ac:dyDescent="0.35">
      <c r="A32" s="17">
        <v>31</v>
      </c>
      <c r="B32" s="17">
        <v>429855.736936773</v>
      </c>
      <c r="C32" s="17">
        <v>415240.55739203864</v>
      </c>
      <c r="D32" s="17"/>
    </row>
    <row r="33" spans="1:4" x14ac:dyDescent="0.35">
      <c r="A33" s="17">
        <v>32</v>
      </c>
      <c r="B33" s="17">
        <v>433150.82122626121</v>
      </c>
      <c r="C33" s="17">
        <v>417871.00066481228</v>
      </c>
      <c r="D33" s="17"/>
    </row>
    <row r="34" spans="1:4" x14ac:dyDescent="0.35">
      <c r="A34" s="17">
        <v>33</v>
      </c>
      <c r="B34" s="17">
        <v>433150.82122626121</v>
      </c>
      <c r="C34" s="17">
        <v>420287.77001808985</v>
      </c>
      <c r="D34" s="17"/>
    </row>
    <row r="35" spans="1:4" x14ac:dyDescent="0.35">
      <c r="A35" s="17">
        <v>34</v>
      </c>
      <c r="B35" s="17">
        <v>435425.63612634217</v>
      </c>
      <c r="C35" s="17">
        <v>422508.22242905677</v>
      </c>
      <c r="D35" s="17"/>
    </row>
    <row r="36" spans="1:4" x14ac:dyDescent="0.35">
      <c r="A36" s="17">
        <v>35</v>
      </c>
      <c r="B36" s="17">
        <v>438355.36510269303</v>
      </c>
      <c r="C36" s="17">
        <v>424548.3049477638</v>
      </c>
      <c r="D36" s="17"/>
    </row>
    <row r="37" spans="1:4" x14ac:dyDescent="0.35">
      <c r="A37" s="17">
        <v>36</v>
      </c>
      <c r="B37" s="17">
        <v>438355.36510269303</v>
      </c>
      <c r="C37" s="17">
        <v>426422.66922712338</v>
      </c>
      <c r="D37" s="17"/>
    </row>
    <row r="38" spans="1:4" x14ac:dyDescent="0.35">
      <c r="A38" s="17">
        <v>37</v>
      </c>
      <c r="B38" s="17">
        <v>444747.99222346628</v>
      </c>
      <c r="C38" s="17">
        <v>428144.77674950223</v>
      </c>
      <c r="D38" s="17"/>
    </row>
    <row r="39" spans="1:4" x14ac:dyDescent="0.35">
      <c r="A39" s="17">
        <v>38</v>
      </c>
      <c r="B39" s="17">
        <v>444747.99222346628</v>
      </c>
      <c r="C39" s="17">
        <v>429726.99550563819</v>
      </c>
      <c r="D39" s="17"/>
    </row>
    <row r="40" spans="1:4" x14ac:dyDescent="0.35">
      <c r="A40" s="17">
        <v>39</v>
      </c>
      <c r="B40" s="17">
        <v>450726.54300894024</v>
      </c>
      <c r="C40" s="17">
        <v>431180.68882021721</v>
      </c>
      <c r="D40" s="17"/>
    </row>
    <row r="41" spans="1:4" x14ac:dyDescent="0.35">
      <c r="A41" s="17">
        <v>40</v>
      </c>
      <c r="B41" s="17">
        <v>456747.76475677022</v>
      </c>
      <c r="C41" s="17">
        <v>432516.29696204746</v>
      </c>
      <c r="D41" s="17"/>
    </row>
    <row r="42" spans="1:4" x14ac:dyDescent="0.35">
      <c r="A42" s="17">
        <v>41</v>
      </c>
      <c r="B42" s="17">
        <v>456747.76475677022</v>
      </c>
      <c r="C42" s="17">
        <v>433743.41212494537</v>
      </c>
      <c r="D42" s="17"/>
    </row>
    <row r="43" spans="1:4" x14ac:dyDescent="0.35">
      <c r="A43" s="17">
        <v>42</v>
      </c>
      <c r="B43" s="17">
        <v>456747.76475677022</v>
      </c>
      <c r="C43" s="17">
        <v>434870.84731783846</v>
      </c>
      <c r="D43" s="17"/>
    </row>
    <row r="44" spans="1:4" x14ac:dyDescent="0.35">
      <c r="A44" s="17">
        <v>43</v>
      </c>
      <c r="B44" s="17">
        <v>456747.76475677022</v>
      </c>
      <c r="C44" s="17">
        <v>435906.69965884625</v>
      </c>
      <c r="D44" s="17"/>
    </row>
    <row r="45" spans="1:4" x14ac:dyDescent="0.35">
      <c r="A45" s="17">
        <v>44</v>
      </c>
      <c r="B45" s="17">
        <v>459643.83884290158</v>
      </c>
      <c r="C45" s="17">
        <v>436858.40852791019</v>
      </c>
      <c r="D45" s="17"/>
    </row>
    <row r="46" spans="1:4" x14ac:dyDescent="0.35">
      <c r="A46" s="17">
        <v>45</v>
      </c>
      <c r="B46" s="17">
        <v>459643.83884290158</v>
      </c>
      <c r="C46" s="17">
        <v>437732.80899561959</v>
      </c>
      <c r="D46" s="17"/>
    </row>
    <row r="47" spans="1:4" x14ac:dyDescent="0.35">
      <c r="A47" s="17">
        <v>46</v>
      </c>
      <c r="B47" s="17">
        <v>463537.94913736189</v>
      </c>
      <c r="C47" s="17">
        <v>438536.18091195193</v>
      </c>
      <c r="D47" s="17"/>
    </row>
    <row r="48" spans="1:4" x14ac:dyDescent="0.35">
      <c r="A48" s="17">
        <v>47</v>
      </c>
      <c r="B48" s="17">
        <v>463537.94913736189</v>
      </c>
      <c r="C48">
        <v>439274.29400747921</v>
      </c>
      <c r="D48" s="17"/>
    </row>
    <row r="49" spans="1:11" x14ac:dyDescent="0.35">
      <c r="A49" s="17">
        <v>48</v>
      </c>
      <c r="B49" s="17">
        <v>466096.14027459407</v>
      </c>
      <c r="C49">
        <v>439952.44933095149</v>
      </c>
      <c r="D49" s="17"/>
      <c r="K49" s="51"/>
    </row>
    <row r="50" spans="1:11" x14ac:dyDescent="0.35">
      <c r="A50" s="17">
        <v>49</v>
      </c>
      <c r="B50" s="17">
        <v>466096.14027459407</v>
      </c>
      <c r="C50">
        <v>440575.51732085785</v>
      </c>
      <c r="D50" s="17"/>
      <c r="F50" s="19" t="s">
        <v>115</v>
      </c>
    </row>
    <row r="51" spans="1:11" x14ac:dyDescent="0.35">
      <c r="A51" s="17">
        <v>50</v>
      </c>
      <c r="B51" s="17">
        <v>466096.14027459407</v>
      </c>
      <c r="C51">
        <v>441147.9727843912</v>
      </c>
      <c r="D51" s="17"/>
    </row>
    <row r="52" spans="1:11" x14ac:dyDescent="0.35">
      <c r="A52" s="17">
        <v>51</v>
      </c>
      <c r="B52" s="17">
        <v>466096.14027459407</v>
      </c>
      <c r="C52">
        <v>441673.92703503167</v>
      </c>
      <c r="D52" s="17"/>
    </row>
    <row r="53" spans="1:11" x14ac:dyDescent="0.35">
      <c r="A53" s="17">
        <v>52</v>
      </c>
      <c r="C53" s="44">
        <f t="shared" ref="C53:C61" si="0">$P$11*(1-EXP(-A53/$P$12)^$P$13)</f>
        <v>442156.36967930244</v>
      </c>
      <c r="D53" s="45"/>
      <c r="E53" s="45"/>
      <c r="F53" s="46">
        <v>466456.7889320614</v>
      </c>
    </row>
    <row r="54" spans="1:11" x14ac:dyDescent="0.35">
      <c r="A54" s="17">
        <v>53</v>
      </c>
      <c r="C54" s="27">
        <f t="shared" si="0"/>
        <v>442600.36738783476</v>
      </c>
      <c r="D54" s="16"/>
      <c r="E54" s="16"/>
      <c r="F54" s="47">
        <v>468269.95007175906</v>
      </c>
    </row>
    <row r="55" spans="1:11" x14ac:dyDescent="0.35">
      <c r="A55" s="17">
        <v>54</v>
      </c>
      <c r="C55" s="27">
        <f t="shared" si="0"/>
        <v>443008.2991313485</v>
      </c>
      <c r="D55" s="16"/>
      <c r="E55" s="16"/>
      <c r="F55" s="47">
        <v>469500.54370153847</v>
      </c>
    </row>
    <row r="56" spans="1:11" x14ac:dyDescent="0.35">
      <c r="A56" s="17">
        <v>55</v>
      </c>
      <c r="C56" s="27">
        <f t="shared" si="0"/>
        <v>443383.09455071279</v>
      </c>
      <c r="D56" s="16"/>
      <c r="E56" s="16"/>
      <c r="F56" s="47">
        <v>469955.44609557971</v>
      </c>
    </row>
    <row r="57" spans="1:11" x14ac:dyDescent="0.35">
      <c r="A57" s="17">
        <v>56</v>
      </c>
      <c r="C57" s="27">
        <f t="shared" si="0"/>
        <v>443727.44531186344</v>
      </c>
      <c r="D57" s="16"/>
      <c r="E57" s="16"/>
      <c r="F57" s="47">
        <v>469955.44609557971</v>
      </c>
    </row>
    <row r="58" spans="1:11" x14ac:dyDescent="0.35">
      <c r="A58" s="17">
        <v>57</v>
      </c>
      <c r="C58" s="27">
        <f t="shared" si="0"/>
        <v>444043.82443652337</v>
      </c>
      <c r="D58" s="16"/>
      <c r="E58" s="16"/>
      <c r="F58" s="47">
        <v>472315.48835903947</v>
      </c>
    </row>
    <row r="59" spans="1:11" x14ac:dyDescent="0.35">
      <c r="A59" s="17">
        <v>58</v>
      </c>
      <c r="C59" s="27">
        <f t="shared" si="0"/>
        <v>444334.5040626874</v>
      </c>
      <c r="D59" s="16"/>
      <c r="E59" s="16"/>
      <c r="F59" s="47">
        <v>472315.48835903947</v>
      </c>
    </row>
    <row r="60" spans="1:11" x14ac:dyDescent="0.35">
      <c r="A60" s="17">
        <v>59</v>
      </c>
      <c r="C60" s="27">
        <f t="shared" si="0"/>
        <v>444601.57176242175</v>
      </c>
      <c r="D60" s="16"/>
      <c r="E60" s="16"/>
      <c r="F60" s="47">
        <v>472315.48835903947</v>
      </c>
    </row>
    <row r="61" spans="1:11" x14ac:dyDescent="0.35">
      <c r="A61" s="17">
        <v>60</v>
      </c>
      <c r="C61" s="48">
        <f t="shared" si="0"/>
        <v>444846.945534167</v>
      </c>
      <c r="D61" s="49"/>
      <c r="E61" s="49"/>
      <c r="F61" s="50">
        <v>472315.48835903947</v>
      </c>
    </row>
    <row r="62" spans="1:11" x14ac:dyDescent="0.35">
      <c r="A62"/>
      <c r="C62"/>
    </row>
    <row r="63" spans="1:11" x14ac:dyDescent="0.35">
      <c r="A63"/>
      <c r="C63"/>
    </row>
    <row r="64" spans="1:11" x14ac:dyDescent="0.35">
      <c r="A64"/>
      <c r="C64"/>
    </row>
    <row r="92" spans="3:3" x14ac:dyDescent="0.35">
      <c r="C92" s="17">
        <v>8.0009210239897524</v>
      </c>
    </row>
    <row r="95" spans="3:3" x14ac:dyDescent="0.35">
      <c r="C95" s="17">
        <v>8.0002800063999917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13</xdr:col>
                <xdr:colOff>6350</xdr:colOff>
                <xdr:row>2</xdr:row>
                <xdr:rowOff>101600</xdr:rowOff>
              </from>
              <to>
                <xdr:col>16</xdr:col>
                <xdr:colOff>0</xdr:colOff>
                <xdr:row>5</xdr:row>
                <xdr:rowOff>101600</xdr:rowOff>
              </to>
            </anchor>
          </controlPr>
        </control>
      </mc:Choice>
      <mc:Fallback>
        <control shapeId="11266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44F16-077C-4C19-A44E-93AEA1B4BD62}">
  <sheetPr codeName="Sheet16"/>
  <dimension ref="A1:R42"/>
  <sheetViews>
    <sheetView workbookViewId="0">
      <selection activeCell="O15" sqref="O15"/>
    </sheetView>
  </sheetViews>
  <sheetFormatPr defaultRowHeight="14.5" x14ac:dyDescent="0.35"/>
  <cols>
    <col min="1" max="1" width="12.26953125" style="17" bestFit="1" customWidth="1"/>
    <col min="2" max="3" width="8.7265625" style="17"/>
    <col min="4" max="4" width="9.81640625" style="17" bestFit="1" customWidth="1"/>
    <col min="5" max="5" width="8.7265625" style="17"/>
    <col min="6" max="6" width="11.81640625" style="17" bestFit="1" customWidth="1"/>
    <col min="7" max="7" width="11.08984375" style="17" bestFit="1" customWidth="1"/>
    <col min="8" max="16384" width="8.7265625" style="17"/>
  </cols>
  <sheetData>
    <row r="1" spans="1:11" x14ac:dyDescent="0.35">
      <c r="A1" s="19" t="s">
        <v>90</v>
      </c>
      <c r="B1" s="19" t="s">
        <v>88</v>
      </c>
      <c r="C1" s="19" t="s">
        <v>91</v>
      </c>
      <c r="D1" s="19"/>
      <c r="H1" s="19" t="s">
        <v>92</v>
      </c>
    </row>
    <row r="2" spans="1:11" x14ac:dyDescent="0.35">
      <c r="A2" s="17">
        <v>1</v>
      </c>
      <c r="B2" s="17">
        <v>1623277.6480816489</v>
      </c>
      <c r="K2" s="17" t="s">
        <v>93</v>
      </c>
    </row>
    <row r="3" spans="1:11" x14ac:dyDescent="0.35">
      <c r="A3" s="17">
        <v>2</v>
      </c>
      <c r="B3" s="17">
        <v>2523246.5635792189</v>
      </c>
      <c r="C3" s="17">
        <v>2522491.6403231989</v>
      </c>
      <c r="G3" s="40"/>
      <c r="H3" s="38" t="s">
        <v>19</v>
      </c>
    </row>
    <row r="4" spans="1:11" x14ac:dyDescent="0.35">
      <c r="A4" s="17">
        <v>3</v>
      </c>
      <c r="B4" s="17">
        <v>912021.71230555431</v>
      </c>
      <c r="C4" s="17">
        <v>927972.81500173325</v>
      </c>
      <c r="G4" s="42" t="s">
        <v>99</v>
      </c>
      <c r="H4" s="43">
        <v>179376.77973645274</v>
      </c>
    </row>
    <row r="5" spans="1:11" x14ac:dyDescent="0.35">
      <c r="A5" s="17">
        <v>4</v>
      </c>
      <c r="B5" s="17">
        <v>359375.55853466387</v>
      </c>
      <c r="C5" s="17">
        <v>341382.12060512783</v>
      </c>
      <c r="G5" s="41" t="s">
        <v>100</v>
      </c>
      <c r="H5" s="39">
        <v>125163.46982863538</v>
      </c>
    </row>
    <row r="6" spans="1:11" x14ac:dyDescent="0.35">
      <c r="A6" s="17">
        <v>5</v>
      </c>
      <c r="B6" s="20">
        <v>179376.77973645274</v>
      </c>
      <c r="C6" s="17">
        <v>125587.46375413635</v>
      </c>
    </row>
    <row r="7" spans="1:11" x14ac:dyDescent="0.35">
      <c r="A7" s="17">
        <v>6</v>
      </c>
      <c r="C7" s="17">
        <v>46045.067335637068</v>
      </c>
    </row>
    <row r="8" spans="1:11" x14ac:dyDescent="0.35">
      <c r="A8" s="17">
        <v>7</v>
      </c>
      <c r="C8" s="17">
        <v>16939.033640135596</v>
      </c>
    </row>
    <row r="9" spans="1:11" x14ac:dyDescent="0.35">
      <c r="A9" s="17">
        <v>8</v>
      </c>
      <c r="C9" s="17">
        <v>6231.5222295173462</v>
      </c>
    </row>
    <row r="10" spans="1:11" x14ac:dyDescent="0.35">
      <c r="A10" s="17">
        <v>9</v>
      </c>
      <c r="C10" s="17">
        <v>2292.4489154422618</v>
      </c>
    </row>
    <row r="11" spans="1:11" x14ac:dyDescent="0.35">
      <c r="A11" s="17">
        <v>10</v>
      </c>
      <c r="C11" s="17">
        <v>843.34482592697827</v>
      </c>
    </row>
    <row r="22" spans="12:17" x14ac:dyDescent="0.35">
      <c r="L22" s="19" t="s">
        <v>80</v>
      </c>
    </row>
    <row r="23" spans="12:17" x14ac:dyDescent="0.35">
      <c r="M23" s="19">
        <v>1</v>
      </c>
      <c r="N23" s="19">
        <v>2</v>
      </c>
      <c r="O23" s="19">
        <v>3</v>
      </c>
      <c r="P23" s="19">
        <v>4</v>
      </c>
    </row>
    <row r="24" spans="12:17" x14ac:dyDescent="0.35">
      <c r="L24" s="19" t="s">
        <v>12</v>
      </c>
      <c r="M24" s="17">
        <v>1650302.1372566484</v>
      </c>
      <c r="N24" s="17">
        <v>2435750.6192627065</v>
      </c>
      <c r="O24" s="17">
        <v>875830.48490109656</v>
      </c>
      <c r="P24" s="17">
        <v>417449.20644517709</v>
      </c>
      <c r="Q24" s="17">
        <v>178099.17230186748</v>
      </c>
    </row>
    <row r="25" spans="12:17" x14ac:dyDescent="0.35">
      <c r="L25" s="19" t="s">
        <v>13</v>
      </c>
      <c r="M25" s="17">
        <v>1623277.6480816489</v>
      </c>
      <c r="N25" s="17">
        <v>2523246.5635792189</v>
      </c>
      <c r="O25" s="17">
        <v>912021.71230555431</v>
      </c>
      <c r="P25" s="17">
        <v>359375.55853466387</v>
      </c>
      <c r="Q25" s="20">
        <v>195407.66755648135</v>
      </c>
    </row>
    <row r="26" spans="12:17" x14ac:dyDescent="0.35">
      <c r="L26" s="19" t="s">
        <v>14</v>
      </c>
      <c r="M26" s="17">
        <v>1735831.484534007</v>
      </c>
      <c r="N26" s="17">
        <v>2757960.725369148</v>
      </c>
      <c r="O26" s="17">
        <v>948491.82304553792</v>
      </c>
      <c r="P26" s="20">
        <v>335465.79818109219</v>
      </c>
      <c r="Q26" s="20">
        <v>248577.89130048145</v>
      </c>
    </row>
    <row r="27" spans="12:17" x14ac:dyDescent="0.35">
      <c r="L27" s="19" t="s">
        <v>15</v>
      </c>
      <c r="M27" s="17">
        <v>1696849.8643367968</v>
      </c>
      <c r="N27" s="17">
        <v>2693331.0639447803</v>
      </c>
      <c r="O27" s="20">
        <v>952686.96179622156</v>
      </c>
      <c r="P27" s="20">
        <v>340085.56656272581</v>
      </c>
      <c r="Q27" s="20">
        <v>212737.16134050622</v>
      </c>
    </row>
    <row r="28" spans="12:17" x14ac:dyDescent="0.35">
      <c r="L28" s="19" t="s">
        <v>64</v>
      </c>
      <c r="M28" s="17">
        <v>1574517.814386555</v>
      </c>
      <c r="N28" s="20">
        <v>2574123.4935590192</v>
      </c>
      <c r="O28" s="20">
        <v>831646.92907451931</v>
      </c>
      <c r="P28" s="20">
        <v>345929.2074398633</v>
      </c>
      <c r="Q28" s="20">
        <v>173195.02527396512</v>
      </c>
    </row>
    <row r="30" spans="12:17" x14ac:dyDescent="0.35">
      <c r="P30" s="21" t="s">
        <v>19</v>
      </c>
      <c r="Q30" s="21">
        <v>6209855.7020848757</v>
      </c>
    </row>
    <row r="34" spans="11:18" x14ac:dyDescent="0.35">
      <c r="K34" s="19" t="s">
        <v>10</v>
      </c>
    </row>
    <row r="35" spans="11:18" x14ac:dyDescent="0.35">
      <c r="L35" s="19">
        <v>1</v>
      </c>
      <c r="M35" s="19">
        <v>2</v>
      </c>
      <c r="N35" s="19">
        <v>3</v>
      </c>
      <c r="O35" s="19">
        <v>4</v>
      </c>
      <c r="P35" s="19">
        <v>5</v>
      </c>
      <c r="R35" s="19" t="s">
        <v>17</v>
      </c>
    </row>
    <row r="36" spans="11:18" x14ac:dyDescent="0.35">
      <c r="K36" s="19" t="s">
        <v>12</v>
      </c>
      <c r="L36" s="17">
        <v>1650302.1372566484</v>
      </c>
      <c r="M36" s="17">
        <v>2435750.6192627065</v>
      </c>
      <c r="N36" s="17">
        <v>875830.48490109656</v>
      </c>
      <c r="O36" s="17">
        <v>417449.20644517709</v>
      </c>
      <c r="P36" s="17">
        <v>178099.17230186748</v>
      </c>
    </row>
    <row r="37" spans="11:18" x14ac:dyDescent="0.35">
      <c r="K37" s="19" t="s">
        <v>13</v>
      </c>
      <c r="L37" s="17">
        <v>1623277.6480816489</v>
      </c>
      <c r="M37" s="17">
        <v>2523246.5635792189</v>
      </c>
      <c r="N37" s="17">
        <v>912021.71230555431</v>
      </c>
      <c r="O37" s="17">
        <v>359375.55853466387</v>
      </c>
      <c r="P37" s="20">
        <v>179376.77973645274</v>
      </c>
      <c r="R37" s="17">
        <v>3974249.7153812107</v>
      </c>
    </row>
    <row r="38" spans="11:18" x14ac:dyDescent="0.35">
      <c r="K38" s="19" t="s">
        <v>14</v>
      </c>
      <c r="L38" s="17">
        <v>1735831.484534007</v>
      </c>
      <c r="M38" s="17">
        <v>2757960.725369148</v>
      </c>
      <c r="N38" s="17">
        <v>948491.82304553792</v>
      </c>
      <c r="O38" s="20">
        <v>421908.17828965466</v>
      </c>
      <c r="P38" s="20">
        <v>194151.93040448707</v>
      </c>
      <c r="R38" s="17">
        <v>1466554.7743942975</v>
      </c>
    </row>
    <row r="39" spans="11:18" x14ac:dyDescent="0.35">
      <c r="K39" s="19" t="s">
        <v>15</v>
      </c>
      <c r="L39" s="17">
        <v>1696849.8643367968</v>
      </c>
      <c r="M39" s="17">
        <v>2681896.2242366532</v>
      </c>
      <c r="N39" s="20">
        <v>941490.49960808177</v>
      </c>
      <c r="O39" s="20">
        <v>412446.55982673168</v>
      </c>
      <c r="P39" s="20">
        <v>189797.92262778431</v>
      </c>
      <c r="R39" s="17">
        <v>566526.11176202167</v>
      </c>
    </row>
    <row r="40" spans="11:18" x14ac:dyDescent="0.35">
      <c r="K40" s="19" t="s">
        <v>64</v>
      </c>
      <c r="L40" s="17">
        <v>1568067.1260382966</v>
      </c>
      <c r="M40" s="20">
        <v>2431474.2577470215</v>
      </c>
      <c r="N40" s="20">
        <v>859956.28416307876</v>
      </c>
      <c r="O40" s="20">
        <v>376728.18913423736</v>
      </c>
      <c r="P40" s="20">
        <v>173361.19307927694</v>
      </c>
      <c r="R40" s="17">
        <v>173361.19307927694</v>
      </c>
    </row>
    <row r="42" spans="11:18" x14ac:dyDescent="0.35">
      <c r="Q42" s="21" t="s">
        <v>19</v>
      </c>
      <c r="R42" s="21">
        <v>6180691.7946168073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4CCD1-DE46-42E0-8B6D-7C89CE7A3C50}">
  <sheetPr codeName="Sheet12"/>
  <dimension ref="A1:BT138"/>
  <sheetViews>
    <sheetView workbookViewId="0">
      <selection activeCell="N6" sqref="N6"/>
    </sheetView>
  </sheetViews>
  <sheetFormatPr defaultRowHeight="14.5" x14ac:dyDescent="0.35"/>
  <sheetData>
    <row r="1" spans="1:72" x14ac:dyDescent="0.35">
      <c r="A1" s="19" t="s">
        <v>90</v>
      </c>
      <c r="B1" s="19" t="s">
        <v>88</v>
      </c>
      <c r="C1" s="19" t="s">
        <v>91</v>
      </c>
      <c r="E1" s="17"/>
      <c r="F1" s="19" t="s">
        <v>125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</row>
    <row r="2" spans="1:72" x14ac:dyDescent="0.35">
      <c r="A2" s="17">
        <v>1</v>
      </c>
      <c r="B2" s="17">
        <v>1623277.6480816489</v>
      </c>
      <c r="C2" s="17"/>
      <c r="E2" s="17"/>
      <c r="F2" s="27">
        <v>5</v>
      </c>
      <c r="G2" s="16">
        <v>1</v>
      </c>
      <c r="H2" s="28">
        <v>8</v>
      </c>
      <c r="I2" s="17"/>
      <c r="J2" s="17"/>
      <c r="K2" s="29">
        <v>46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</row>
    <row r="3" spans="1:72" x14ac:dyDescent="0.35">
      <c r="A3" s="17">
        <v>2</v>
      </c>
      <c r="B3" s="17">
        <v>2523246.5635792189</v>
      </c>
      <c r="C3" s="17"/>
      <c r="E3" s="17" t="s">
        <v>94</v>
      </c>
      <c r="F3" s="27">
        <v>4</v>
      </c>
      <c r="G3" s="16">
        <v>-2</v>
      </c>
      <c r="H3" s="28">
        <v>0</v>
      </c>
      <c r="I3" s="17"/>
      <c r="J3" s="17" t="s">
        <v>95</v>
      </c>
      <c r="K3" s="29">
        <v>12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</row>
    <row r="4" spans="1:72" x14ac:dyDescent="0.35">
      <c r="A4" s="17">
        <v>3</v>
      </c>
      <c r="B4" s="17">
        <v>912021.71230555431</v>
      </c>
      <c r="C4" s="17"/>
      <c r="E4" s="17"/>
      <c r="F4" s="27">
        <v>6</v>
      </c>
      <c r="G4" s="16">
        <v>7</v>
      </c>
      <c r="H4" s="28">
        <v>4</v>
      </c>
      <c r="I4" s="17"/>
      <c r="J4" s="17"/>
      <c r="K4" s="29">
        <v>50</v>
      </c>
      <c r="L4" s="17"/>
      <c r="M4" s="17"/>
      <c r="N4" s="17"/>
      <c r="O4" s="17"/>
      <c r="P4" s="17" t="s">
        <v>96</v>
      </c>
      <c r="Q4" s="17" t="s">
        <v>19</v>
      </c>
      <c r="R4" s="17" t="s">
        <v>97</v>
      </c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</row>
    <row r="5" spans="1:72" x14ac:dyDescent="0.35">
      <c r="A5" s="17">
        <v>4</v>
      </c>
      <c r="B5" s="17">
        <v>359375.55853466387</v>
      </c>
      <c r="C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</row>
    <row r="6" spans="1:72" x14ac:dyDescent="0.35">
      <c r="A6" s="17">
        <v>5</v>
      </c>
      <c r="B6" s="20">
        <v>179376.77973645274</v>
      </c>
      <c r="C6" s="17"/>
      <c r="E6" s="17"/>
      <c r="F6" s="17">
        <f t="array" ref="F6:H8">MINVERSE(F2:H4)</f>
        <v>-3.0303030303030304E-2</v>
      </c>
      <c r="G6" s="17">
        <v>0.19696969696969699</v>
      </c>
      <c r="H6" s="17">
        <v>6.0606060606060615E-2</v>
      </c>
      <c r="I6" s="17"/>
      <c r="J6" s="17"/>
      <c r="K6" s="17">
        <f t="array" ref="K6:K8">MMULT(F6:H8,K2:K4)</f>
        <v>4</v>
      </c>
      <c r="L6" s="17"/>
      <c r="M6" s="17"/>
      <c r="N6" s="17"/>
      <c r="O6" s="17"/>
      <c r="P6" s="17">
        <v>2</v>
      </c>
      <c r="Q6" s="17">
        <v>2523246.5635792189</v>
      </c>
      <c r="R6" s="17">
        <f>$N$18+$N$19*P6+$N$20*(P6^2)</f>
        <v>0</v>
      </c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</row>
    <row r="7" spans="1:72" x14ac:dyDescent="0.35">
      <c r="E7" s="17" t="s">
        <v>126</v>
      </c>
      <c r="F7" s="17">
        <v>-6.0606060606060608E-2</v>
      </c>
      <c r="G7" s="17">
        <v>-0.10606060606060605</v>
      </c>
      <c r="H7" s="17">
        <v>0.1212121212121212</v>
      </c>
      <c r="I7" s="17"/>
      <c r="J7" s="17" t="s">
        <v>127</v>
      </c>
      <c r="K7" s="17">
        <v>1.9999999999999991</v>
      </c>
      <c r="L7" s="17"/>
      <c r="M7" s="17"/>
      <c r="N7" s="17"/>
      <c r="O7" s="17"/>
      <c r="P7" s="17">
        <v>3</v>
      </c>
      <c r="Q7" s="17">
        <v>912021.71230555431</v>
      </c>
      <c r="R7" s="17">
        <f t="shared" ref="R7:R10" si="0">$N$18+$N$19*P7+$N$20*(P7^2)</f>
        <v>1</v>
      </c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</row>
    <row r="8" spans="1:72" x14ac:dyDescent="0.35">
      <c r="E8" s="17"/>
      <c r="F8" s="17">
        <v>0.15151515151515152</v>
      </c>
      <c r="G8" s="17">
        <v>-0.10984848484848489</v>
      </c>
      <c r="H8" s="17">
        <v>-5.3030303030303025E-2</v>
      </c>
      <c r="I8" s="17"/>
      <c r="J8" s="17"/>
      <c r="K8" s="17">
        <v>2.9999999999999991</v>
      </c>
      <c r="L8" s="17"/>
      <c r="M8" s="17"/>
      <c r="N8" s="17"/>
      <c r="O8" s="17"/>
      <c r="P8" s="17">
        <v>4</v>
      </c>
      <c r="Q8" s="17">
        <v>359375.55853466387</v>
      </c>
      <c r="R8" s="17">
        <f t="shared" si="0"/>
        <v>0</v>
      </c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</row>
    <row r="9" spans="1:72" x14ac:dyDescent="0.35">
      <c r="B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>
        <v>5</v>
      </c>
      <c r="Q9" s="17"/>
      <c r="R9" s="17">
        <f t="shared" si="0"/>
        <v>-3</v>
      </c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</row>
    <row r="10" spans="1:72" x14ac:dyDescent="0.35">
      <c r="A10" s="19" t="s">
        <v>98</v>
      </c>
      <c r="B10" s="17"/>
      <c r="E10" s="17"/>
      <c r="F10" s="17"/>
      <c r="G10" s="17"/>
      <c r="H10" s="16"/>
      <c r="I10" s="16"/>
      <c r="J10" s="16"/>
      <c r="K10" s="17"/>
      <c r="L10" s="17"/>
      <c r="M10" s="17"/>
      <c r="N10" s="17"/>
      <c r="O10" s="17"/>
      <c r="P10" s="17">
        <v>6</v>
      </c>
      <c r="Q10" s="17"/>
      <c r="R10" s="17">
        <f t="shared" si="0"/>
        <v>-8</v>
      </c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</row>
    <row r="11" spans="1:72" x14ac:dyDescent="0.35">
      <c r="B11" s="17"/>
      <c r="C11">
        <v>1</v>
      </c>
      <c r="D11" s="17">
        <v>348672.06653171196</v>
      </c>
      <c r="E11" s="17"/>
      <c r="F11" s="17"/>
      <c r="G11" s="17"/>
      <c r="H11" s="16"/>
      <c r="I11" s="16"/>
      <c r="J11" s="16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</row>
    <row r="12" spans="1:72" x14ac:dyDescent="0.35">
      <c r="A12">
        <v>4</v>
      </c>
      <c r="B12" s="17">
        <v>330756.82745362719</v>
      </c>
      <c r="C12">
        <v>2</v>
      </c>
      <c r="D12" s="17">
        <v>954095.68423637573</v>
      </c>
      <c r="E12" s="17"/>
      <c r="F12" s="17">
        <v>1</v>
      </c>
      <c r="G12" s="17">
        <v>10</v>
      </c>
      <c r="H12" s="16">
        <v>100</v>
      </c>
      <c r="I12" s="30">
        <v>1000</v>
      </c>
      <c r="J12" s="16"/>
      <c r="K12" s="17">
        <v>227.04</v>
      </c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</row>
    <row r="13" spans="1:72" x14ac:dyDescent="0.35">
      <c r="A13">
        <v>5</v>
      </c>
      <c r="B13" s="17">
        <v>229005.44925708161</v>
      </c>
      <c r="C13">
        <v>3</v>
      </c>
      <c r="D13" s="17">
        <v>676848.22499968333</v>
      </c>
      <c r="E13" s="17"/>
      <c r="F13" s="17">
        <v>1</v>
      </c>
      <c r="G13" s="17">
        <v>15</v>
      </c>
      <c r="H13" s="16">
        <f>15^2</f>
        <v>225</v>
      </c>
      <c r="I13" s="16">
        <f>15^3</f>
        <v>3375</v>
      </c>
      <c r="J13" s="16"/>
      <c r="K13" s="17">
        <v>362.78</v>
      </c>
      <c r="L13" s="17"/>
      <c r="M13" s="17">
        <v>1</v>
      </c>
      <c r="N13" s="17">
        <v>2</v>
      </c>
      <c r="O13" s="17">
        <f t="shared" ref="O13:O15" si="1">P6^2</f>
        <v>4</v>
      </c>
      <c r="P13" s="17"/>
      <c r="Q13" s="17"/>
      <c r="R13" s="17">
        <v>2523246.5635792189</v>
      </c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</row>
    <row r="14" spans="1:72" x14ac:dyDescent="0.35">
      <c r="A14">
        <v>6</v>
      </c>
      <c r="B14" s="17">
        <v>120716.45383952399</v>
      </c>
      <c r="C14">
        <v>4</v>
      </c>
      <c r="D14" s="17">
        <v>330756.82745362719</v>
      </c>
      <c r="E14" s="17"/>
      <c r="F14" s="17">
        <v>1</v>
      </c>
      <c r="G14" s="17">
        <v>20</v>
      </c>
      <c r="H14" s="16">
        <f>20^2</f>
        <v>400</v>
      </c>
      <c r="I14" s="16">
        <f>20^3</f>
        <v>8000</v>
      </c>
      <c r="J14" s="16"/>
      <c r="K14" s="17">
        <v>517.35</v>
      </c>
      <c r="L14" s="17"/>
      <c r="M14" s="17">
        <v>1</v>
      </c>
      <c r="N14" s="17">
        <v>3</v>
      </c>
      <c r="O14" s="17">
        <f t="shared" si="1"/>
        <v>9</v>
      </c>
      <c r="P14" s="17"/>
      <c r="Q14" s="17"/>
      <c r="R14" s="17">
        <v>912021.71230555431</v>
      </c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</row>
    <row r="15" spans="1:72" x14ac:dyDescent="0.35">
      <c r="A15">
        <v>7</v>
      </c>
      <c r="B15" s="17">
        <v>79989.056841610814</v>
      </c>
      <c r="C15" s="17">
        <v>5</v>
      </c>
      <c r="D15" s="17">
        <v>229005.44925708161</v>
      </c>
      <c r="E15" s="17"/>
      <c r="F15" s="17">
        <v>1</v>
      </c>
      <c r="G15" s="17">
        <v>22.5</v>
      </c>
      <c r="H15" s="17">
        <f>22.5^2</f>
        <v>506.25</v>
      </c>
      <c r="I15" s="17">
        <f>22.5^3</f>
        <v>11390.625</v>
      </c>
      <c r="J15" s="17"/>
      <c r="K15" s="17">
        <v>602.97</v>
      </c>
      <c r="L15" s="17"/>
      <c r="M15" s="17">
        <v>1</v>
      </c>
      <c r="N15" s="17">
        <v>4</v>
      </c>
      <c r="O15" s="17">
        <f t="shared" si="1"/>
        <v>16</v>
      </c>
      <c r="P15" s="17"/>
      <c r="Q15" s="17"/>
      <c r="R15" s="17">
        <v>359375.55853466387</v>
      </c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</row>
    <row r="16" spans="1:72" x14ac:dyDescent="0.35">
      <c r="C16" s="17">
        <v>6</v>
      </c>
      <c r="D16" s="17">
        <v>120716.45383952399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</row>
    <row r="17" spans="3:72" x14ac:dyDescent="0.35">
      <c r="C17" s="17">
        <v>7</v>
      </c>
      <c r="D17" s="17">
        <v>79989.056841610814</v>
      </c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</row>
    <row r="18" spans="3:72" x14ac:dyDescent="0.35">
      <c r="C18" s="17">
        <v>8</v>
      </c>
      <c r="D18" s="20">
        <v>64429.668517274316</v>
      </c>
      <c r="E18" s="17"/>
      <c r="F18" s="17">
        <f t="array" ref="F18:I21">MINVERSE(F12:I15)</f>
        <v>10.799999999999999</v>
      </c>
      <c r="G18" s="17">
        <v>-24.000000000000007</v>
      </c>
      <c r="H18" s="17">
        <v>27</v>
      </c>
      <c r="I18" s="17">
        <v>-12.80000000000001</v>
      </c>
      <c r="J18" s="17"/>
      <c r="K18" s="17">
        <f t="array" ref="K18:K21">MMULT(F18:I21,K12:K15)</f>
        <v>-4.2540000000071814</v>
      </c>
      <c r="L18" s="17"/>
      <c r="M18" s="17">
        <f t="array" ref="M18:O20">MINVERSE(M13:O15)</f>
        <v>6</v>
      </c>
      <c r="N18" s="17">
        <v>-8</v>
      </c>
      <c r="O18" s="17">
        <v>3</v>
      </c>
      <c r="P18" s="17"/>
      <c r="Q18" s="17"/>
      <c r="R18" s="17">
        <f t="array" ref="R18:R20">MMULT(M18:O20,R13:R15)</f>
        <v>8921432.3586348724</v>
      </c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</row>
    <row r="19" spans="3:72" x14ac:dyDescent="0.35">
      <c r="C19" s="17">
        <v>9</v>
      </c>
      <c r="D19" s="20">
        <v>48466.137917008717</v>
      </c>
      <c r="E19" s="17"/>
      <c r="F19" s="17">
        <v>-1.74</v>
      </c>
      <c r="G19" s="17">
        <v>4.6666666666666679</v>
      </c>
      <c r="H19" s="17">
        <v>-5.7</v>
      </c>
      <c r="I19" s="17">
        <v>2.7733333333333348</v>
      </c>
      <c r="J19" s="17"/>
      <c r="K19" s="17">
        <v>21.265533333334133</v>
      </c>
      <c r="L19" s="17"/>
      <c r="M19" s="17">
        <v>-3.5</v>
      </c>
      <c r="N19" s="17">
        <v>6</v>
      </c>
      <c r="O19" s="17">
        <v>-2.5</v>
      </c>
      <c r="P19" s="17"/>
      <c r="Q19" s="17"/>
      <c r="R19" s="17">
        <v>-4257671.5950305993</v>
      </c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</row>
    <row r="20" spans="3:72" x14ac:dyDescent="0.35">
      <c r="C20" s="17">
        <v>10</v>
      </c>
      <c r="D20" s="20">
        <v>27264.955438761972</v>
      </c>
      <c r="E20" s="17"/>
      <c r="F20" s="17">
        <v>9.1999999999999998E-2</v>
      </c>
      <c r="G20" s="17">
        <v>-0.28000000000000003</v>
      </c>
      <c r="H20" s="17">
        <v>0.38</v>
      </c>
      <c r="I20" s="17">
        <v>-0.19200000000000006</v>
      </c>
      <c r="J20" s="17"/>
      <c r="K20" s="17">
        <v>0.13203999999997507</v>
      </c>
      <c r="L20" s="17"/>
      <c r="M20" s="17">
        <v>0.5</v>
      </c>
      <c r="N20" s="17">
        <v>-1</v>
      </c>
      <c r="O20" s="17">
        <v>0.5</v>
      </c>
      <c r="P20" s="17"/>
      <c r="Q20" s="17"/>
      <c r="R20" s="17">
        <v>529289.34875138709</v>
      </c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</row>
    <row r="21" spans="3:72" x14ac:dyDescent="0.35">
      <c r="E21" s="17"/>
      <c r="F21" s="17">
        <v>-1.6000000000000001E-3</v>
      </c>
      <c r="G21" s="17">
        <v>5.3333333333333332E-3</v>
      </c>
      <c r="H21" s="17">
        <v>-8.0000000000000002E-3</v>
      </c>
      <c r="I21" s="17">
        <v>4.2666666666666677E-3</v>
      </c>
      <c r="J21" s="17"/>
      <c r="K21" s="17">
        <v>5.4346666666664767E-3</v>
      </c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</row>
    <row r="22" spans="3:72" x14ac:dyDescent="0.35"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</row>
    <row r="23" spans="3:72" x14ac:dyDescent="0.35"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</row>
    <row r="24" spans="3:72" x14ac:dyDescent="0.35"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</row>
    <row r="25" spans="3:72" x14ac:dyDescent="0.35">
      <c r="C25" t="s">
        <v>98</v>
      </c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</row>
    <row r="26" spans="3:72" x14ac:dyDescent="0.35"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</row>
    <row r="27" spans="3:72" x14ac:dyDescent="0.35">
      <c r="C27">
        <v>1</v>
      </c>
      <c r="D27">
        <v>4</v>
      </c>
      <c r="E27" s="17">
        <v>16</v>
      </c>
      <c r="F27" s="17">
        <f>4^3</f>
        <v>64</v>
      </c>
      <c r="H27" s="17">
        <v>330756.82745362719</v>
      </c>
      <c r="I27" s="17"/>
      <c r="J27" s="17"/>
      <c r="K27" s="17">
        <v>4</v>
      </c>
      <c r="L27" s="17">
        <f t="shared" ref="L27:L32" si="2">$H$33+$H$34*(K27)+$H$35*(K27^2)+$H$36*(K27^3)</f>
        <v>330756.82745363063</v>
      </c>
      <c r="M27" s="17">
        <v>330756.82745362719</v>
      </c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</row>
    <row r="28" spans="3:72" x14ac:dyDescent="0.35">
      <c r="C28">
        <v>1</v>
      </c>
      <c r="D28">
        <v>5</v>
      </c>
      <c r="E28" s="17">
        <v>25</v>
      </c>
      <c r="F28" s="17">
        <f>5^3</f>
        <v>125</v>
      </c>
      <c r="H28" s="17">
        <v>229005.44925708161</v>
      </c>
      <c r="I28" s="17"/>
      <c r="J28" s="17"/>
      <c r="K28" s="17">
        <v>5</v>
      </c>
      <c r="L28" s="17">
        <f t="shared" si="2"/>
        <v>229005.44925708557</v>
      </c>
      <c r="M28" s="17">
        <v>229005.44925708161</v>
      </c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</row>
    <row r="29" spans="3:72" x14ac:dyDescent="0.35">
      <c r="C29">
        <v>1</v>
      </c>
      <c r="D29">
        <v>6</v>
      </c>
      <c r="E29" s="17">
        <v>36</v>
      </c>
      <c r="F29" s="17">
        <f>6^3</f>
        <v>216</v>
      </c>
      <c r="H29" s="17">
        <v>120716.45383952399</v>
      </c>
      <c r="I29" s="17"/>
      <c r="J29" s="17"/>
      <c r="K29" s="17">
        <v>6</v>
      </c>
      <c r="L29" s="17">
        <f t="shared" si="2"/>
        <v>120716.45383952884</v>
      </c>
      <c r="M29" s="17">
        <v>120716.45383952399</v>
      </c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</row>
    <row r="30" spans="3:72" x14ac:dyDescent="0.35">
      <c r="C30">
        <v>1</v>
      </c>
      <c r="D30">
        <v>7</v>
      </c>
      <c r="E30" s="17">
        <v>49</v>
      </c>
      <c r="F30" s="17">
        <f>7^3</f>
        <v>343</v>
      </c>
      <c r="H30" s="17">
        <v>79989.056841610814</v>
      </c>
      <c r="I30" s="17"/>
      <c r="J30" s="17"/>
      <c r="K30" s="17">
        <v>7</v>
      </c>
      <c r="L30" s="17">
        <f t="shared" si="2"/>
        <v>79989.056841616519</v>
      </c>
      <c r="M30" s="17">
        <v>79989.056841610814</v>
      </c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</row>
    <row r="31" spans="3:72" x14ac:dyDescent="0.35">
      <c r="E31" s="17"/>
      <c r="F31" s="17"/>
      <c r="G31" s="17"/>
      <c r="H31" s="17"/>
      <c r="I31" s="17"/>
      <c r="J31" s="17"/>
      <c r="K31" s="17">
        <v>8</v>
      </c>
      <c r="L31" s="17">
        <f t="shared" si="2"/>
        <v>180922.47390400339</v>
      </c>
      <c r="M31" s="20">
        <v>64429.668517274316</v>
      </c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</row>
    <row r="32" spans="3:72" x14ac:dyDescent="0.35">
      <c r="E32" s="17"/>
      <c r="F32" s="17"/>
      <c r="G32" s="17"/>
      <c r="H32" s="17"/>
      <c r="I32" s="17"/>
      <c r="J32" s="17"/>
      <c r="K32" s="17">
        <v>9</v>
      </c>
      <c r="L32" s="17">
        <f t="shared" si="2"/>
        <v>497615.92066734843</v>
      </c>
      <c r="M32" s="20">
        <v>48466.137917008717</v>
      </c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</row>
    <row r="33" spans="3:72" x14ac:dyDescent="0.35">
      <c r="C33">
        <f t="array" ref="C33:F36">MINVERSE(C27:F30)</f>
        <v>35</v>
      </c>
      <c r="D33">
        <v>-84</v>
      </c>
      <c r="E33" s="17">
        <v>70</v>
      </c>
      <c r="F33" s="17">
        <v>-19.999999999999986</v>
      </c>
      <c r="G33" s="17"/>
      <c r="H33" s="17">
        <f t="array" ref="H33:H36">MMULT(C33:F36,H27:H30)</f>
        <v>-809598.14478343935</v>
      </c>
      <c r="I33" s="17"/>
      <c r="J33" s="17"/>
      <c r="K33" s="17">
        <v>10</v>
      </c>
      <c r="L33" s="17">
        <f>$H$33+$H$34*(K33)+$H$35*(K33^2)+$H$36*(K33^3)</f>
        <v>1104168.6127723064</v>
      </c>
      <c r="M33" s="20">
        <v>27264.955438761972</v>
      </c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</row>
    <row r="34" spans="3:72" x14ac:dyDescent="0.35">
      <c r="C34">
        <v>-17.833333333333332</v>
      </c>
      <c r="D34">
        <v>47</v>
      </c>
      <c r="E34" s="17">
        <v>-41.5</v>
      </c>
      <c r="F34" s="17">
        <v>12.333333333333329</v>
      </c>
      <c r="G34" s="17"/>
      <c r="H34" s="17">
        <v>841558.22553277202</v>
      </c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</row>
    <row r="35" spans="3:72" x14ac:dyDescent="0.35">
      <c r="C35">
        <v>3</v>
      </c>
      <c r="D35">
        <v>-8.5</v>
      </c>
      <c r="E35" s="17">
        <v>8</v>
      </c>
      <c r="F35" s="17">
        <v>-2.4999999999999996</v>
      </c>
      <c r="G35" s="17"/>
      <c r="H35" s="17">
        <v>-188516.84771214708</v>
      </c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</row>
    <row r="36" spans="3:72" x14ac:dyDescent="0.35">
      <c r="C36">
        <v>-0.16666666666666669</v>
      </c>
      <c r="D36">
        <v>0.5</v>
      </c>
      <c r="E36" s="17">
        <v>-0.5</v>
      </c>
      <c r="F36" s="17">
        <v>0.16666666666666666</v>
      </c>
      <c r="G36" s="17"/>
      <c r="H36" s="17">
        <v>12349.869273442733</v>
      </c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</row>
    <row r="37" spans="3:72" x14ac:dyDescent="0.35"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</row>
    <row r="38" spans="3:72" x14ac:dyDescent="0.35"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</row>
    <row r="39" spans="3:72" x14ac:dyDescent="0.35"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</row>
    <row r="40" spans="3:72" x14ac:dyDescent="0.35"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</row>
    <row r="41" spans="3:72" x14ac:dyDescent="0.35"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</row>
    <row r="42" spans="3:72" x14ac:dyDescent="0.35"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</row>
    <row r="43" spans="3:72" x14ac:dyDescent="0.35"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</row>
    <row r="44" spans="3:72" x14ac:dyDescent="0.35"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</row>
    <row r="45" spans="3:72" x14ac:dyDescent="0.35"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</row>
    <row r="46" spans="3:72" x14ac:dyDescent="0.35"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</row>
    <row r="47" spans="3:72" x14ac:dyDescent="0.35"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</row>
    <row r="48" spans="3:72" x14ac:dyDescent="0.35"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</row>
    <row r="49" spans="5:72" x14ac:dyDescent="0.35"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</row>
    <row r="50" spans="5:72" x14ac:dyDescent="0.35"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</row>
    <row r="51" spans="5:72" x14ac:dyDescent="0.35"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</row>
    <row r="52" spans="5:72" x14ac:dyDescent="0.35"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</row>
    <row r="53" spans="5:72" x14ac:dyDescent="0.35"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</row>
    <row r="54" spans="5:72" x14ac:dyDescent="0.35"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</row>
    <row r="55" spans="5:72" x14ac:dyDescent="0.35"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</row>
    <row r="56" spans="5:72" x14ac:dyDescent="0.35"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</row>
    <row r="57" spans="5:72" x14ac:dyDescent="0.35"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</row>
    <row r="58" spans="5:72" x14ac:dyDescent="0.35"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</row>
    <row r="59" spans="5:72" x14ac:dyDescent="0.35"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</row>
    <row r="60" spans="5:72" x14ac:dyDescent="0.35"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</row>
    <row r="61" spans="5:72" x14ac:dyDescent="0.35"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</row>
    <row r="62" spans="5:72" x14ac:dyDescent="0.35"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</row>
    <row r="63" spans="5:72" x14ac:dyDescent="0.35"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</row>
    <row r="64" spans="5:72" x14ac:dyDescent="0.35"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</row>
    <row r="65" spans="5:72" x14ac:dyDescent="0.35"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</row>
    <row r="66" spans="5:72" x14ac:dyDescent="0.35"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</row>
    <row r="67" spans="5:72" x14ac:dyDescent="0.35"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</row>
    <row r="68" spans="5:72" x14ac:dyDescent="0.35"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</row>
    <row r="69" spans="5:72" x14ac:dyDescent="0.35"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</row>
    <row r="70" spans="5:72" x14ac:dyDescent="0.35"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</row>
    <row r="71" spans="5:72" x14ac:dyDescent="0.35"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</row>
    <row r="72" spans="5:72" x14ac:dyDescent="0.35"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</row>
    <row r="73" spans="5:72" x14ac:dyDescent="0.35"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</row>
    <row r="74" spans="5:72" x14ac:dyDescent="0.35"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</row>
    <row r="75" spans="5:72" x14ac:dyDescent="0.35"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</row>
    <row r="76" spans="5:72" x14ac:dyDescent="0.35"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</row>
    <row r="77" spans="5:72" x14ac:dyDescent="0.35"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</row>
    <row r="78" spans="5:72" x14ac:dyDescent="0.35"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</row>
    <row r="79" spans="5:72" x14ac:dyDescent="0.35"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</row>
    <row r="80" spans="5:72" x14ac:dyDescent="0.35"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</row>
    <row r="81" spans="5:72" x14ac:dyDescent="0.35"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</row>
    <row r="82" spans="5:72" x14ac:dyDescent="0.35"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</row>
    <row r="83" spans="5:72" x14ac:dyDescent="0.35"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</row>
    <row r="84" spans="5:72" x14ac:dyDescent="0.35"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</row>
    <row r="85" spans="5:72" x14ac:dyDescent="0.35"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</row>
    <row r="86" spans="5:72" x14ac:dyDescent="0.35"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</row>
    <row r="87" spans="5:72" x14ac:dyDescent="0.35"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</row>
    <row r="88" spans="5:72" x14ac:dyDescent="0.35"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</row>
    <row r="89" spans="5:72" x14ac:dyDescent="0.35"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</row>
    <row r="90" spans="5:72" x14ac:dyDescent="0.35"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7"/>
      <c r="BR90" s="17"/>
      <c r="BS90" s="17"/>
      <c r="BT90" s="17"/>
    </row>
    <row r="91" spans="5:72" x14ac:dyDescent="0.35"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</row>
    <row r="92" spans="5:72" x14ac:dyDescent="0.35"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</row>
    <row r="93" spans="5:72" x14ac:dyDescent="0.35"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</row>
    <row r="94" spans="5:72" x14ac:dyDescent="0.35"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</row>
    <row r="95" spans="5:72" x14ac:dyDescent="0.35"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</row>
    <row r="96" spans="5:72" x14ac:dyDescent="0.35"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</row>
    <row r="97" spans="5:72" x14ac:dyDescent="0.35"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</row>
    <row r="98" spans="5:72" x14ac:dyDescent="0.35"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</row>
    <row r="99" spans="5:72" x14ac:dyDescent="0.35"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</row>
    <row r="100" spans="5:72" x14ac:dyDescent="0.35"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</row>
    <row r="101" spans="5:72" x14ac:dyDescent="0.35"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</row>
    <row r="102" spans="5:72" x14ac:dyDescent="0.35"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</row>
    <row r="103" spans="5:72" x14ac:dyDescent="0.35"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</row>
    <row r="104" spans="5:72" x14ac:dyDescent="0.35"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</row>
    <row r="105" spans="5:72" x14ac:dyDescent="0.35"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</row>
    <row r="106" spans="5:72" x14ac:dyDescent="0.35"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</row>
    <row r="107" spans="5:72" x14ac:dyDescent="0.35"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</row>
    <row r="108" spans="5:72" x14ac:dyDescent="0.35"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</row>
    <row r="109" spans="5:72" x14ac:dyDescent="0.35"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</row>
    <row r="110" spans="5:72" x14ac:dyDescent="0.35"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</row>
    <row r="111" spans="5:72" x14ac:dyDescent="0.35"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</row>
    <row r="112" spans="5:72" x14ac:dyDescent="0.35"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</row>
    <row r="113" spans="5:72" x14ac:dyDescent="0.35"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</row>
    <row r="114" spans="5:72" x14ac:dyDescent="0.35"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</row>
    <row r="115" spans="5:72" x14ac:dyDescent="0.35"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</row>
    <row r="116" spans="5:72" x14ac:dyDescent="0.35"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</row>
    <row r="117" spans="5:72" x14ac:dyDescent="0.35"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</row>
    <row r="118" spans="5:72" x14ac:dyDescent="0.35"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</row>
    <row r="119" spans="5:72" x14ac:dyDescent="0.35"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7"/>
      <c r="BR119" s="17"/>
      <c r="BS119" s="17"/>
      <c r="BT119" s="17"/>
    </row>
    <row r="120" spans="5:72" x14ac:dyDescent="0.35"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</row>
    <row r="121" spans="5:72" x14ac:dyDescent="0.35"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7"/>
      <c r="BR121" s="17"/>
      <c r="BS121" s="17"/>
      <c r="BT121" s="17"/>
    </row>
    <row r="122" spans="5:72" x14ac:dyDescent="0.35"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7"/>
      <c r="BR122" s="17"/>
      <c r="BS122" s="17"/>
      <c r="BT122" s="17"/>
    </row>
    <row r="123" spans="5:72" x14ac:dyDescent="0.35"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7"/>
      <c r="BR123" s="17"/>
      <c r="BS123" s="17"/>
      <c r="BT123" s="17"/>
    </row>
    <row r="124" spans="5:72" x14ac:dyDescent="0.35"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</row>
    <row r="125" spans="5:72" x14ac:dyDescent="0.35"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</row>
    <row r="126" spans="5:72" x14ac:dyDescent="0.35"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</row>
    <row r="127" spans="5:72" x14ac:dyDescent="0.35"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</row>
    <row r="128" spans="5:72" x14ac:dyDescent="0.35"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</row>
    <row r="129" spans="5:72" x14ac:dyDescent="0.35"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</row>
    <row r="130" spans="5:72" x14ac:dyDescent="0.35"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</row>
    <row r="131" spans="5:72" x14ac:dyDescent="0.35"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</row>
    <row r="132" spans="5:72" x14ac:dyDescent="0.35"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</row>
    <row r="133" spans="5:72" x14ac:dyDescent="0.35"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</row>
    <row r="134" spans="5:72" x14ac:dyDescent="0.35"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</row>
    <row r="135" spans="5:72" x14ac:dyDescent="0.35"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</row>
    <row r="136" spans="5:72" x14ac:dyDescent="0.35"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</row>
    <row r="137" spans="5:72" x14ac:dyDescent="0.35"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</row>
    <row r="138" spans="5:72" x14ac:dyDescent="0.35"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DBDB1-44FE-43AF-83BC-E3EEAFBA2988}">
  <sheetPr codeName="Sheet17"/>
  <dimension ref="A2:N21"/>
  <sheetViews>
    <sheetView workbookViewId="0">
      <selection activeCell="P11" sqref="P11"/>
    </sheetView>
  </sheetViews>
  <sheetFormatPr defaultRowHeight="14.5" x14ac:dyDescent="0.35"/>
  <sheetData>
    <row r="2" spans="1:14" x14ac:dyDescent="0.35">
      <c r="B2" s="27">
        <v>5</v>
      </c>
      <c r="C2" s="16">
        <v>1</v>
      </c>
      <c r="D2" s="28">
        <v>8</v>
      </c>
      <c r="G2" s="29">
        <v>46</v>
      </c>
    </row>
    <row r="3" spans="1:14" x14ac:dyDescent="0.35">
      <c r="A3" t="s">
        <v>94</v>
      </c>
      <c r="B3" s="27">
        <v>4</v>
      </c>
      <c r="C3" s="16">
        <v>-2</v>
      </c>
      <c r="D3" s="28">
        <v>0</v>
      </c>
      <c r="F3" t="s">
        <v>95</v>
      </c>
      <c r="G3" s="29">
        <v>12</v>
      </c>
    </row>
    <row r="4" spans="1:14" x14ac:dyDescent="0.35">
      <c r="B4" s="27">
        <v>6</v>
      </c>
      <c r="C4" s="16">
        <v>7</v>
      </c>
      <c r="D4" s="28">
        <v>4</v>
      </c>
      <c r="G4" s="29">
        <v>50</v>
      </c>
      <c r="L4" t="s">
        <v>96</v>
      </c>
      <c r="M4" t="s">
        <v>19</v>
      </c>
      <c r="N4" t="s">
        <v>97</v>
      </c>
    </row>
    <row r="5" spans="1:14" x14ac:dyDescent="0.35">
      <c r="L5" s="17"/>
      <c r="M5" s="17"/>
    </row>
    <row r="6" spans="1:14" x14ac:dyDescent="0.35">
      <c r="B6">
        <f t="array" ref="B6:D8">MINVERSE(B2:D4)</f>
        <v>-3.0303030303030304E-2</v>
      </c>
      <c r="C6">
        <v>0.19696969696969699</v>
      </c>
      <c r="D6">
        <v>6.0606060606060615E-2</v>
      </c>
      <c r="G6">
        <f t="array" ref="G6:G8">MMULT(B6:D8,G2:G4)</f>
        <v>4</v>
      </c>
      <c r="L6" s="17">
        <v>2</v>
      </c>
      <c r="M6" s="17">
        <v>2523246.5635792189</v>
      </c>
      <c r="N6">
        <f>$N$18+$N$19*L6+$N$20*(L6^2)</f>
        <v>2523246.5635792222</v>
      </c>
    </row>
    <row r="7" spans="1:14" x14ac:dyDescent="0.35">
      <c r="B7">
        <v>-6.0606060606060608E-2</v>
      </c>
      <c r="C7">
        <v>-0.10606060606060605</v>
      </c>
      <c r="D7">
        <v>0.1212121212121212</v>
      </c>
      <c r="G7">
        <v>1.9999999999999991</v>
      </c>
      <c r="L7" s="17">
        <v>3</v>
      </c>
      <c r="M7" s="17">
        <v>912021.71230555431</v>
      </c>
      <c r="N7" s="17">
        <f t="shared" ref="N7:N10" si="0">$N$18+$N$19*L7+$N$20*(L7^2)</f>
        <v>912021.71230555698</v>
      </c>
    </row>
    <row r="8" spans="1:14" x14ac:dyDescent="0.35">
      <c r="B8">
        <v>0.15151515151515152</v>
      </c>
      <c r="C8">
        <v>-0.10984848484848489</v>
      </c>
      <c r="D8">
        <v>-5.3030303030303025E-2</v>
      </c>
      <c r="G8">
        <v>2.9999999999999991</v>
      </c>
      <c r="L8" s="17">
        <v>4</v>
      </c>
      <c r="M8" s="17">
        <v>359375.55853466387</v>
      </c>
      <c r="N8" s="17">
        <f t="shared" si="0"/>
        <v>359375.55853466876</v>
      </c>
    </row>
    <row r="9" spans="1:14" x14ac:dyDescent="0.35">
      <c r="L9">
        <v>5</v>
      </c>
      <c r="N9" s="17">
        <f t="shared" si="0"/>
        <v>865308.10226655379</v>
      </c>
    </row>
    <row r="10" spans="1:14" x14ac:dyDescent="0.35">
      <c r="D10" s="16"/>
      <c r="E10" s="16"/>
      <c r="F10" s="16"/>
      <c r="L10">
        <v>6</v>
      </c>
      <c r="N10" s="17">
        <f t="shared" si="0"/>
        <v>2429819.3435012084</v>
      </c>
    </row>
    <row r="11" spans="1:14" x14ac:dyDescent="0.35">
      <c r="D11" s="16"/>
      <c r="E11" s="16"/>
      <c r="F11" s="16"/>
    </row>
    <row r="12" spans="1:14" x14ac:dyDescent="0.35">
      <c r="B12">
        <v>1</v>
      </c>
      <c r="C12">
        <v>10</v>
      </c>
      <c r="D12" s="16">
        <v>100</v>
      </c>
      <c r="E12" s="30">
        <v>1000</v>
      </c>
      <c r="F12" s="16"/>
      <c r="G12">
        <v>227.04</v>
      </c>
      <c r="N12" s="17"/>
    </row>
    <row r="13" spans="1:14" x14ac:dyDescent="0.35">
      <c r="B13">
        <v>1</v>
      </c>
      <c r="C13">
        <v>15</v>
      </c>
      <c r="D13" s="16">
        <f>15^2</f>
        <v>225</v>
      </c>
      <c r="E13" s="16">
        <f>15^3</f>
        <v>3375</v>
      </c>
      <c r="F13" s="16"/>
      <c r="G13">
        <v>362.78</v>
      </c>
      <c r="I13" s="17">
        <v>1</v>
      </c>
      <c r="J13" s="17">
        <v>2</v>
      </c>
      <c r="K13" s="17">
        <f t="shared" ref="K13:K15" si="1">L6^2</f>
        <v>4</v>
      </c>
      <c r="L13" s="17"/>
      <c r="N13" s="17">
        <v>2523246.5635792189</v>
      </c>
    </row>
    <row r="14" spans="1:14" x14ac:dyDescent="0.35">
      <c r="B14">
        <v>1</v>
      </c>
      <c r="C14">
        <v>20</v>
      </c>
      <c r="D14" s="16">
        <f>20^2</f>
        <v>400</v>
      </c>
      <c r="E14" s="16">
        <f>20^3</f>
        <v>8000</v>
      </c>
      <c r="F14" s="16"/>
      <c r="G14">
        <v>517.35</v>
      </c>
      <c r="I14" s="17">
        <v>1</v>
      </c>
      <c r="J14" s="17">
        <v>3</v>
      </c>
      <c r="K14" s="17">
        <f t="shared" si="1"/>
        <v>9</v>
      </c>
      <c r="L14" s="17"/>
      <c r="N14" s="17">
        <v>912021.71230555431</v>
      </c>
    </row>
    <row r="15" spans="1:14" x14ac:dyDescent="0.35">
      <c r="B15">
        <v>1</v>
      </c>
      <c r="C15">
        <v>22.5</v>
      </c>
      <c r="D15">
        <f>22.5^2</f>
        <v>506.25</v>
      </c>
      <c r="E15">
        <f>22.5^3</f>
        <v>11390.625</v>
      </c>
      <c r="G15">
        <v>602.97</v>
      </c>
      <c r="I15" s="17">
        <v>1</v>
      </c>
      <c r="J15" s="17">
        <v>4</v>
      </c>
      <c r="K15" s="17">
        <f t="shared" si="1"/>
        <v>16</v>
      </c>
      <c r="L15" s="17"/>
      <c r="N15" s="17">
        <v>359375.55853466387</v>
      </c>
    </row>
    <row r="18" spans="2:14" x14ac:dyDescent="0.35">
      <c r="B18">
        <f t="array" ref="B18:E21">MINVERSE(B12:E15)</f>
        <v>10.799999999999999</v>
      </c>
      <c r="C18">
        <v>-24.000000000000007</v>
      </c>
      <c r="D18">
        <v>27</v>
      </c>
      <c r="E18">
        <v>-12.80000000000001</v>
      </c>
      <c r="G18">
        <f t="array" ref="G18:G21">MMULT(B18:E21,G12:G15)</f>
        <v>-4.2540000000071814</v>
      </c>
      <c r="I18">
        <f t="array" ref="I18:K20">MINVERSE(I13:K15)</f>
        <v>6</v>
      </c>
      <c r="J18">
        <v>-8</v>
      </c>
      <c r="K18">
        <v>3</v>
      </c>
      <c r="N18">
        <f t="array" ref="N18:N20">MMULT(I18:K20,N13:N15)</f>
        <v>8921432.3586348724</v>
      </c>
    </row>
    <row r="19" spans="2:14" x14ac:dyDescent="0.35">
      <c r="B19">
        <v>-1.74</v>
      </c>
      <c r="C19">
        <v>4.6666666666666679</v>
      </c>
      <c r="D19">
        <v>-5.7</v>
      </c>
      <c r="E19">
        <v>2.7733333333333348</v>
      </c>
      <c r="G19">
        <v>21.265533333334133</v>
      </c>
      <c r="I19">
        <v>-3.5</v>
      </c>
      <c r="J19">
        <v>6</v>
      </c>
      <c r="K19">
        <v>-2.5</v>
      </c>
      <c r="N19">
        <v>-4257671.5950305993</v>
      </c>
    </row>
    <row r="20" spans="2:14" x14ac:dyDescent="0.35">
      <c r="B20">
        <v>9.1999999999999998E-2</v>
      </c>
      <c r="C20">
        <v>-0.28000000000000003</v>
      </c>
      <c r="D20">
        <v>0.38</v>
      </c>
      <c r="E20">
        <v>-0.19200000000000006</v>
      </c>
      <c r="G20">
        <v>0.13203999999997507</v>
      </c>
      <c r="I20">
        <v>0.5</v>
      </c>
      <c r="J20">
        <v>-1</v>
      </c>
      <c r="K20">
        <v>0.5</v>
      </c>
      <c r="N20">
        <v>529289.34875138709</v>
      </c>
    </row>
    <row r="21" spans="2:14" x14ac:dyDescent="0.35">
      <c r="B21">
        <v>-1.6000000000000001E-3</v>
      </c>
      <c r="C21">
        <v>5.3333333333333332E-3</v>
      </c>
      <c r="D21">
        <v>-8.0000000000000002E-3</v>
      </c>
      <c r="E21">
        <v>4.2666666666666677E-3</v>
      </c>
      <c r="G21">
        <v>5.4346666666664767E-3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956DE-E85D-4799-9BD5-7AE1E20D49A3}">
  <sheetPr codeName="Sheet9"/>
  <dimension ref="A1:BG39"/>
  <sheetViews>
    <sheetView topLeftCell="AP1" zoomScaleNormal="100" workbookViewId="0">
      <selection activeCell="BE12" sqref="BE12"/>
    </sheetView>
  </sheetViews>
  <sheetFormatPr defaultRowHeight="14.5" x14ac:dyDescent="0.35"/>
  <cols>
    <col min="2" max="2" width="11.81640625" bestFit="1" customWidth="1"/>
    <col min="7" max="7" width="12.90625" bestFit="1" customWidth="1"/>
  </cols>
  <sheetData>
    <row r="1" spans="1:59" x14ac:dyDescent="0.35">
      <c r="A1">
        <v>0</v>
      </c>
      <c r="B1">
        <v>0</v>
      </c>
      <c r="C1">
        <f>120*(1-EXP(-(A1/$E$1)^$E$2))</f>
        <v>0</v>
      </c>
      <c r="E1">
        <v>3.3</v>
      </c>
      <c r="G1" t="s">
        <v>83</v>
      </c>
      <c r="H1">
        <v>6679791.4280459546</v>
      </c>
      <c r="Q1" s="15" t="s">
        <v>82</v>
      </c>
      <c r="R1" s="15">
        <v>1</v>
      </c>
      <c r="S1" s="15">
        <v>2</v>
      </c>
      <c r="T1" s="15">
        <v>3</v>
      </c>
      <c r="U1" s="15">
        <v>4</v>
      </c>
      <c r="V1" s="15">
        <v>5</v>
      </c>
    </row>
    <row r="2" spans="1:59" ht="19" customHeight="1" x14ac:dyDescent="0.35">
      <c r="A2">
        <v>1</v>
      </c>
      <c r="B2" s="9">
        <f>108713.086154883/6679791.428*120</f>
        <v>1.952990670322762</v>
      </c>
      <c r="C2">
        <f>$E$3*(1-EXP(-(A2/$E$1)^$E$2))</f>
        <v>3.0187172398635687</v>
      </c>
      <c r="E2">
        <v>3</v>
      </c>
      <c r="Q2" s="14" t="s">
        <v>101</v>
      </c>
      <c r="R2" s="14">
        <v>1.2</v>
      </c>
      <c r="S2" s="14">
        <v>1.2</v>
      </c>
      <c r="T2" s="14">
        <v>1.2</v>
      </c>
      <c r="U2" s="14">
        <v>1.2</v>
      </c>
      <c r="V2" s="14">
        <v>1.2</v>
      </c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</row>
    <row r="3" spans="1:59" x14ac:dyDescent="0.35">
      <c r="A3">
        <v>2</v>
      </c>
      <c r="B3">
        <f>1407596.59818845/6679791.428*120</f>
        <v>25.286955978083274</v>
      </c>
      <c r="C3">
        <f t="shared" ref="C3:C6" si="0">$E$3*(1-EXP(-(A3/$E$1)^$E$2))</f>
        <v>21.95319281204949</v>
      </c>
      <c r="E3">
        <v>110</v>
      </c>
      <c r="Q3" s="14" t="s">
        <v>102</v>
      </c>
      <c r="R3" s="14">
        <v>3.7</v>
      </c>
      <c r="S3" s="14">
        <v>3.7</v>
      </c>
      <c r="T3" s="14">
        <v>3.7</v>
      </c>
      <c r="U3" s="14">
        <v>3.7</v>
      </c>
      <c r="V3" s="14">
        <v>3.7</v>
      </c>
      <c r="Z3" t="s">
        <v>101</v>
      </c>
      <c r="AA3">
        <v>1.2</v>
      </c>
      <c r="AD3" t="s">
        <v>82</v>
      </c>
      <c r="AE3">
        <v>0</v>
      </c>
      <c r="AF3">
        <v>1</v>
      </c>
      <c r="AG3">
        <v>2</v>
      </c>
      <c r="AH3">
        <v>3</v>
      </c>
      <c r="AI3">
        <v>4</v>
      </c>
      <c r="AJ3">
        <v>5</v>
      </c>
      <c r="AK3">
        <v>6</v>
      </c>
      <c r="AL3">
        <v>7</v>
      </c>
      <c r="AM3">
        <v>8</v>
      </c>
      <c r="AN3">
        <v>9</v>
      </c>
      <c r="AO3">
        <v>10</v>
      </c>
      <c r="AQ3" s="17"/>
      <c r="AR3" s="17" t="s">
        <v>101</v>
      </c>
      <c r="AS3" s="17">
        <v>1.2</v>
      </c>
      <c r="AT3" s="17"/>
      <c r="AU3" s="17"/>
      <c r="AV3" s="17" t="s">
        <v>82</v>
      </c>
      <c r="AW3" s="17">
        <v>0</v>
      </c>
      <c r="AX3" s="17">
        <v>1</v>
      </c>
      <c r="AY3" s="17">
        <v>2</v>
      </c>
      <c r="AZ3" s="17">
        <v>3</v>
      </c>
      <c r="BA3" s="17">
        <v>4</v>
      </c>
      <c r="BB3" s="17">
        <v>5</v>
      </c>
      <c r="BC3" s="17">
        <v>6</v>
      </c>
      <c r="BD3" s="17">
        <v>7</v>
      </c>
      <c r="BE3" s="17">
        <v>8</v>
      </c>
      <c r="BF3" s="17">
        <v>9</v>
      </c>
      <c r="BG3" s="17">
        <v>10</v>
      </c>
    </row>
    <row r="4" spans="1:59" x14ac:dyDescent="0.35">
      <c r="A4">
        <v>3</v>
      </c>
      <c r="B4">
        <f>3255601.1426447/6679791.428*120</f>
        <v>58.485678980898264</v>
      </c>
      <c r="C4">
        <f t="shared" si="0"/>
        <v>58.107951782861505</v>
      </c>
      <c r="Q4" s="14" t="s">
        <v>103</v>
      </c>
      <c r="R4" s="14">
        <v>0.25</v>
      </c>
      <c r="S4" s="14">
        <v>0.5</v>
      </c>
      <c r="T4" s="14">
        <v>1</v>
      </c>
      <c r="U4" s="14">
        <v>2</v>
      </c>
      <c r="V4" s="14">
        <v>4</v>
      </c>
      <c r="Z4" t="s">
        <v>102</v>
      </c>
      <c r="AA4">
        <v>3.7</v>
      </c>
      <c r="AD4" t="s">
        <v>104</v>
      </c>
      <c r="AE4">
        <f>1.2*(1-EXP(-((AE3/$AA$4)^$AA$5)))</f>
        <v>0</v>
      </c>
      <c r="AF4" s="17">
        <f t="shared" ref="AF4:AJ4" si="1">1.2*(1-EXP(-((AF3/$AA$4)^$AA$5)))</f>
        <v>0.61649496073414467</v>
      </c>
      <c r="AG4" s="17">
        <f t="shared" si="1"/>
        <v>0.69090722719192887</v>
      </c>
      <c r="AH4" s="17">
        <f t="shared" si="1"/>
        <v>0.73540957148759045</v>
      </c>
      <c r="AI4" s="17">
        <f t="shared" si="1"/>
        <v>0.76714825770410489</v>
      </c>
      <c r="AJ4" s="17">
        <f t="shared" si="1"/>
        <v>0.79174382664093046</v>
      </c>
      <c r="AK4" s="17">
        <f t="shared" ref="AK4" si="2">1.2*(1-EXP(-((AK3/$AA$4)^$AA$5)))</f>
        <v>0.81176388971411784</v>
      </c>
      <c r="AL4" s="17">
        <f t="shared" ref="AL4" si="3">1.2*(1-EXP(-((AL3/$AA$4)^$AA$5)))</f>
        <v>0.82860116684869711</v>
      </c>
      <c r="AM4" s="17">
        <f t="shared" ref="AM4" si="4">1.2*(1-EXP(-((AM3/$AA$4)^$AA$5)))</f>
        <v>0.84309691794719466</v>
      </c>
      <c r="AN4" s="17">
        <f t="shared" ref="AN4" si="5">1.2*(1-EXP(-((AN3/$AA$4)^$AA$5)))</f>
        <v>0.85579855872036126</v>
      </c>
      <c r="AO4" s="17">
        <f t="shared" ref="AO4" si="6">1.2*(1-EXP(-((AO3/$AA$4)^$AA$5)))</f>
        <v>0.86708235373156073</v>
      </c>
      <c r="AQ4" s="17"/>
      <c r="AR4" s="17" t="s">
        <v>103</v>
      </c>
      <c r="AS4" s="17">
        <v>2</v>
      </c>
      <c r="AT4" s="17"/>
      <c r="AU4" s="17"/>
      <c r="AV4" s="17" t="s">
        <v>109</v>
      </c>
      <c r="AW4" s="17">
        <f>1.2*(1-EXP(-((AW3/$AA$4)^$AA$5)))</f>
        <v>0</v>
      </c>
      <c r="AX4" s="17">
        <f>1.2*(1-EXP(-((AX3/$AS$5)^$AS$4)))</f>
        <v>0.75854467059426922</v>
      </c>
      <c r="AY4" s="17">
        <f t="shared" ref="AY4:BG4" si="7">1.2*(1-EXP(-((AY3/$AS$5)^$AS$4)))</f>
        <v>1.1780212333335189</v>
      </c>
      <c r="AZ4" s="17">
        <f t="shared" si="7"/>
        <v>1.199851908235096</v>
      </c>
      <c r="BA4" s="17">
        <f t="shared" si="7"/>
        <v>1.1999998649577903</v>
      </c>
      <c r="BB4" s="17">
        <f t="shared" si="7"/>
        <v>1.1999999999833344</v>
      </c>
      <c r="BC4" s="17">
        <f t="shared" si="7"/>
        <v>1.1999999999999997</v>
      </c>
      <c r="BD4" s="17">
        <f t="shared" si="7"/>
        <v>1.2</v>
      </c>
      <c r="BE4" s="17">
        <f t="shared" si="7"/>
        <v>1.2</v>
      </c>
      <c r="BF4" s="17">
        <f t="shared" si="7"/>
        <v>1.2</v>
      </c>
      <c r="BG4" s="17">
        <f t="shared" si="7"/>
        <v>1.2</v>
      </c>
    </row>
    <row r="5" spans="1:59" x14ac:dyDescent="0.35">
      <c r="A5">
        <v>4</v>
      </c>
      <c r="C5">
        <f t="shared" si="0"/>
        <v>91.466386619839085</v>
      </c>
      <c r="T5" s="17"/>
      <c r="U5" s="17"/>
      <c r="V5" s="17"/>
      <c r="Z5" t="s">
        <v>103</v>
      </c>
      <c r="AA5">
        <v>0.25</v>
      </c>
      <c r="AD5" t="s">
        <v>105</v>
      </c>
      <c r="AE5">
        <f>1.2*(1-EXP(-((AE3/$AA$4)^$AA$6)))</f>
        <v>0</v>
      </c>
      <c r="AF5" s="17">
        <f t="shared" ref="AF5:AO5" si="8">1.2*(1-EXP(-((AF3/$AA$4)^$AA$6)))</f>
        <v>0.48648633352638826</v>
      </c>
      <c r="AG5" s="17">
        <f t="shared" si="8"/>
        <v>0.62471693093741876</v>
      </c>
      <c r="AH5" s="17">
        <f t="shared" si="8"/>
        <v>0.71233607126061549</v>
      </c>
      <c r="AI5" s="17">
        <f t="shared" si="8"/>
        <v>0.77574853979615299</v>
      </c>
      <c r="AJ5" s="17">
        <f t="shared" si="8"/>
        <v>0.82474700630947939</v>
      </c>
      <c r="AK5" s="17">
        <f t="shared" si="8"/>
        <v>0.86415566771338703</v>
      </c>
      <c r="AL5" s="17">
        <f t="shared" si="8"/>
        <v>0.89673220563488154</v>
      </c>
      <c r="AM5" s="17">
        <f t="shared" si="8"/>
        <v>0.92420782537494772</v>
      </c>
      <c r="AN5" s="17">
        <f t="shared" si="8"/>
        <v>0.94774232093597455</v>
      </c>
      <c r="AO5" s="17">
        <f t="shared" si="8"/>
        <v>0.96815084581390864</v>
      </c>
      <c r="AQ5" s="17"/>
      <c r="AR5" s="17" t="s">
        <v>102</v>
      </c>
      <c r="AS5" s="17">
        <v>1</v>
      </c>
      <c r="AT5" s="17"/>
      <c r="AU5" s="17"/>
      <c r="AV5" s="17" t="s">
        <v>112</v>
      </c>
      <c r="AW5" s="17">
        <f>1.2*(1-EXP(-((AW3/$AA$4)^$AA$6)))</f>
        <v>0</v>
      </c>
      <c r="AX5" s="17">
        <f>1.2*(1-EXP(-((AX3/$AS$6)^$AS$4)))</f>
        <v>0.43058353388405446</v>
      </c>
      <c r="AY5" s="17">
        <f t="shared" ref="AY5:BG5" si="9">1.2*(1-EXP(-((AY3/$AS$6)^$AS$4)))</f>
        <v>0.99718402151272056</v>
      </c>
      <c r="AZ5" s="17">
        <f t="shared" si="9"/>
        <v>1.1780212333335189</v>
      </c>
      <c r="BA5" s="17">
        <f t="shared" si="9"/>
        <v>1.1990208145979133</v>
      </c>
      <c r="BB5" s="17">
        <f t="shared" si="9"/>
        <v>1.1999820655937703</v>
      </c>
      <c r="BC5" s="17">
        <f t="shared" si="9"/>
        <v>1.1999998649577903</v>
      </c>
      <c r="BD5" s="17">
        <f t="shared" si="9"/>
        <v>1.199999999581965</v>
      </c>
      <c r="BE5" s="17">
        <f t="shared" si="9"/>
        <v>1.1999999999994679</v>
      </c>
      <c r="BF5" s="17">
        <f t="shared" si="9"/>
        <v>1.1999999999999997</v>
      </c>
      <c r="BG5" s="17">
        <f t="shared" si="9"/>
        <v>1.2</v>
      </c>
    </row>
    <row r="6" spans="1:59" x14ac:dyDescent="0.35">
      <c r="A6">
        <v>5</v>
      </c>
      <c r="C6">
        <f t="shared" si="0"/>
        <v>106.60545034624992</v>
      </c>
      <c r="T6" s="17"/>
      <c r="Z6" t="s">
        <v>103</v>
      </c>
      <c r="AA6">
        <v>0.5</v>
      </c>
      <c r="AD6" t="s">
        <v>106</v>
      </c>
      <c r="AE6">
        <f>1.2*(1-EXP(-((AE3/$AA$4)^$AA$7)))</f>
        <v>0</v>
      </c>
      <c r="AF6" s="17">
        <f t="shared" ref="AF6:AO6" si="10">1.2*(1-EXP(-((AF3/$AA$4)^$AA$7)))</f>
        <v>0.28419215588039415</v>
      </c>
      <c r="AG6" s="17">
        <f t="shared" si="10"/>
        <v>0.50107999387416635</v>
      </c>
      <c r="AH6" s="17">
        <f t="shared" si="10"/>
        <v>0.66660297998153206</v>
      </c>
      <c r="AI6" s="17">
        <f t="shared" si="10"/>
        <v>0.79292568753088721</v>
      </c>
      <c r="AJ6" s="17">
        <f t="shared" si="10"/>
        <v>0.88933179291765929</v>
      </c>
      <c r="AK6" s="17">
        <f t="shared" si="10"/>
        <v>0.96290634919618179</v>
      </c>
      <c r="AL6" s="17">
        <f t="shared" si="10"/>
        <v>1.0190564790024239</v>
      </c>
      <c r="AM6" s="17">
        <f t="shared" si="10"/>
        <v>1.0619087534398326</v>
      </c>
      <c r="AN6" s="17">
        <f t="shared" si="10"/>
        <v>1.0946124609966201</v>
      </c>
      <c r="AO6" s="17">
        <f t="shared" si="10"/>
        <v>1.11957105425687</v>
      </c>
      <c r="AQ6" s="17"/>
      <c r="AR6" s="17" t="s">
        <v>102</v>
      </c>
      <c r="AS6" s="17">
        <v>1.5</v>
      </c>
      <c r="AT6" s="17"/>
      <c r="AU6" s="17"/>
      <c r="AV6" s="17" t="s">
        <v>110</v>
      </c>
      <c r="AW6" s="17">
        <f>1.2*(1-EXP(-((AW3/$AA$4)^$AA$7)))</f>
        <v>0</v>
      </c>
      <c r="AX6" s="17">
        <f>1.2*(1-EXP(-((AX3/$AS$7)^$AS$4)))</f>
        <v>0.26543906031431413</v>
      </c>
      <c r="AY6" s="17">
        <f t="shared" ref="AY6:BG6" si="11">1.2*(1-EXP(-((AY3/$AS$7)^$AS$4)))</f>
        <v>0.75854467059426922</v>
      </c>
      <c r="AZ6" s="17">
        <f t="shared" si="11"/>
        <v>1.0735209305257627</v>
      </c>
      <c r="BA6" s="17">
        <f t="shared" si="11"/>
        <v>1.1780212333335189</v>
      </c>
      <c r="BB6" s="17">
        <f t="shared" si="11"/>
        <v>1.1976834550365267</v>
      </c>
      <c r="BC6" s="17">
        <f t="shared" si="11"/>
        <v>1.199851908235096</v>
      </c>
      <c r="BD6" s="17">
        <f t="shared" si="11"/>
        <v>1.1999942578591294</v>
      </c>
      <c r="BE6" s="17">
        <f t="shared" si="11"/>
        <v>1.1999998649577903</v>
      </c>
      <c r="BF6" s="17">
        <f t="shared" si="11"/>
        <v>1.1999999980737264</v>
      </c>
      <c r="BG6" s="17">
        <f t="shared" si="11"/>
        <v>1.1999999999833344</v>
      </c>
    </row>
    <row r="7" spans="1:59" x14ac:dyDescent="0.35">
      <c r="A7">
        <v>6</v>
      </c>
      <c r="Q7" s="15" t="s">
        <v>82</v>
      </c>
      <c r="R7" s="15">
        <v>1</v>
      </c>
      <c r="S7" s="15">
        <v>2</v>
      </c>
      <c r="T7" s="15">
        <v>3</v>
      </c>
      <c r="U7" s="15">
        <v>4</v>
      </c>
      <c r="V7" s="15">
        <v>5</v>
      </c>
      <c r="Z7" t="s">
        <v>103</v>
      </c>
      <c r="AA7">
        <v>1</v>
      </c>
      <c r="AD7" t="s">
        <v>107</v>
      </c>
      <c r="AE7">
        <f>1.2*(1-EXP(-((AE3/$AA$4)^$AA$8)))</f>
        <v>0</v>
      </c>
      <c r="AF7" s="17">
        <f t="shared" ref="AF7:AO7" si="12">1.2*(1-EXP(-((AF3/$AA$4)^$AA$8)))</f>
        <v>8.4530337939623959E-2</v>
      </c>
      <c r="AG7" s="17">
        <f t="shared" si="12"/>
        <v>0.30404269622004865</v>
      </c>
      <c r="AH7" s="17">
        <f t="shared" si="12"/>
        <v>0.57817253621377462</v>
      </c>
      <c r="AI7" s="17">
        <f t="shared" si="12"/>
        <v>0.82708872157340185</v>
      </c>
      <c r="AJ7" s="17">
        <f t="shared" si="12"/>
        <v>1.0067612712655913</v>
      </c>
      <c r="AK7" s="17">
        <f t="shared" si="12"/>
        <v>1.113476145363304</v>
      </c>
      <c r="AL7" s="17">
        <f t="shared" si="12"/>
        <v>1.166524229611124</v>
      </c>
      <c r="AM7" s="17">
        <f t="shared" si="12"/>
        <v>1.1888087567446946</v>
      </c>
      <c r="AN7" s="17">
        <f t="shared" si="12"/>
        <v>1.1967671978578012</v>
      </c>
      <c r="AO7" s="17">
        <f t="shared" si="12"/>
        <v>1.1991930754128117</v>
      </c>
      <c r="AQ7" s="17"/>
      <c r="AR7" s="17" t="s">
        <v>102</v>
      </c>
      <c r="AS7" s="17">
        <v>2</v>
      </c>
      <c r="AT7" s="17"/>
      <c r="AU7" s="17"/>
      <c r="AV7" s="17" t="s">
        <v>111</v>
      </c>
      <c r="AW7" s="17">
        <f>1.2*(1-EXP(-((AW3/$AA$4)^$AA$8)))</f>
        <v>0</v>
      </c>
      <c r="AX7" s="17">
        <f>1.2*(1-EXP(-((AX3/$AS$8)^$AS$4)))</f>
        <v>0.12619281982275624</v>
      </c>
      <c r="AY7" s="17">
        <f t="shared" ref="AY7:BG7" si="13">1.2*(1-EXP(-((AY3/$AS$8)^$AS$4)))</f>
        <v>0.43058353388405446</v>
      </c>
      <c r="AZ7" s="17">
        <f t="shared" si="13"/>
        <v>0.75854467059426922</v>
      </c>
      <c r="BA7" s="17">
        <f t="shared" si="13"/>
        <v>0.99718402151272056</v>
      </c>
      <c r="BB7" s="17">
        <f t="shared" si="13"/>
        <v>1.1253881711734603</v>
      </c>
      <c r="BC7" s="17">
        <f t="shared" si="13"/>
        <v>1.1780212333335189</v>
      </c>
      <c r="BD7" s="17">
        <f t="shared" si="13"/>
        <v>1.194815712631087</v>
      </c>
      <c r="BE7" s="17">
        <f t="shared" si="13"/>
        <v>1.1990208145979133</v>
      </c>
      <c r="BF7" s="17">
        <f t="shared" si="13"/>
        <v>1.199851908235096</v>
      </c>
      <c r="BG7" s="17">
        <f t="shared" si="13"/>
        <v>1.1999820655937703</v>
      </c>
    </row>
    <row r="8" spans="1:59" x14ac:dyDescent="0.35">
      <c r="Q8" s="14" t="s">
        <v>101</v>
      </c>
      <c r="R8" s="14">
        <v>1.2</v>
      </c>
      <c r="S8" s="14">
        <v>1.2</v>
      </c>
      <c r="T8" s="14">
        <v>1.2</v>
      </c>
      <c r="U8" s="14">
        <v>1.2</v>
      </c>
      <c r="V8" s="14">
        <v>1.2</v>
      </c>
      <c r="Z8" t="s">
        <v>103</v>
      </c>
      <c r="AA8">
        <v>2</v>
      </c>
      <c r="AD8" t="s">
        <v>108</v>
      </c>
      <c r="AE8">
        <f>1.2*(1-EXP(-((AE3/$AA$4)^$AA$9)))</f>
        <v>0</v>
      </c>
      <c r="AF8" s="17">
        <f t="shared" ref="AF8:AO8" si="14">1.2*(1-EXP(-((AF3/$AA$4)^$AA$9)))</f>
        <v>6.3858134592591487E-3</v>
      </c>
      <c r="AG8" s="17">
        <f t="shared" si="14"/>
        <v>9.819469318042913E-2</v>
      </c>
      <c r="AH8" s="17">
        <f t="shared" si="14"/>
        <v>0.42109939579640027</v>
      </c>
      <c r="AI8" s="17">
        <f t="shared" si="14"/>
        <v>0.89383251531554364</v>
      </c>
      <c r="AJ8" s="17">
        <f t="shared" si="14"/>
        <v>1.1572550406210316</v>
      </c>
      <c r="AK8" s="17">
        <f t="shared" si="14"/>
        <v>1.1988087745566445</v>
      </c>
      <c r="AL8" s="17">
        <f t="shared" si="14"/>
        <v>1.1999967235312019</v>
      </c>
      <c r="AM8" s="17">
        <f t="shared" si="14"/>
        <v>1.1999999996130752</v>
      </c>
      <c r="AN8" s="17">
        <f t="shared" si="14"/>
        <v>1.1999999999999991</v>
      </c>
      <c r="AO8" s="17">
        <f t="shared" si="14"/>
        <v>1.2</v>
      </c>
      <c r="AQ8" s="17"/>
      <c r="AR8" s="17" t="s">
        <v>102</v>
      </c>
      <c r="AS8" s="17">
        <v>3</v>
      </c>
      <c r="AT8" s="17"/>
      <c r="AU8" s="17"/>
      <c r="AV8" s="17" t="s">
        <v>113</v>
      </c>
      <c r="AW8" s="17">
        <f>1.2*(1-EXP(-((AW3/$AA$4)^$AA$9)))</f>
        <v>0</v>
      </c>
      <c r="AX8" s="17">
        <f>1.2*(1-EXP(-((AX3/$AS$9)^$AS$4)))</f>
        <v>7.2704324623829031E-2</v>
      </c>
      <c r="AY8" s="17">
        <f t="shared" ref="AY8:BG8" si="15">1.2*(1-EXP(-((AY3/$AS$9)^$AS$4)))</f>
        <v>0.26543906031431413</v>
      </c>
      <c r="AZ8" s="17">
        <f t="shared" si="15"/>
        <v>0.51626061032289239</v>
      </c>
      <c r="BA8" s="17">
        <f t="shared" si="15"/>
        <v>0.75854467059426922</v>
      </c>
      <c r="BB8" s="17">
        <f t="shared" si="15"/>
        <v>0.94846633541868253</v>
      </c>
      <c r="BC8" s="17">
        <f t="shared" si="15"/>
        <v>1.0735209305257627</v>
      </c>
      <c r="BD8" s="17">
        <f t="shared" si="15"/>
        <v>1.1438752531392491</v>
      </c>
      <c r="BE8" s="17">
        <f t="shared" si="15"/>
        <v>1.1780212333335189</v>
      </c>
      <c r="BF8" s="17">
        <f t="shared" si="15"/>
        <v>1.1924043414870171</v>
      </c>
      <c r="BG8" s="17">
        <f t="shared" si="15"/>
        <v>1.1976834550365267</v>
      </c>
    </row>
    <row r="9" spans="1:59" x14ac:dyDescent="0.35">
      <c r="Q9" s="14" t="s">
        <v>102</v>
      </c>
      <c r="R9" s="14">
        <v>1</v>
      </c>
      <c r="S9" s="14">
        <v>1.5</v>
      </c>
      <c r="T9" s="14">
        <v>2</v>
      </c>
      <c r="U9" s="14">
        <v>3</v>
      </c>
      <c r="V9" s="14">
        <v>4</v>
      </c>
      <c r="Z9" t="s">
        <v>103</v>
      </c>
      <c r="AA9">
        <v>4</v>
      </c>
      <c r="AQ9" s="17"/>
      <c r="AR9" s="17" t="s">
        <v>102</v>
      </c>
      <c r="AS9" s="17">
        <v>4</v>
      </c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</row>
    <row r="10" spans="1:59" x14ac:dyDescent="0.35">
      <c r="Q10" s="14" t="s">
        <v>103</v>
      </c>
      <c r="R10" s="14">
        <v>2</v>
      </c>
      <c r="S10" s="14">
        <v>2</v>
      </c>
      <c r="T10" s="14">
        <v>2</v>
      </c>
      <c r="U10" s="14">
        <v>2</v>
      </c>
      <c r="V10" s="14">
        <v>2</v>
      </c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</row>
    <row r="11" spans="1:59" x14ac:dyDescent="0.35"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</row>
    <row r="12" spans="1:59" x14ac:dyDescent="0.35">
      <c r="B12">
        <v>1</v>
      </c>
      <c r="C12">
        <v>1</v>
      </c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</row>
    <row r="13" spans="1:59" x14ac:dyDescent="0.35">
      <c r="B13">
        <v>2</v>
      </c>
      <c r="C13">
        <v>2</v>
      </c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</row>
    <row r="14" spans="1:59" x14ac:dyDescent="0.35">
      <c r="B14">
        <v>3</v>
      </c>
      <c r="C14">
        <v>3</v>
      </c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</row>
    <row r="15" spans="1:59" x14ac:dyDescent="0.35">
      <c r="B15">
        <v>4</v>
      </c>
      <c r="C15">
        <v>4</v>
      </c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</row>
    <row r="16" spans="1:59" x14ac:dyDescent="0.35">
      <c r="B16">
        <v>5</v>
      </c>
      <c r="C16">
        <v>5</v>
      </c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</row>
    <row r="17" spans="2:59" x14ac:dyDescent="0.35">
      <c r="B17">
        <v>6</v>
      </c>
      <c r="C17">
        <v>6</v>
      </c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</row>
    <row r="18" spans="2:59" x14ac:dyDescent="0.35">
      <c r="B18">
        <v>7</v>
      </c>
      <c r="C18">
        <v>7</v>
      </c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</row>
    <row r="19" spans="2:59" x14ac:dyDescent="0.35">
      <c r="B19">
        <v>8</v>
      </c>
      <c r="C19">
        <v>8</v>
      </c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</row>
    <row r="20" spans="2:59" x14ac:dyDescent="0.35">
      <c r="B20">
        <v>9</v>
      </c>
      <c r="C20">
        <v>9</v>
      </c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</row>
    <row r="21" spans="2:59" x14ac:dyDescent="0.35">
      <c r="B21">
        <v>10</v>
      </c>
      <c r="C21">
        <v>10</v>
      </c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</row>
    <row r="22" spans="2:59" x14ac:dyDescent="0.35"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</row>
    <row r="23" spans="2:59" x14ac:dyDescent="0.35"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</row>
    <row r="24" spans="2:59" x14ac:dyDescent="0.35"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</row>
    <row r="25" spans="2:59" x14ac:dyDescent="0.35"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</row>
    <row r="26" spans="2:59" x14ac:dyDescent="0.35"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</row>
    <row r="27" spans="2:59" x14ac:dyDescent="0.35"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</row>
    <row r="28" spans="2:59" x14ac:dyDescent="0.35"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</row>
    <row r="29" spans="2:59" x14ac:dyDescent="0.35"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</row>
    <row r="30" spans="2:59" x14ac:dyDescent="0.35"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</row>
    <row r="31" spans="2:59" x14ac:dyDescent="0.35"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</row>
    <row r="32" spans="2:59" x14ac:dyDescent="0.35"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</row>
    <row r="33" spans="43:59" x14ac:dyDescent="0.35"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</row>
    <row r="34" spans="43:59" x14ac:dyDescent="0.35"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</row>
    <row r="35" spans="43:59" x14ac:dyDescent="0.35"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</row>
    <row r="36" spans="43:59" x14ac:dyDescent="0.35"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</row>
    <row r="37" spans="43:59" x14ac:dyDescent="0.35"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</row>
    <row r="38" spans="43:59" x14ac:dyDescent="0.35"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</row>
    <row r="39" spans="43:59" x14ac:dyDescent="0.35"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Simulator</vt:lpstr>
      <vt:lpstr>Data</vt:lpstr>
      <vt:lpstr>Yearly</vt:lpstr>
      <vt:lpstr>Half-Yearly</vt:lpstr>
      <vt:lpstr>Quarterly</vt:lpstr>
      <vt:lpstr>Monthly</vt:lpstr>
      <vt:lpstr>Results</vt:lpstr>
      <vt:lpstr>Results-1k</vt:lpstr>
      <vt:lpstr>Results2-10k</vt:lpstr>
      <vt:lpstr>Curve</vt:lpstr>
      <vt:lpstr>Curve-Result1</vt:lpstr>
      <vt:lpstr>Cubic</vt:lpstr>
      <vt:lpstr>Inverse-Quad</vt:lpstr>
      <vt:lpstr>Craighead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Rubhan Ax</dc:creator>
  <cp:lastModifiedBy>Rubhan Ax</cp:lastModifiedBy>
  <dcterms:created xsi:type="dcterms:W3CDTF">2017-07-22T15:07:40Z</dcterms:created>
  <dcterms:modified xsi:type="dcterms:W3CDTF">2017-09-02T16:04:57Z</dcterms:modified>
</cp:coreProperties>
</file>