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obinbelton/Repositories/M244-Spring25/"/>
    </mc:Choice>
  </mc:AlternateContent>
  <xr:revisionPtr revIDLastSave="0" documentId="13_ncr:1_{AC34758A-F7F1-5042-BD17-3AE16D9C6859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N2IPL0cBh47fVS80kB6htex1HtyagC6w9jSFvsfIkM="/>
    </ext>
  </extLst>
</workbook>
</file>

<file path=xl/calcChain.xml><?xml version="1.0" encoding="utf-8"?>
<calcChain xmlns="http://schemas.openxmlformats.org/spreadsheetml/2006/main">
  <c r="A29" i="1" l="1"/>
  <c r="A22" i="1"/>
  <c r="A21" i="1"/>
  <c r="A14" i="1"/>
  <c r="A12" i="1"/>
  <c r="B3" i="1"/>
  <c r="B4" i="1" s="1"/>
  <c r="B5" i="1" s="1"/>
  <c r="A31" i="1"/>
  <c r="A8" i="1"/>
  <c r="A10" i="1" s="1"/>
  <c r="A9" i="1"/>
  <c r="A11" i="1" s="1"/>
  <c r="A13" i="1" s="1"/>
  <c r="A19" i="1" s="1"/>
  <c r="A20" i="1" l="1"/>
  <c r="A23" i="1"/>
  <c r="A25" i="1" s="1"/>
  <c r="A27" i="1" s="1"/>
  <c r="A30" i="1" s="1"/>
  <c r="A24" i="1"/>
  <c r="A26" i="1" s="1"/>
  <c r="A28" i="1" s="1"/>
  <c r="B6" i="1"/>
  <c r="B7" i="1" l="1"/>
  <c r="B8" i="1" s="1"/>
  <c r="B9" i="1" l="1"/>
  <c r="B10" i="1" s="1"/>
  <c r="B11" i="1" l="1"/>
  <c r="B12" i="1" s="1"/>
  <c r="B13" i="1" s="1"/>
  <c r="B14" i="1" l="1"/>
  <c r="B15" i="1" s="1"/>
  <c r="B16" i="1" s="1"/>
  <c r="B17" i="1" s="1"/>
  <c r="B18" i="1" s="1"/>
  <c r="B19" i="1" s="1"/>
  <c r="B20" i="1" s="1"/>
  <c r="B21" i="1" l="1"/>
  <c r="B22" i="1" s="1"/>
  <c r="B23" i="1" l="1"/>
  <c r="B24" i="1" s="1"/>
  <c r="B25" i="1" l="1"/>
  <c r="B26" i="1" s="1"/>
  <c r="B28" i="1" l="1"/>
  <c r="B27" i="1"/>
  <c r="B29" i="1" l="1"/>
  <c r="B30" i="1" s="1"/>
  <c r="B31" i="1" s="1"/>
</calcChain>
</file>

<file path=xl/sharedStrings.xml><?xml version="1.0" encoding="utf-8"?>
<sst xmlns="http://schemas.openxmlformats.org/spreadsheetml/2006/main" count="179" uniqueCount="124">
  <si>
    <t>Date</t>
  </si>
  <si>
    <t>Type</t>
  </si>
  <si>
    <t>Theme</t>
  </si>
  <si>
    <t>Topic</t>
  </si>
  <si>
    <t>Readings</t>
  </si>
  <si>
    <t>Assignments</t>
  </si>
  <si>
    <t>Lecture</t>
  </si>
  <si>
    <t>Introduction</t>
  </si>
  <si>
    <t>What is Data Science?</t>
  </si>
  <si>
    <t>Lab</t>
  </si>
  <si>
    <t xml:space="preserve">- Install Git (see instructions in Syllabus) &lt;br&gt; 
- Make Github account at &lt;a href="https://github.com/join"&gt;https://github.com/join&lt;/a&gt;  </t>
  </si>
  <si>
    <t>Programming for Data Science</t>
  </si>
  <si>
    <t>R vs Python</t>
  </si>
  <si>
    <t>Data Science in Python and R</t>
  </si>
  <si>
    <t xml:space="preserve"> - &lt;a href="https://rstudio.github.io/reticulate/articles/python_primer.html"&gt; Primer on Python for R Users &lt;/a&gt;    </t>
  </si>
  <si>
    <t>Manipulating Data in R and Python</t>
  </si>
  <si>
    <t>Data Visualization Review</t>
  </si>
  <si>
    <t>Web Scraping</t>
  </si>
  <si>
    <t>- Homework 1 &lt;br&gt;</t>
  </si>
  <si>
    <t>Practicing Web Scraping</t>
  </si>
  <si>
    <t>Introduction to Machine Learning</t>
  </si>
  <si>
    <t>What is Machine Learning?</t>
  </si>
  <si>
    <t>Practicing Machine Learning</t>
  </si>
  <si>
    <t>Ethics</t>
  </si>
  <si>
    <t xml:space="preserve">- &lt;a href="https://mdsr-book.github.io/mdsr2e/ch-ethics.html"&gt; MDSR Ch. 8 &lt;/a&gt; </t>
  </si>
  <si>
    <t>Ethics of Machine Learning</t>
  </si>
  <si>
    <t>- Homework 2</t>
  </si>
  <si>
    <t>Project Workday</t>
  </si>
  <si>
    <t>Regression</t>
  </si>
  <si>
    <t>Regularization and Shrinkage: Ridge and LASSO</t>
  </si>
  <si>
    <t xml:space="preserve">&lt;b&gt; SPRING &lt;b&gt; </t>
  </si>
  <si>
    <t xml:space="preserve">&lt;b&gt; BREAK &lt;b&gt; </t>
  </si>
  <si>
    <t>Classification</t>
  </si>
  <si>
    <t>Logistic Regression</t>
  </si>
  <si>
    <t>Support Vector Machines</t>
  </si>
  <si>
    <t>Trees</t>
  </si>
  <si>
    <t>Introduction to Trees</t>
  </si>
  <si>
    <t>Unsupervised Learning</t>
  </si>
  <si>
    <t>What is Unsupervised Learning?</t>
  </si>
  <si>
    <t>K-Means and Hiearchical Clustering</t>
  </si>
  <si>
    <t xml:space="preserve">Machine Learning </t>
  </si>
  <si>
    <t xml:space="preserve">AI, Machine Learning, and LLMs </t>
  </si>
  <si>
    <t xml:space="preserve">- &lt;a href="https://www.assemblyai.com/blog/how-chatgpt-actually-works/"&gt; How ChatGPT actually works &lt;/a&gt; </t>
  </si>
  <si>
    <t>Data Science in a Box Unit Order</t>
  </si>
  <si>
    <t>Data Science in a Box Topic Order</t>
  </si>
  <si>
    <t>R for Data Science Unit Order</t>
  </si>
  <si>
    <t>R for Data Science Topic Order</t>
  </si>
  <si>
    <t>Hello World</t>
  </si>
  <si>
    <t>Intro</t>
  </si>
  <si>
    <t>Exploring Data</t>
  </si>
  <si>
    <t>Data Visualization</t>
  </si>
  <si>
    <t>Explore</t>
  </si>
  <si>
    <t>Data visualisation</t>
  </si>
  <si>
    <t>Data Wrangling</t>
  </si>
  <si>
    <t xml:space="preserve">Workflow </t>
  </si>
  <si>
    <t>Data types</t>
  </si>
  <si>
    <t>Data transformation</t>
  </si>
  <si>
    <t>Importing Data</t>
  </si>
  <si>
    <t>Exploratory data analysis</t>
  </si>
  <si>
    <t>Communicating data science results effectively</t>
  </si>
  <si>
    <t>Wrangle</t>
  </si>
  <si>
    <t>Tibbles</t>
  </si>
  <si>
    <t>Web scraping and programming</t>
  </si>
  <si>
    <t>Data importing</t>
  </si>
  <si>
    <t>Data Science ethics</t>
  </si>
  <si>
    <t>Data ethics</t>
  </si>
  <si>
    <t>Tidy data</t>
  </si>
  <si>
    <t>Making rigoruous conclusions</t>
  </si>
  <si>
    <t>Fitting models</t>
  </si>
  <si>
    <t>relational data</t>
  </si>
  <si>
    <t>Classification and model building</t>
  </si>
  <si>
    <t>data types</t>
  </si>
  <si>
    <t>Model validation</t>
  </si>
  <si>
    <t>Program</t>
  </si>
  <si>
    <t>Pipes</t>
  </si>
  <si>
    <t>Uncertainty quantification</t>
  </si>
  <si>
    <t>Functions</t>
  </si>
  <si>
    <t>Looking further</t>
  </si>
  <si>
    <t>text analysis, Bayesian stats, etc</t>
  </si>
  <si>
    <t>Vectors</t>
  </si>
  <si>
    <t>Iteration</t>
  </si>
  <si>
    <t>Model</t>
  </si>
  <si>
    <t>Modeling</t>
  </si>
  <si>
    <t>Communicate</t>
  </si>
  <si>
    <t>R Markdown</t>
  </si>
  <si>
    <t>Graphics for communication (aka data visualization in detail)</t>
  </si>
  <si>
    <t xml:space="preserve"> - Syllabus </t>
  </si>
  <si>
    <t>Visualization in R and Python</t>
  </si>
  <si>
    <t>Introduction to Git</t>
  </si>
  <si>
    <t>Web Scraping in R and Python</t>
  </si>
  <si>
    <t xml:space="preserve">Practicing Data Visualization </t>
  </si>
  <si>
    <t xml:space="preserve">- ISLP Ch. 1-2 </t>
  </si>
  <si>
    <t>x</t>
  </si>
  <si>
    <t xml:space="preserve">Linear Regression </t>
  </si>
  <si>
    <t xml:space="preserve">- ISLP Ch. 6.2, 6.5.2 </t>
  </si>
  <si>
    <t>Lecture &amp; Mini Lab</t>
  </si>
  <si>
    <t xml:space="preserve">- ISLP Ch. 4.1-4.3, 4.7.1-4.7.2 </t>
  </si>
  <si>
    <t xml:space="preserve">- ISLP Ch. 9.1 - 9.3, 9.6 </t>
  </si>
  <si>
    <t>- ISLP 8.1, 8.3.1, 8.3.2</t>
  </si>
  <si>
    <t xml:space="preserve">Random Forests </t>
  </si>
  <si>
    <t xml:space="preserve">- ISLP 8.2, 8.3.3, 8.3.4 </t>
  </si>
  <si>
    <t>- ISLP 12.1-12.2, 12.5.1</t>
  </si>
  <si>
    <t xml:space="preserve">- ISLP 12.4, 12.5.3-12.5.4 </t>
  </si>
  <si>
    <t>Review/Flex</t>
  </si>
  <si>
    <t>Other</t>
  </si>
  <si>
    <t>Discussion</t>
  </si>
  <si>
    <t>Projects</t>
  </si>
  <si>
    <t>Project Presentations</t>
  </si>
  <si>
    <t>Wrap-up and Project Presentations</t>
  </si>
  <si>
    <t>Week</t>
  </si>
  <si>
    <t>- Homework 4</t>
  </si>
  <si>
    <t>-Project Preliminary Analysis</t>
  </si>
  <si>
    <t>-Project Peer Review</t>
  </si>
  <si>
    <t xml:space="preserve">- &lt;a href="https://rvest.tidyverse.org/articles/rvest.html"&gt;Web scraping 101&lt;/a&gt;  &lt;br&gt; - &lt;a href="https://r4ds.hadley.nz/functions.html"&gt;R4DS Ch. 25: Functions&lt;/a&gt; </t>
  </si>
  <si>
    <t xml:space="preserve">- &lt;a href="https://jakevdp.github.io/WhirlwindTourOfPython/08-defining-functions.html"&gt; A Whirlwind Tour of Python Ch. 9: Defining Functions &lt;/a&gt;   </t>
  </si>
  <si>
    <t xml:space="preserve">- ISLP Ch. 3 </t>
  </si>
  <si>
    <t xml:space="preserve"> - &lt;a href="https://r4ds.hadley.nz/workflow-basics"&gt;R4DS Ch. 2&lt;/a&gt;  &lt;br&gt; - ISLP 2.3 &lt;br&gt; - &lt;a href="https://www.datacamp.com/blog/python-vs-r-for-data-science-whats-the-difference"&gt;Python vs R for Data Science&lt;/a&gt; 
&lt;br&gt; - Review R vs Python Slides (on Moodle)</t>
  </si>
  <si>
    <t>- Course Info Sheet &lt;br&gt; - Download and install R, Rstudio, and Python</t>
  </si>
  <si>
    <t>- Project Proposal</t>
  </si>
  <si>
    <t>- Project EDA</t>
  </si>
  <si>
    <t>- Data Ethics Reflection Essay</t>
  </si>
  <si>
    <t>-Data Visualization Essay</t>
  </si>
  <si>
    <t>-Project Final Report</t>
  </si>
  <si>
    <t>- Homework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</si>
</sst>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9"/>
  <sheetViews>
    <sheetView tabSelected="1" zoomScale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baseColWidth="10" defaultColWidth="14.5" defaultRowHeight="15" customHeight="1" x14ac:dyDescent="0.2"/>
  <cols>
    <col min="1" max="1" width="9.1640625" customWidth="1"/>
    <col min="2" max="2" width="11.33203125" customWidth="1"/>
    <col min="3" max="3" width="9.1640625" customWidth="1"/>
    <col min="4" max="4" width="18.33203125" customWidth="1"/>
    <col min="5" max="5" width="27.33203125" customWidth="1"/>
    <col min="6" max="6" width="33" customWidth="1"/>
    <col min="7" max="7" width="45.1640625" customWidth="1"/>
    <col min="8" max="25" width="9.1640625" customWidth="1"/>
  </cols>
  <sheetData>
    <row r="1" spans="1:7" ht="14.25" customHeight="1" x14ac:dyDescent="0.2">
      <c r="A1" s="1" t="s">
        <v>109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 x14ac:dyDescent="0.2">
      <c r="A2" s="1">
        <v>0</v>
      </c>
      <c r="B2" s="2">
        <v>45680</v>
      </c>
      <c r="C2" s="1" t="s">
        <v>6</v>
      </c>
      <c r="D2" s="1" t="s">
        <v>7</v>
      </c>
      <c r="E2" s="1" t="s">
        <v>8</v>
      </c>
      <c r="F2" s="3" t="s">
        <v>86</v>
      </c>
      <c r="G2" s="3" t="s">
        <v>117</v>
      </c>
    </row>
    <row r="3" spans="1:7" ht="14.25" customHeight="1" x14ac:dyDescent="0.2">
      <c r="A3" s="1">
        <v>1</v>
      </c>
      <c r="B3" s="4">
        <f>B2+ 5</f>
        <v>45685</v>
      </c>
      <c r="C3" s="1" t="s">
        <v>6</v>
      </c>
      <c r="D3" s="1" t="s">
        <v>7</v>
      </c>
      <c r="E3" s="1" t="s">
        <v>12</v>
      </c>
      <c r="F3" s="3" t="s">
        <v>116</v>
      </c>
      <c r="G3" s="3" t="s">
        <v>10</v>
      </c>
    </row>
    <row r="4" spans="1:7" ht="14.25" customHeight="1" x14ac:dyDescent="0.2">
      <c r="A4" s="1">
        <v>1</v>
      </c>
      <c r="B4" s="4">
        <f>B3 + 2</f>
        <v>45687</v>
      </c>
      <c r="C4" s="1" t="s">
        <v>9</v>
      </c>
      <c r="D4" s="1" t="s">
        <v>11</v>
      </c>
      <c r="E4" s="1" t="s">
        <v>88</v>
      </c>
      <c r="F4" s="3"/>
      <c r="G4" s="3"/>
    </row>
    <row r="5" spans="1:7" ht="14.25" customHeight="1" x14ac:dyDescent="0.2">
      <c r="A5" s="1">
        <v>2</v>
      </c>
      <c r="B5" s="4">
        <f>B4+ 5</f>
        <v>45692</v>
      </c>
      <c r="C5" s="1" t="s">
        <v>6</v>
      </c>
      <c r="D5" s="1" t="s">
        <v>11</v>
      </c>
      <c r="E5" s="1" t="s">
        <v>13</v>
      </c>
      <c r="F5" s="3" t="s">
        <v>14</v>
      </c>
      <c r="G5" s="3"/>
    </row>
    <row r="6" spans="1:7" ht="14.25" customHeight="1" x14ac:dyDescent="0.2">
      <c r="A6" s="1">
        <v>2</v>
      </c>
      <c r="B6" s="4">
        <f t="shared" ref="B6" si="0">B5+ 2</f>
        <v>45694</v>
      </c>
      <c r="C6" s="1" t="s">
        <v>9</v>
      </c>
      <c r="D6" s="1" t="s">
        <v>11</v>
      </c>
      <c r="E6" s="1" t="s">
        <v>15</v>
      </c>
      <c r="F6" s="1"/>
      <c r="G6" s="1"/>
    </row>
    <row r="7" spans="1:7" ht="14.25" customHeight="1" x14ac:dyDescent="0.2">
      <c r="A7" s="1">
        <v>3</v>
      </c>
      <c r="B7" s="4">
        <f>B6 + 5</f>
        <v>45699</v>
      </c>
      <c r="C7" s="1" t="s">
        <v>6</v>
      </c>
      <c r="D7" s="1" t="s">
        <v>16</v>
      </c>
      <c r="E7" s="1" t="s">
        <v>87</v>
      </c>
      <c r="F7" s="3"/>
      <c r="G7" s="3"/>
    </row>
    <row r="8" spans="1:7" ht="14.25" customHeight="1" x14ac:dyDescent="0.2">
      <c r="A8" s="1">
        <f t="shared" ref="A8" si="1">A5 +1</f>
        <v>3</v>
      </c>
      <c r="B8" s="4">
        <f t="shared" ref="B8" si="2">B7+ 2</f>
        <v>45701</v>
      </c>
      <c r="C8" s="1" t="s">
        <v>9</v>
      </c>
      <c r="D8" s="1" t="s">
        <v>16</v>
      </c>
      <c r="E8" s="1" t="s">
        <v>90</v>
      </c>
      <c r="F8" s="3"/>
      <c r="G8" s="3" t="s">
        <v>18</v>
      </c>
    </row>
    <row r="9" spans="1:7" ht="14.25" customHeight="1" x14ac:dyDescent="0.2">
      <c r="A9" s="1">
        <f>A7 + 1</f>
        <v>4</v>
      </c>
      <c r="B9" s="4">
        <f>B8 + 5</f>
        <v>45706</v>
      </c>
      <c r="C9" s="1" t="s">
        <v>6</v>
      </c>
      <c r="D9" s="1" t="s">
        <v>17</v>
      </c>
      <c r="E9" s="1" t="s">
        <v>89</v>
      </c>
      <c r="F9" s="3" t="s">
        <v>113</v>
      </c>
      <c r="G9" s="3"/>
    </row>
    <row r="10" spans="1:7" ht="14.25" customHeight="1" x14ac:dyDescent="0.2">
      <c r="A10" s="1">
        <f>A8 +1</f>
        <v>4</v>
      </c>
      <c r="B10" s="4">
        <f t="shared" ref="B10" si="3">B9+ 2</f>
        <v>45708</v>
      </c>
      <c r="C10" s="1" t="s">
        <v>9</v>
      </c>
      <c r="D10" s="1" t="s">
        <v>17</v>
      </c>
      <c r="E10" s="1" t="s">
        <v>19</v>
      </c>
      <c r="F10" s="3" t="s">
        <v>114</v>
      </c>
      <c r="G10" s="3" t="s">
        <v>121</v>
      </c>
    </row>
    <row r="11" spans="1:7" ht="14.25" customHeight="1" x14ac:dyDescent="0.2">
      <c r="A11" s="1">
        <f>A9 + 1</f>
        <v>5</v>
      </c>
      <c r="B11" s="4">
        <f>B10+ 5</f>
        <v>45713</v>
      </c>
      <c r="C11" s="1" t="s">
        <v>6</v>
      </c>
      <c r="D11" s="1" t="s">
        <v>20</v>
      </c>
      <c r="E11" s="1" t="s">
        <v>21</v>
      </c>
      <c r="F11" s="3" t="s">
        <v>91</v>
      </c>
      <c r="G11" s="1"/>
    </row>
    <row r="12" spans="1:7" ht="14.25" customHeight="1" x14ac:dyDescent="0.2">
      <c r="A12" s="1">
        <f>5</f>
        <v>5</v>
      </c>
      <c r="B12" s="4">
        <f>B11+ 2</f>
        <v>45715</v>
      </c>
      <c r="C12" s="1" t="s">
        <v>9</v>
      </c>
      <c r="D12" s="1" t="s">
        <v>20</v>
      </c>
      <c r="E12" s="1" t="s">
        <v>22</v>
      </c>
      <c r="F12" s="1"/>
      <c r="G12" s="7" t="s">
        <v>26</v>
      </c>
    </row>
    <row r="13" spans="1:7" ht="14.25" customHeight="1" x14ac:dyDescent="0.2">
      <c r="A13" s="1">
        <f>A11 + 1</f>
        <v>6</v>
      </c>
      <c r="B13" s="4">
        <f>B12 + 5</f>
        <v>45720</v>
      </c>
      <c r="C13" s="1" t="s">
        <v>6</v>
      </c>
      <c r="D13" s="1" t="s">
        <v>23</v>
      </c>
      <c r="E13" s="1" t="s">
        <v>25</v>
      </c>
      <c r="F13" s="3" t="s">
        <v>24</v>
      </c>
      <c r="G13" s="3" t="s">
        <v>118</v>
      </c>
    </row>
    <row r="14" spans="1:7" ht="14.25" customHeight="1" x14ac:dyDescent="0.2">
      <c r="A14" s="1">
        <f>6</f>
        <v>6</v>
      </c>
      <c r="B14" s="4">
        <f>B13+ 2</f>
        <v>45722</v>
      </c>
      <c r="C14" s="1" t="s">
        <v>104</v>
      </c>
      <c r="D14" s="1" t="s">
        <v>27</v>
      </c>
      <c r="E14" s="1" t="s">
        <v>27</v>
      </c>
      <c r="F14" s="3"/>
      <c r="G14" s="3"/>
    </row>
    <row r="15" spans="1:7" ht="14.25" customHeight="1" x14ac:dyDescent="0.2">
      <c r="A15" s="1" t="s">
        <v>92</v>
      </c>
      <c r="B15" s="4">
        <f>B14+5</f>
        <v>45727</v>
      </c>
      <c r="C15" s="1"/>
      <c r="D15" s="1" t="s">
        <v>30</v>
      </c>
      <c r="E15" s="1" t="s">
        <v>31</v>
      </c>
      <c r="F15" s="3"/>
      <c r="G15" s="3"/>
    </row>
    <row r="16" spans="1:7" ht="14.25" customHeight="1" x14ac:dyDescent="0.2">
      <c r="A16" s="1" t="s">
        <v>92</v>
      </c>
      <c r="B16" s="4">
        <f>B15+2</f>
        <v>45729</v>
      </c>
      <c r="C16" s="1"/>
      <c r="D16" s="1" t="s">
        <v>30</v>
      </c>
      <c r="E16" s="1" t="s">
        <v>31</v>
      </c>
      <c r="F16" s="3"/>
      <c r="G16" s="3"/>
    </row>
    <row r="17" spans="1:7" ht="14.25" customHeight="1" x14ac:dyDescent="0.2">
      <c r="A17" s="1" t="s">
        <v>92</v>
      </c>
      <c r="B17" s="4">
        <f>B16+5</f>
        <v>45734</v>
      </c>
      <c r="C17" s="1"/>
      <c r="D17" s="1" t="s">
        <v>30</v>
      </c>
      <c r="E17" s="1" t="s">
        <v>31</v>
      </c>
      <c r="F17" s="3"/>
      <c r="G17" s="3"/>
    </row>
    <row r="18" spans="1:7" ht="14.25" customHeight="1" x14ac:dyDescent="0.2">
      <c r="A18" s="1" t="s">
        <v>92</v>
      </c>
      <c r="B18" s="4">
        <f>B17+2</f>
        <v>45736</v>
      </c>
      <c r="C18" s="1"/>
      <c r="D18" s="1" t="s">
        <v>30</v>
      </c>
      <c r="E18" s="1" t="s">
        <v>31</v>
      </c>
      <c r="F18" s="3"/>
      <c r="G18" s="3"/>
    </row>
    <row r="19" spans="1:7" ht="14.25" customHeight="1" x14ac:dyDescent="0.2">
      <c r="A19" s="1">
        <f>A13 + 1</f>
        <v>7</v>
      </c>
      <c r="B19" s="4">
        <f>B18 + 5</f>
        <v>45741</v>
      </c>
      <c r="C19" s="1" t="s">
        <v>6</v>
      </c>
      <c r="D19" s="1" t="s">
        <v>28</v>
      </c>
      <c r="E19" s="1" t="s">
        <v>93</v>
      </c>
      <c r="F19" s="3" t="s">
        <v>115</v>
      </c>
    </row>
    <row r="20" spans="1:7" ht="14.25" customHeight="1" x14ac:dyDescent="0.2">
      <c r="A20" s="1">
        <f>A14 +1</f>
        <v>7</v>
      </c>
      <c r="B20" s="4">
        <f t="shared" ref="B20" si="4">B19+ 2</f>
        <v>45743</v>
      </c>
      <c r="C20" s="1" t="s">
        <v>95</v>
      </c>
      <c r="D20" s="1" t="s">
        <v>28</v>
      </c>
      <c r="E20" s="1" t="s">
        <v>29</v>
      </c>
      <c r="F20" s="3" t="s">
        <v>94</v>
      </c>
      <c r="G20" s="3" t="s">
        <v>120</v>
      </c>
    </row>
    <row r="21" spans="1:7" ht="14.25" customHeight="1" x14ac:dyDescent="0.2">
      <c r="A21" s="1">
        <f>8</f>
        <v>8</v>
      </c>
      <c r="B21" s="4">
        <f>B20 + 5</f>
        <v>45748</v>
      </c>
      <c r="C21" s="1" t="s">
        <v>6</v>
      </c>
      <c r="D21" s="1" t="s">
        <v>32</v>
      </c>
      <c r="E21" s="1" t="s">
        <v>33</v>
      </c>
      <c r="F21" s="3" t="s">
        <v>96</v>
      </c>
      <c r="G21" s="1"/>
    </row>
    <row r="22" spans="1:7" ht="14.25" customHeight="1" x14ac:dyDescent="0.2">
      <c r="A22" s="1">
        <f>8</f>
        <v>8</v>
      </c>
      <c r="B22" s="4">
        <f t="shared" ref="B22" si="5">B21+ 2</f>
        <v>45750</v>
      </c>
      <c r="C22" s="1" t="s">
        <v>95</v>
      </c>
      <c r="D22" s="1" t="s">
        <v>32</v>
      </c>
      <c r="E22" s="1" t="s">
        <v>34</v>
      </c>
      <c r="F22" s="3" t="s">
        <v>97</v>
      </c>
      <c r="G22" s="3" t="s">
        <v>119</v>
      </c>
    </row>
    <row r="23" spans="1:7" ht="14.25" customHeight="1" x14ac:dyDescent="0.2">
      <c r="A23" s="1">
        <f>A21 + 1</f>
        <v>9</v>
      </c>
      <c r="B23" s="4">
        <f>B22+5</f>
        <v>45755</v>
      </c>
      <c r="C23" s="1" t="s">
        <v>6</v>
      </c>
      <c r="D23" s="1" t="s">
        <v>35</v>
      </c>
      <c r="E23" s="1" t="s">
        <v>36</v>
      </c>
      <c r="F23" s="3" t="s">
        <v>98</v>
      </c>
      <c r="G23" s="3"/>
    </row>
    <row r="24" spans="1:7" ht="14.25" customHeight="1" x14ac:dyDescent="0.2">
      <c r="A24" s="1">
        <f>A22 +1</f>
        <v>9</v>
      </c>
      <c r="B24" s="4">
        <f t="shared" ref="B24" si="6">B23+ 2</f>
        <v>45757</v>
      </c>
      <c r="C24" s="1" t="s">
        <v>95</v>
      </c>
      <c r="D24" s="1" t="s">
        <v>35</v>
      </c>
      <c r="E24" s="1" t="s">
        <v>99</v>
      </c>
      <c r="F24" s="3" t="s">
        <v>100</v>
      </c>
      <c r="G24" s="3" t="s">
        <v>123</v>
      </c>
    </row>
    <row r="25" spans="1:7" ht="14.25" customHeight="1" x14ac:dyDescent="0.2">
      <c r="A25" s="1">
        <f>A23 + 1</f>
        <v>10</v>
      </c>
      <c r="B25" s="4">
        <f>B24 + 5</f>
        <v>45762</v>
      </c>
      <c r="C25" s="1" t="s">
        <v>6</v>
      </c>
      <c r="D25" s="1" t="s">
        <v>37</v>
      </c>
      <c r="E25" s="1" t="s">
        <v>38</v>
      </c>
      <c r="F25" s="3" t="s">
        <v>101</v>
      </c>
      <c r="G25" s="3"/>
    </row>
    <row r="26" spans="1:7" ht="14.25" customHeight="1" x14ac:dyDescent="0.2">
      <c r="A26" s="1">
        <f>A24 +1</f>
        <v>10</v>
      </c>
      <c r="B26" s="4">
        <f t="shared" ref="B26" si="7">B25+ 2</f>
        <v>45764</v>
      </c>
      <c r="C26" s="1" t="s">
        <v>95</v>
      </c>
      <c r="D26" s="1" t="s">
        <v>37</v>
      </c>
      <c r="E26" s="1" t="s">
        <v>39</v>
      </c>
      <c r="F26" s="3" t="s">
        <v>102</v>
      </c>
      <c r="G26" s="3" t="s">
        <v>111</v>
      </c>
    </row>
    <row r="27" spans="1:7" ht="14.25" customHeight="1" x14ac:dyDescent="0.2">
      <c r="A27" s="1">
        <f>A25 + 1</f>
        <v>11</v>
      </c>
      <c r="B27" s="4">
        <f>B26+5</f>
        <v>45769</v>
      </c>
      <c r="C27" s="1" t="s">
        <v>104</v>
      </c>
      <c r="D27" s="1" t="s">
        <v>40</v>
      </c>
      <c r="E27" s="1" t="s">
        <v>103</v>
      </c>
      <c r="F27" s="1"/>
      <c r="G27" s="3" t="s">
        <v>110</v>
      </c>
    </row>
    <row r="28" spans="1:7" ht="14.25" customHeight="1" x14ac:dyDescent="0.2">
      <c r="A28" s="1">
        <f>A26 +1</f>
        <v>11</v>
      </c>
      <c r="B28" s="4">
        <f t="shared" ref="B28" si="8">B27+ 2</f>
        <v>45771</v>
      </c>
      <c r="C28" s="1" t="s">
        <v>104</v>
      </c>
      <c r="D28" s="1" t="s">
        <v>40</v>
      </c>
      <c r="E28" s="1" t="s">
        <v>27</v>
      </c>
      <c r="F28" s="1"/>
      <c r="G28" s="3" t="s">
        <v>112</v>
      </c>
    </row>
    <row r="29" spans="1:7" ht="14.25" customHeight="1" x14ac:dyDescent="0.2">
      <c r="A29" s="1">
        <f>12</f>
        <v>12</v>
      </c>
      <c r="B29" s="4">
        <f>B28+ 5</f>
        <v>45776</v>
      </c>
      <c r="C29" s="1" t="s">
        <v>105</v>
      </c>
      <c r="D29" s="1" t="s">
        <v>23</v>
      </c>
      <c r="E29" s="1" t="s">
        <v>41</v>
      </c>
      <c r="F29" s="3" t="s">
        <v>42</v>
      </c>
      <c r="G29" s="3"/>
    </row>
    <row r="30" spans="1:7" ht="14.25" customHeight="1" x14ac:dyDescent="0.2">
      <c r="A30" s="1">
        <f>A27 + 1</f>
        <v>12</v>
      </c>
      <c r="B30" s="4">
        <f>B29 + 2</f>
        <v>45778</v>
      </c>
      <c r="C30" s="1" t="s">
        <v>104</v>
      </c>
      <c r="D30" s="1" t="s">
        <v>106</v>
      </c>
      <c r="E30" s="1" t="s">
        <v>107</v>
      </c>
      <c r="F30" s="3"/>
      <c r="G30" s="3"/>
    </row>
    <row r="31" spans="1:7" ht="14.25" customHeight="1" x14ac:dyDescent="0.2">
      <c r="A31" s="1">
        <f>A29 +1</f>
        <v>13</v>
      </c>
      <c r="B31" s="4">
        <f>B30+ 5</f>
        <v>45783</v>
      </c>
      <c r="C31" s="1" t="s">
        <v>104</v>
      </c>
      <c r="D31" s="1" t="s">
        <v>106</v>
      </c>
      <c r="E31" s="1" t="s">
        <v>108</v>
      </c>
      <c r="F31" s="1"/>
      <c r="G31" s="3" t="s">
        <v>122</v>
      </c>
    </row>
    <row r="32" spans="1:7" ht="14.25" customHeight="1" x14ac:dyDescent="0.2">
      <c r="A32" s="1"/>
      <c r="B32" s="4"/>
      <c r="C32" s="1"/>
      <c r="D32" s="1"/>
      <c r="E32" s="1"/>
      <c r="F32" s="1"/>
      <c r="G32" s="3"/>
    </row>
    <row r="33" spans="1:7" ht="14.25" customHeight="1" x14ac:dyDescent="0.2">
      <c r="A33" s="1"/>
      <c r="B33" s="4"/>
      <c r="C33" s="1"/>
      <c r="D33" s="1"/>
      <c r="E33" s="1"/>
      <c r="F33" s="1"/>
    </row>
    <row r="34" spans="1:7" ht="14.25" customHeight="1" x14ac:dyDescent="0.2">
      <c r="A34" s="1"/>
      <c r="B34" s="4"/>
      <c r="C34" s="1"/>
      <c r="D34" s="1"/>
      <c r="E34" s="1"/>
      <c r="F34" s="1"/>
      <c r="G34" s="3"/>
    </row>
    <row r="35" spans="1:7" ht="14.25" customHeight="1" x14ac:dyDescent="0.2">
      <c r="A35" s="1"/>
      <c r="B35" s="4"/>
      <c r="C35" s="1"/>
      <c r="D35" s="1"/>
      <c r="E35" s="1"/>
      <c r="F35" s="1"/>
    </row>
    <row r="36" spans="1:7" ht="14.25" customHeight="1" x14ac:dyDescent="0.2">
      <c r="A36" s="1"/>
      <c r="B36" s="4"/>
      <c r="C36" s="1"/>
      <c r="D36" s="1"/>
      <c r="E36" s="1"/>
      <c r="F36" s="1"/>
      <c r="G36" s="3"/>
    </row>
    <row r="37" spans="1:7" ht="14.25" customHeight="1" x14ac:dyDescent="0.2">
      <c r="B37" s="5"/>
    </row>
    <row r="38" spans="1:7" ht="14.25" customHeight="1" x14ac:dyDescent="0.2">
      <c r="B38" s="5"/>
    </row>
    <row r="39" spans="1:7" ht="14.25" customHeight="1" x14ac:dyDescent="0.2">
      <c r="B39" s="5"/>
    </row>
    <row r="40" spans="1:7" ht="14.25" customHeight="1" x14ac:dyDescent="0.2">
      <c r="B40" s="5"/>
    </row>
    <row r="41" spans="1:7" ht="14.25" customHeight="1" x14ac:dyDescent="0.2">
      <c r="B41" s="5"/>
    </row>
    <row r="42" spans="1:7" ht="14.25" customHeight="1" x14ac:dyDescent="0.2">
      <c r="B42" s="5"/>
    </row>
    <row r="43" spans="1:7" ht="14.25" customHeight="1" x14ac:dyDescent="0.2">
      <c r="B43" s="5"/>
    </row>
    <row r="44" spans="1:7" ht="14.25" customHeight="1" x14ac:dyDescent="0.2">
      <c r="B44" s="5"/>
    </row>
    <row r="45" spans="1:7" ht="14.25" customHeight="1" x14ac:dyDescent="0.2">
      <c r="B45" s="5"/>
    </row>
    <row r="46" spans="1:7" ht="14.25" customHeight="1" x14ac:dyDescent="0.2">
      <c r="B46" s="5"/>
    </row>
    <row r="47" spans="1:7" ht="14.25" customHeight="1" x14ac:dyDescent="0.2">
      <c r="B47" s="5"/>
    </row>
    <row r="48" spans="1:7" ht="14.25" customHeight="1" x14ac:dyDescent="0.2">
      <c r="B48" s="5"/>
    </row>
    <row r="49" spans="2:2" ht="14.25" customHeight="1" x14ac:dyDescent="0.2">
      <c r="B49" s="5"/>
    </row>
    <row r="50" spans="2:2" ht="14.25" customHeight="1" x14ac:dyDescent="0.2">
      <c r="B50" s="5"/>
    </row>
    <row r="51" spans="2:2" ht="14.25" customHeight="1" x14ac:dyDescent="0.2">
      <c r="B51" s="5"/>
    </row>
    <row r="52" spans="2:2" ht="14.25" customHeight="1" x14ac:dyDescent="0.2">
      <c r="B52" s="5"/>
    </row>
    <row r="53" spans="2:2" ht="14.25" customHeight="1" x14ac:dyDescent="0.2">
      <c r="B53" s="5"/>
    </row>
    <row r="54" spans="2:2" ht="14.25" customHeight="1" x14ac:dyDescent="0.2">
      <c r="B54" s="5"/>
    </row>
    <row r="55" spans="2:2" ht="14.25" customHeight="1" x14ac:dyDescent="0.2">
      <c r="B55" s="5"/>
    </row>
    <row r="56" spans="2:2" ht="14.25" customHeight="1" x14ac:dyDescent="0.2">
      <c r="B56" s="5"/>
    </row>
    <row r="57" spans="2:2" ht="14.25" customHeight="1" x14ac:dyDescent="0.2">
      <c r="B57" s="5"/>
    </row>
    <row r="58" spans="2:2" ht="14.25" customHeight="1" x14ac:dyDescent="0.2">
      <c r="B58" s="5"/>
    </row>
    <row r="59" spans="2:2" ht="14.25" customHeight="1" x14ac:dyDescent="0.2">
      <c r="B59" s="5"/>
    </row>
    <row r="60" spans="2:2" ht="14.25" customHeight="1" x14ac:dyDescent="0.2">
      <c r="B60" s="5"/>
    </row>
    <row r="61" spans="2:2" ht="14.25" customHeight="1" x14ac:dyDescent="0.2">
      <c r="B61" s="5"/>
    </row>
    <row r="62" spans="2:2" ht="14.25" customHeight="1" x14ac:dyDescent="0.2">
      <c r="B62" s="5"/>
    </row>
    <row r="63" spans="2:2" ht="14.25" customHeight="1" x14ac:dyDescent="0.2">
      <c r="B63" s="5"/>
    </row>
    <row r="64" spans="2:2" ht="14.25" customHeight="1" x14ac:dyDescent="0.2">
      <c r="B64" s="5"/>
    </row>
    <row r="65" spans="2:2" ht="14.25" customHeight="1" x14ac:dyDescent="0.2">
      <c r="B65" s="5"/>
    </row>
    <row r="66" spans="2:2" ht="14.25" customHeight="1" x14ac:dyDescent="0.2">
      <c r="B66" s="5"/>
    </row>
    <row r="67" spans="2:2" ht="14.25" customHeight="1" x14ac:dyDescent="0.2">
      <c r="B67" s="5"/>
    </row>
    <row r="68" spans="2:2" ht="14.25" customHeight="1" x14ac:dyDescent="0.2">
      <c r="B68" s="5"/>
    </row>
    <row r="69" spans="2:2" ht="14.25" customHeight="1" x14ac:dyDescent="0.2">
      <c r="B69" s="5"/>
    </row>
    <row r="70" spans="2:2" ht="14.25" customHeight="1" x14ac:dyDescent="0.2">
      <c r="B70" s="5"/>
    </row>
    <row r="71" spans="2:2" ht="14.25" customHeight="1" x14ac:dyDescent="0.2">
      <c r="B71" s="5"/>
    </row>
    <row r="72" spans="2:2" ht="14.25" customHeight="1" x14ac:dyDescent="0.2">
      <c r="B72" s="5"/>
    </row>
    <row r="73" spans="2:2" ht="14.25" customHeight="1" x14ac:dyDescent="0.2">
      <c r="B73" s="5"/>
    </row>
    <row r="74" spans="2:2" ht="14.25" customHeight="1" x14ac:dyDescent="0.2">
      <c r="B74" s="5"/>
    </row>
    <row r="75" spans="2:2" ht="14.25" customHeight="1" x14ac:dyDescent="0.2">
      <c r="B75" s="5"/>
    </row>
    <row r="76" spans="2:2" ht="14.25" customHeight="1" x14ac:dyDescent="0.2">
      <c r="B76" s="5"/>
    </row>
    <row r="77" spans="2:2" ht="14.25" customHeight="1" x14ac:dyDescent="0.2">
      <c r="B77" s="5"/>
    </row>
    <row r="78" spans="2:2" ht="14.25" customHeight="1" x14ac:dyDescent="0.2">
      <c r="B78" s="5"/>
    </row>
    <row r="79" spans="2:2" ht="14.25" customHeight="1" x14ac:dyDescent="0.2">
      <c r="B79" s="5"/>
    </row>
    <row r="80" spans="2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A1048576"/>
    </sheetView>
  </sheetViews>
  <sheetFormatPr baseColWidth="10" defaultColWidth="14.5" defaultRowHeight="15" customHeight="1" x14ac:dyDescent="0.2"/>
  <cols>
    <col min="1" max="1" width="18.1640625" customWidth="1"/>
    <col min="2" max="26" width="8.6640625" customWidth="1"/>
  </cols>
  <sheetData>
    <row r="1" spans="1:8" ht="14.25" customHeight="1" x14ac:dyDescent="0.2">
      <c r="A1" s="6" t="s">
        <v>43</v>
      </c>
      <c r="B1" s="6" t="s">
        <v>44</v>
      </c>
      <c r="G1" s="6" t="s">
        <v>45</v>
      </c>
      <c r="H1" s="6" t="s">
        <v>46</v>
      </c>
    </row>
    <row r="2" spans="1:8" ht="14.25" customHeight="1" x14ac:dyDescent="0.2">
      <c r="A2" s="6" t="s">
        <v>47</v>
      </c>
      <c r="B2" s="6" t="s">
        <v>48</v>
      </c>
      <c r="G2" s="6" t="s">
        <v>48</v>
      </c>
      <c r="H2" s="6" t="s">
        <v>48</v>
      </c>
    </row>
    <row r="3" spans="1:8" ht="14.25" customHeight="1" x14ac:dyDescent="0.2">
      <c r="A3" s="6" t="s">
        <v>49</v>
      </c>
      <c r="B3" s="6" t="s">
        <v>50</v>
      </c>
      <c r="G3" s="6" t="s">
        <v>51</v>
      </c>
      <c r="H3" s="6" t="s">
        <v>52</v>
      </c>
    </row>
    <row r="4" spans="1:8" ht="14.25" customHeight="1" x14ac:dyDescent="0.2">
      <c r="A4" s="6" t="s">
        <v>49</v>
      </c>
      <c r="B4" s="6" t="s">
        <v>53</v>
      </c>
      <c r="H4" s="6" t="s">
        <v>54</v>
      </c>
    </row>
    <row r="5" spans="1:8" ht="14.25" customHeight="1" x14ac:dyDescent="0.2">
      <c r="A5" s="6" t="s">
        <v>49</v>
      </c>
      <c r="B5" s="6" t="s">
        <v>55</v>
      </c>
      <c r="H5" s="6" t="s">
        <v>56</v>
      </c>
    </row>
    <row r="6" spans="1:8" ht="14.25" customHeight="1" x14ac:dyDescent="0.2">
      <c r="A6" s="6" t="s">
        <v>49</v>
      </c>
      <c r="B6" s="6" t="s">
        <v>57</v>
      </c>
      <c r="H6" s="6" t="s">
        <v>58</v>
      </c>
    </row>
    <row r="7" spans="1:8" ht="14.25" customHeight="1" x14ac:dyDescent="0.2">
      <c r="A7" s="6" t="s">
        <v>49</v>
      </c>
      <c r="B7" s="6" t="s">
        <v>59</v>
      </c>
      <c r="G7" s="6" t="s">
        <v>60</v>
      </c>
      <c r="H7" s="6" t="s">
        <v>61</v>
      </c>
    </row>
    <row r="8" spans="1:8" ht="14.25" customHeight="1" x14ac:dyDescent="0.2">
      <c r="A8" s="6" t="s">
        <v>49</v>
      </c>
      <c r="B8" s="6" t="s">
        <v>62</v>
      </c>
      <c r="H8" s="6" t="s">
        <v>63</v>
      </c>
    </row>
    <row r="9" spans="1:8" ht="14.25" customHeight="1" x14ac:dyDescent="0.2">
      <c r="A9" s="6" t="s">
        <v>64</v>
      </c>
      <c r="B9" s="6" t="s">
        <v>65</v>
      </c>
      <c r="H9" s="6" t="s">
        <v>66</v>
      </c>
    </row>
    <row r="10" spans="1:8" ht="14.25" customHeight="1" x14ac:dyDescent="0.2">
      <c r="A10" s="6" t="s">
        <v>67</v>
      </c>
      <c r="B10" s="6" t="s">
        <v>68</v>
      </c>
      <c r="H10" s="6" t="s">
        <v>69</v>
      </c>
    </row>
    <row r="11" spans="1:8" ht="14.25" customHeight="1" x14ac:dyDescent="0.2">
      <c r="A11" s="6" t="s">
        <v>67</v>
      </c>
      <c r="B11" s="6" t="s">
        <v>70</v>
      </c>
      <c r="H11" s="6" t="s">
        <v>71</v>
      </c>
    </row>
    <row r="12" spans="1:8" ht="14.25" customHeight="1" x14ac:dyDescent="0.2">
      <c r="A12" s="6" t="s">
        <v>67</v>
      </c>
      <c r="B12" s="6" t="s">
        <v>72</v>
      </c>
      <c r="G12" s="6" t="s">
        <v>73</v>
      </c>
      <c r="H12" s="6" t="s">
        <v>74</v>
      </c>
    </row>
    <row r="13" spans="1:8" ht="14.25" customHeight="1" x14ac:dyDescent="0.2">
      <c r="A13" s="6" t="s">
        <v>67</v>
      </c>
      <c r="B13" s="6" t="s">
        <v>75</v>
      </c>
      <c r="H13" s="6" t="s">
        <v>76</v>
      </c>
    </row>
    <row r="14" spans="1:8" ht="14.25" customHeight="1" x14ac:dyDescent="0.2">
      <c r="A14" s="6" t="s">
        <v>77</v>
      </c>
      <c r="B14" s="6" t="s">
        <v>78</v>
      </c>
      <c r="H14" s="6" t="s">
        <v>79</v>
      </c>
    </row>
    <row r="15" spans="1:8" ht="14.25" customHeight="1" x14ac:dyDescent="0.2">
      <c r="H15" s="6" t="s">
        <v>80</v>
      </c>
    </row>
    <row r="16" spans="1:8" ht="14.25" customHeight="1" x14ac:dyDescent="0.2">
      <c r="G16" s="6" t="s">
        <v>81</v>
      </c>
      <c r="H16" s="6" t="s">
        <v>82</v>
      </c>
    </row>
    <row r="17" spans="7:8" ht="14.25" customHeight="1" x14ac:dyDescent="0.2">
      <c r="G17" s="6" t="s">
        <v>83</v>
      </c>
      <c r="H17" s="6" t="s">
        <v>84</v>
      </c>
    </row>
    <row r="18" spans="7:8" ht="14.25" customHeight="1" x14ac:dyDescent="0.2">
      <c r="H18" s="6" t="s">
        <v>85</v>
      </c>
    </row>
    <row r="19" spans="7:8" ht="14.25" customHeight="1" x14ac:dyDescent="0.2"/>
    <row r="20" spans="7:8" ht="14.25" customHeight="1" x14ac:dyDescent="0.2"/>
    <row r="21" spans="7:8" ht="14.25" customHeight="1" x14ac:dyDescent="0.2"/>
    <row r="22" spans="7:8" ht="14.25" customHeight="1" x14ac:dyDescent="0.2"/>
    <row r="23" spans="7:8" ht="14.25" customHeight="1" x14ac:dyDescent="0.2"/>
    <row r="24" spans="7:8" ht="14.25" customHeight="1" x14ac:dyDescent="0.2"/>
    <row r="25" spans="7:8" ht="14.25" customHeight="1" x14ac:dyDescent="0.2"/>
    <row r="26" spans="7:8" ht="14.25" customHeight="1" x14ac:dyDescent="0.2"/>
    <row r="27" spans="7:8" ht="14.25" customHeight="1" x14ac:dyDescent="0.2"/>
    <row r="28" spans="7:8" ht="14.25" customHeight="1" x14ac:dyDescent="0.2"/>
    <row r="29" spans="7:8" ht="14.25" customHeight="1" x14ac:dyDescent="0.2"/>
    <row r="30" spans="7:8" ht="14.25" customHeight="1" x14ac:dyDescent="0.2"/>
    <row r="31" spans="7:8" ht="14.25" customHeight="1" x14ac:dyDescent="0.2"/>
    <row r="32" spans="7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Hoellerbauer</dc:creator>
  <cp:lastModifiedBy>Microsoft Office User</cp:lastModifiedBy>
  <dcterms:created xsi:type="dcterms:W3CDTF">2022-08-15T19:09:21Z</dcterms:created>
  <dcterms:modified xsi:type="dcterms:W3CDTF">2025-03-27T14:06:05Z</dcterms:modified>
</cp:coreProperties>
</file>