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tract-walmart-pdf\extract-walmart-pdf\src\main\resources\"/>
    </mc:Choice>
  </mc:AlternateContent>
  <xr:revisionPtr revIDLastSave="0" documentId="13_ncr:1_{2AC231EB-5298-4FC8-AD65-30D6144175FF}" xr6:coauthVersionLast="47" xr6:coauthVersionMax="47" xr10:uidLastSave="{00000000-0000-0000-0000-000000000000}"/>
  <bookViews>
    <workbookView xWindow="-108" yWindow="-108" windowWidth="23256" windowHeight="13896" activeTab="1" xr2:uid="{25BD9727-88F0-48AF-B39D-96EE26E90F94}"/>
  </bookViews>
  <sheets>
    <sheet name="Options" sheetId="2" r:id="rId1"/>
    <sheet name="Sheet1" sheetId="31" r:id="rId2"/>
    <sheet name="Combination" sheetId="3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9" i="31" l="1"/>
  <c r="AM29" i="31"/>
  <c r="AL29" i="31"/>
  <c r="AK29" i="31"/>
  <c r="AJ29" i="31"/>
  <c r="AI29" i="31"/>
  <c r="AH29" i="31"/>
  <c r="Z19" i="31" l="1"/>
  <c r="Z18" i="31"/>
  <c r="Z17" i="31"/>
  <c r="Z16" i="31"/>
  <c r="Z15" i="31"/>
  <c r="Z14" i="31"/>
  <c r="Z13" i="31"/>
  <c r="Z12" i="31"/>
  <c r="Z11" i="31"/>
  <c r="Z10" i="31"/>
  <c r="Z9" i="31"/>
  <c r="Z8" i="31"/>
  <c r="Z7" i="31"/>
  <c r="Z6" i="31"/>
  <c r="Z5" i="31"/>
  <c r="Z4" i="31"/>
  <c r="Z3" i="31"/>
  <c r="Z2" i="31"/>
  <c r="W28" i="31" l="1"/>
  <c r="X28" i="31" s="1"/>
  <c r="U28" i="31"/>
  <c r="V28" i="31" s="1"/>
  <c r="S28" i="31"/>
  <c r="T28" i="31" s="1"/>
  <c r="Q28" i="31"/>
  <c r="R28" i="31" s="1"/>
  <c r="O28" i="31"/>
  <c r="P28" i="31" s="1"/>
  <c r="M28" i="31"/>
  <c r="N28" i="31" s="1"/>
  <c r="D28" i="31"/>
  <c r="E28" i="31" s="1"/>
  <c r="Z28" i="31"/>
  <c r="W27" i="31"/>
  <c r="X27" i="31" s="1"/>
  <c r="U27" i="31"/>
  <c r="V27" i="31" s="1"/>
  <c r="S27" i="31"/>
  <c r="T27" i="31" s="1"/>
  <c r="Q27" i="31"/>
  <c r="R27" i="31" s="1"/>
  <c r="O27" i="31"/>
  <c r="P27" i="31" s="1"/>
  <c r="M27" i="31"/>
  <c r="N27" i="31" s="1"/>
  <c r="D27" i="31"/>
  <c r="E27" i="31" s="1"/>
  <c r="Z27" i="31"/>
  <c r="W26" i="31"/>
  <c r="X26" i="31" s="1"/>
  <c r="U26" i="31"/>
  <c r="V26" i="31" s="1"/>
  <c r="S26" i="31"/>
  <c r="T26" i="31" s="1"/>
  <c r="Q26" i="31"/>
  <c r="R26" i="31" s="1"/>
  <c r="O26" i="31"/>
  <c r="M26" i="31"/>
  <c r="N26" i="31" s="1"/>
  <c r="D26" i="31"/>
  <c r="E26" i="31" s="1"/>
  <c r="Z26" i="31"/>
  <c r="W25" i="31"/>
  <c r="X25" i="31" s="1"/>
  <c r="U25" i="31"/>
  <c r="V25" i="31" s="1"/>
  <c r="S25" i="31"/>
  <c r="T25" i="31" s="1"/>
  <c r="Q25" i="31"/>
  <c r="R25" i="31" s="1"/>
  <c r="O25" i="31"/>
  <c r="M25" i="31"/>
  <c r="E25" i="31"/>
  <c r="D25" i="31"/>
  <c r="Z25" i="31"/>
  <c r="W24" i="31"/>
  <c r="U24" i="31"/>
  <c r="V24" i="31" s="1"/>
  <c r="S24" i="31"/>
  <c r="T24" i="31" s="1"/>
  <c r="Q24" i="31"/>
  <c r="R24" i="31" s="1"/>
  <c r="O24" i="31"/>
  <c r="P24" i="31" s="1"/>
  <c r="M24" i="31"/>
  <c r="D24" i="31"/>
  <c r="E24" i="31" s="1"/>
  <c r="Z24" i="31"/>
  <c r="W23" i="31"/>
  <c r="U23" i="31"/>
  <c r="V23" i="31" s="1"/>
  <c r="S23" i="31"/>
  <c r="T23" i="31" s="1"/>
  <c r="Q23" i="31"/>
  <c r="R23" i="31" s="1"/>
  <c r="O23" i="31"/>
  <c r="P23" i="31" s="1"/>
  <c r="M23" i="31"/>
  <c r="D23" i="31"/>
  <c r="E23" i="31" s="1"/>
  <c r="Z23" i="31"/>
  <c r="W22" i="31"/>
  <c r="U22" i="31"/>
  <c r="S22" i="31"/>
  <c r="T22" i="31" s="1"/>
  <c r="Q22" i="31"/>
  <c r="R22" i="31" s="1"/>
  <c r="O22" i="31"/>
  <c r="P22" i="31" s="1"/>
  <c r="M22" i="31"/>
  <c r="D22" i="31"/>
  <c r="E22" i="31" s="1"/>
  <c r="Z22" i="31"/>
  <c r="W21" i="31"/>
  <c r="U21" i="31"/>
  <c r="S21" i="31"/>
  <c r="T21" i="31" s="1"/>
  <c r="Q21" i="31"/>
  <c r="R21" i="31" s="1"/>
  <c r="O21" i="31"/>
  <c r="P21" i="31" s="1"/>
  <c r="M21" i="31"/>
  <c r="N21" i="31" s="1"/>
  <c r="D21" i="31"/>
  <c r="E21" i="31" s="1"/>
  <c r="Z21" i="31"/>
  <c r="W20" i="31"/>
  <c r="U20" i="31"/>
  <c r="S20" i="31"/>
  <c r="T20" i="31" s="1"/>
  <c r="Q20" i="31"/>
  <c r="R20" i="31" s="1"/>
  <c r="O20" i="31"/>
  <c r="P20" i="31" s="1"/>
  <c r="M20" i="31"/>
  <c r="N20" i="31" s="1"/>
  <c r="D20" i="31"/>
  <c r="E20" i="31"/>
  <c r="Z20" i="31"/>
  <c r="AG19" i="31"/>
  <c r="W19" i="31"/>
  <c r="U19" i="31"/>
  <c r="S19" i="31"/>
  <c r="Q19" i="31"/>
  <c r="R19" i="31" s="1"/>
  <c r="O19" i="31"/>
  <c r="P19" i="31" s="1"/>
  <c r="M19" i="31"/>
  <c r="N19" i="31" s="1"/>
  <c r="D19" i="31"/>
  <c r="AG18" i="31"/>
  <c r="W18" i="31"/>
  <c r="U18" i="31"/>
  <c r="S18" i="31"/>
  <c r="Q18" i="31"/>
  <c r="R18" i="31" s="1"/>
  <c r="O18" i="31"/>
  <c r="P18" i="31" s="1"/>
  <c r="M18" i="31"/>
  <c r="N18" i="31" s="1"/>
  <c r="D18" i="31"/>
  <c r="W17" i="31"/>
  <c r="U17" i="31"/>
  <c r="S17" i="31"/>
  <c r="Q17" i="31"/>
  <c r="R17" i="31" s="1"/>
  <c r="O17" i="31"/>
  <c r="P17" i="31" s="1"/>
  <c r="M17" i="31"/>
  <c r="N17" i="31" s="1"/>
  <c r="D17" i="31"/>
  <c r="E17" i="31" s="1"/>
  <c r="AG17" i="31" s="1"/>
  <c r="W16" i="31"/>
  <c r="U16" i="31"/>
  <c r="S16" i="31"/>
  <c r="Q16" i="31"/>
  <c r="R16" i="31" s="1"/>
  <c r="O16" i="31"/>
  <c r="P16" i="31" s="1"/>
  <c r="M16" i="31"/>
  <c r="N16" i="31" s="1"/>
  <c r="D16" i="31"/>
  <c r="E16" i="31" s="1"/>
  <c r="AG16" i="31" s="1"/>
  <c r="W15" i="31"/>
  <c r="U15" i="31"/>
  <c r="S15" i="31"/>
  <c r="T15" i="31" s="1"/>
  <c r="Q15" i="31"/>
  <c r="R15" i="31" s="1"/>
  <c r="O15" i="31"/>
  <c r="P15" i="31" s="1"/>
  <c r="M15" i="31"/>
  <c r="N15" i="31" s="1"/>
  <c r="D15" i="31"/>
  <c r="E15" i="31"/>
  <c r="AG14" i="31"/>
  <c r="W14" i="31"/>
  <c r="X14" i="31" s="1"/>
  <c r="U14" i="31"/>
  <c r="S14" i="31"/>
  <c r="Q14" i="31"/>
  <c r="R14" i="31" s="1"/>
  <c r="O14" i="31"/>
  <c r="M14" i="31"/>
  <c r="N14" i="31" s="1"/>
  <c r="D14" i="31"/>
  <c r="E14" i="31" s="1"/>
  <c r="W13" i="31"/>
  <c r="U13" i="31"/>
  <c r="V13" i="31" s="1"/>
  <c r="S13" i="31"/>
  <c r="Q13" i="31"/>
  <c r="R13" i="31" s="1"/>
  <c r="O13" i="31"/>
  <c r="P13" i="31" s="1"/>
  <c r="M13" i="31"/>
  <c r="D13" i="31"/>
  <c r="E13" i="31"/>
  <c r="AG13" i="31" s="1"/>
  <c r="W12" i="31"/>
  <c r="X12" i="31" s="1"/>
  <c r="U12" i="31"/>
  <c r="V12" i="31" s="1"/>
  <c r="S12" i="31"/>
  <c r="T12" i="31" s="1"/>
  <c r="Q12" i="31"/>
  <c r="O12" i="31"/>
  <c r="P12" i="31" s="1"/>
  <c r="M12" i="31"/>
  <c r="N12" i="31" s="1"/>
  <c r="D12" i="31"/>
  <c r="E12" i="31"/>
  <c r="AG11" i="31"/>
  <c r="W11" i="31"/>
  <c r="X11" i="31" s="1"/>
  <c r="U11" i="31"/>
  <c r="S11" i="31"/>
  <c r="T11" i="31" s="1"/>
  <c r="Q11" i="31"/>
  <c r="R11" i="31" s="1"/>
  <c r="O11" i="31"/>
  <c r="P11" i="31" s="1"/>
  <c r="M11" i="31"/>
  <c r="D11" i="31"/>
  <c r="E11" i="31" s="1"/>
  <c r="W10" i="31"/>
  <c r="U10" i="31"/>
  <c r="S10" i="31"/>
  <c r="T10" i="31" s="1"/>
  <c r="Q10" i="31"/>
  <c r="R10" i="31" s="1"/>
  <c r="O10" i="31"/>
  <c r="P10" i="31" s="1"/>
  <c r="M10" i="31"/>
  <c r="N10" i="31" s="1"/>
  <c r="D10" i="31"/>
  <c r="E10" i="31" s="1"/>
  <c r="AG10" i="31" s="1"/>
  <c r="AG9" i="31"/>
  <c r="W9" i="31"/>
  <c r="X9" i="31" s="1"/>
  <c r="U9" i="31"/>
  <c r="V9" i="31" s="1"/>
  <c r="S9" i="31"/>
  <c r="T9" i="31" s="1"/>
  <c r="Q9" i="31"/>
  <c r="R9" i="31" s="1"/>
  <c r="O9" i="31"/>
  <c r="P9" i="31" s="1"/>
  <c r="M9" i="31"/>
  <c r="N9" i="31" s="1"/>
  <c r="D9" i="31"/>
  <c r="W8" i="31"/>
  <c r="U8" i="31"/>
  <c r="S8" i="31"/>
  <c r="T8" i="31" s="1"/>
  <c r="Q8" i="31"/>
  <c r="R8" i="31" s="1"/>
  <c r="O8" i="31"/>
  <c r="P8" i="31" s="1"/>
  <c r="M8" i="31"/>
  <c r="D8" i="31"/>
  <c r="E8" i="31"/>
  <c r="AG8" i="31" s="1"/>
  <c r="W7" i="31"/>
  <c r="U7" i="31"/>
  <c r="V7" i="31" s="1"/>
  <c r="S7" i="31"/>
  <c r="T7" i="31" s="1"/>
  <c r="Q7" i="31"/>
  <c r="R7" i="31" s="1"/>
  <c r="O7" i="31"/>
  <c r="P7" i="31" s="1"/>
  <c r="M7" i="31"/>
  <c r="D7" i="31"/>
  <c r="E7" i="31" s="1"/>
  <c r="AG7" i="31" s="1"/>
  <c r="W6" i="31"/>
  <c r="U6" i="31"/>
  <c r="V6" i="31" s="1"/>
  <c r="S6" i="31"/>
  <c r="T6" i="31" s="1"/>
  <c r="Q6" i="31"/>
  <c r="R6" i="31" s="1"/>
  <c r="O6" i="31"/>
  <c r="P6" i="31" s="1"/>
  <c r="M6" i="31"/>
  <c r="D6" i="31"/>
  <c r="W5" i="31"/>
  <c r="U5" i="31"/>
  <c r="V5" i="31" s="1"/>
  <c r="S5" i="31"/>
  <c r="T5" i="31" s="1"/>
  <c r="Q5" i="31"/>
  <c r="R5" i="31" s="1"/>
  <c r="O5" i="31"/>
  <c r="P5" i="31" s="1"/>
  <c r="M5" i="31"/>
  <c r="D5" i="31"/>
  <c r="E5" i="31" s="1"/>
  <c r="W4" i="31"/>
  <c r="U4" i="31"/>
  <c r="S4" i="31"/>
  <c r="T4" i="31" s="1"/>
  <c r="Q4" i="31"/>
  <c r="R4" i="31" s="1"/>
  <c r="O4" i="31"/>
  <c r="P4" i="31" s="1"/>
  <c r="M4" i="31"/>
  <c r="D4" i="31"/>
  <c r="E4" i="31" s="1"/>
  <c r="W3" i="31"/>
  <c r="U3" i="31"/>
  <c r="S3" i="31"/>
  <c r="Q3" i="31"/>
  <c r="R3" i="31" s="1"/>
  <c r="O3" i="31"/>
  <c r="P3" i="31" s="1"/>
  <c r="M3" i="31"/>
  <c r="N3" i="31" s="1"/>
  <c r="D3" i="31"/>
  <c r="E3" i="31" s="1"/>
  <c r="AG3" i="31" s="1"/>
  <c r="W2" i="31"/>
  <c r="X2" i="31" s="1"/>
  <c r="U2" i="31"/>
  <c r="S2" i="31"/>
  <c r="T2" i="31" s="1"/>
  <c r="Q2" i="31"/>
  <c r="R2" i="31" s="1"/>
  <c r="O2" i="31"/>
  <c r="P2" i="31" s="1"/>
  <c r="M2" i="31"/>
  <c r="N2" i="31" s="1"/>
  <c r="D2" i="31"/>
  <c r="AD19" i="31" l="1"/>
  <c r="T18" i="31"/>
  <c r="AN4" i="31" a="1"/>
  <c r="AN4" i="31" s="1"/>
  <c r="AN28" i="31" a="1"/>
  <c r="AN28" i="31" s="1"/>
  <c r="AN22" i="31" a="1"/>
  <c r="AN22" i="31" s="1"/>
  <c r="AN16" i="31" a="1"/>
  <c r="AN16" i="31" s="1"/>
  <c r="AN10" i="31" a="1"/>
  <c r="AN10" i="31" s="1"/>
  <c r="AN3" i="31" a="1"/>
  <c r="AN3" i="31" s="1"/>
  <c r="AN27" i="31" a="1"/>
  <c r="AN27" i="31" s="1"/>
  <c r="AN21" i="31" a="1"/>
  <c r="AN21" i="31" s="1"/>
  <c r="AN15" i="31" a="1"/>
  <c r="AN15" i="31" s="1"/>
  <c r="AN9" i="31" a="1"/>
  <c r="AN9" i="31" s="1"/>
  <c r="AN8" i="31" a="1"/>
  <c r="AN8" i="31" s="1"/>
  <c r="AN2" i="31" a="1"/>
  <c r="AN2" i="31" s="1"/>
  <c r="AN26" i="31" a="1"/>
  <c r="AN26" i="31" s="1"/>
  <c r="AN20" i="31" a="1"/>
  <c r="AN20" i="31" s="1"/>
  <c r="AN14" i="31" a="1"/>
  <c r="AN14" i="31" s="1"/>
  <c r="AN13" i="31" a="1"/>
  <c r="AN13" i="31" s="1"/>
  <c r="AN17" i="31" a="1"/>
  <c r="AN17" i="31" s="1"/>
  <c r="AN5" i="31" a="1"/>
  <c r="AN5" i="31" s="1"/>
  <c r="AN25" i="31" a="1"/>
  <c r="AN25" i="31" s="1"/>
  <c r="AN19" i="31" a="1"/>
  <c r="AN19" i="31" s="1"/>
  <c r="AN7" i="31" a="1"/>
  <c r="AN7" i="31" s="1"/>
  <c r="AN12" i="31" a="1"/>
  <c r="AN12" i="31" s="1"/>
  <c r="AN24" i="31" a="1"/>
  <c r="AN24" i="31" s="1"/>
  <c r="AN18" i="31" a="1"/>
  <c r="AN18" i="31" s="1"/>
  <c r="AN6" i="31" a="1"/>
  <c r="AN6" i="31" s="1"/>
  <c r="AN23" i="31" a="1"/>
  <c r="AN23" i="31" s="1"/>
  <c r="AN11" i="31" a="1"/>
  <c r="AN11" i="31" s="1"/>
  <c r="AG26" i="31"/>
  <c r="Y26" i="31"/>
  <c r="AE26" i="31" s="1"/>
  <c r="T19" i="31"/>
  <c r="E18" i="31"/>
  <c r="Y18" i="31" s="1"/>
  <c r="AD18" i="31" s="1"/>
  <c r="E19" i="31"/>
  <c r="Y19" i="31" s="1"/>
  <c r="AE19" i="31" s="1"/>
  <c r="Y21" i="31"/>
  <c r="AA21" i="31" s="1"/>
  <c r="Y20" i="31"/>
  <c r="AA20" i="31" s="1"/>
  <c r="T17" i="31"/>
  <c r="Y17" i="31"/>
  <c r="AF17" i="31" s="1"/>
  <c r="T16" i="31"/>
  <c r="Y16" i="31"/>
  <c r="AD16" i="31" s="1"/>
  <c r="Y15" i="31"/>
  <c r="AA15" i="31" s="1"/>
  <c r="Y12" i="31"/>
  <c r="AD12" i="31" s="1"/>
  <c r="Y7" i="31"/>
  <c r="AC7" i="31" s="1"/>
  <c r="V8" i="31"/>
  <c r="X7" i="31"/>
  <c r="Y13" i="31"/>
  <c r="AE13" i="31" s="1"/>
  <c r="Y14" i="31"/>
  <c r="AD14" i="31" s="1"/>
  <c r="P14" i="31"/>
  <c r="X13" i="31"/>
  <c r="V11" i="31"/>
  <c r="Y11" i="31"/>
  <c r="AC11" i="31" s="1"/>
  <c r="V10" i="31"/>
  <c r="X10" i="31"/>
  <c r="Y10" i="31"/>
  <c r="X8" i="31"/>
  <c r="T3" i="31"/>
  <c r="Y3" i="31"/>
  <c r="AA3" i="31" s="1"/>
  <c r="E9" i="31"/>
  <c r="Y9" i="31" s="1"/>
  <c r="AF9" i="31" s="1"/>
  <c r="AG15" i="31"/>
  <c r="Y8" i="31"/>
  <c r="AC8" i="31" s="1"/>
  <c r="AG12" i="31"/>
  <c r="E6" i="31"/>
  <c r="Y6" i="31" s="1"/>
  <c r="B29" i="31"/>
  <c r="V3" i="31"/>
  <c r="V4" i="31"/>
  <c r="T14" i="31"/>
  <c r="AG5" i="31"/>
  <c r="Y5" i="31"/>
  <c r="AD5" i="31" s="1"/>
  <c r="AG4" i="31"/>
  <c r="Y4" i="31"/>
  <c r="AC4" i="31" s="1"/>
  <c r="AF12" i="31"/>
  <c r="X24" i="31"/>
  <c r="AC26" i="31"/>
  <c r="AD26" i="31"/>
  <c r="AC13" i="31"/>
  <c r="V22" i="31"/>
  <c r="AB27" i="31"/>
  <c r="R12" i="31"/>
  <c r="AJ15" i="31" s="1" a="1"/>
  <c r="AJ15" i="31" s="1"/>
  <c r="AG24" i="31"/>
  <c r="Y24" i="31"/>
  <c r="AE24" i="31" s="1"/>
  <c r="AG25" i="31"/>
  <c r="Y25" i="31"/>
  <c r="AC25" i="31" s="1"/>
  <c r="AG20" i="31"/>
  <c r="AG21" i="31"/>
  <c r="Y27" i="31"/>
  <c r="AG27" i="31"/>
  <c r="N8" i="31"/>
  <c r="X6" i="31"/>
  <c r="AG23" i="31"/>
  <c r="Y23" i="31"/>
  <c r="AD23" i="31" s="1"/>
  <c r="Y28" i="31"/>
  <c r="AG22" i="31"/>
  <c r="Y22" i="31"/>
  <c r="AC22" i="31" s="1"/>
  <c r="AA23" i="31"/>
  <c r="X5" i="31"/>
  <c r="T13" i="31"/>
  <c r="V16" i="31"/>
  <c r="V17" i="31"/>
  <c r="V20" i="31"/>
  <c r="X3" i="31"/>
  <c r="N5" i="31"/>
  <c r="X15" i="31"/>
  <c r="X16" i="31"/>
  <c r="X17" i="31"/>
  <c r="X18" i="31"/>
  <c r="X19" i="31"/>
  <c r="X20" i="31"/>
  <c r="X21" i="31"/>
  <c r="N23" i="31"/>
  <c r="P25" i="31"/>
  <c r="E2" i="31"/>
  <c r="N4" i="31"/>
  <c r="N22" i="31"/>
  <c r="AF27" i="31"/>
  <c r="AG28" i="31"/>
  <c r="N7" i="31"/>
  <c r="V15" i="31"/>
  <c r="V18" i="31"/>
  <c r="V19" i="31"/>
  <c r="V21" i="31"/>
  <c r="X23" i="31"/>
  <c r="N25" i="31"/>
  <c r="X4" i="31"/>
  <c r="N6" i="31"/>
  <c r="V14" i="31"/>
  <c r="X22" i="31"/>
  <c r="N24" i="31"/>
  <c r="AB18" i="31"/>
  <c r="AB19" i="31"/>
  <c r="P26" i="31"/>
  <c r="N13" i="31"/>
  <c r="AC18" i="31"/>
  <c r="AC19" i="31"/>
  <c r="AB13" i="31"/>
  <c r="V2" i="31"/>
  <c r="N11" i="31"/>
  <c r="AA18" i="31" l="1"/>
  <c r="AA19" i="31"/>
  <c r="AF18" i="31"/>
  <c r="AE18" i="31"/>
  <c r="AC23" i="31"/>
  <c r="AF19" i="31"/>
  <c r="AB9" i="31"/>
  <c r="AB12" i="31"/>
  <c r="AE12" i="31"/>
  <c r="AE15" i="31"/>
  <c r="AF24" i="31"/>
  <c r="AB26" i="31"/>
  <c r="AA26" i="31"/>
  <c r="AF26" i="31"/>
  <c r="AC16" i="31"/>
  <c r="AB24" i="31"/>
  <c r="AI4" i="31" a="1"/>
  <c r="AI4" i="31" s="1"/>
  <c r="AE22" i="31"/>
  <c r="AF15" i="31"/>
  <c r="AB23" i="31"/>
  <c r="AA7" i="31"/>
  <c r="AA14" i="31"/>
  <c r="AA12" i="31"/>
  <c r="AC15" i="31"/>
  <c r="AA16" i="31"/>
  <c r="AB16" i="31"/>
  <c r="AF16" i="31"/>
  <c r="AB15" i="31"/>
  <c r="AD15" i="31"/>
  <c r="AD7" i="31"/>
  <c r="AI19" i="31" a="1"/>
  <c r="AI19" i="31" s="1"/>
  <c r="AI10" i="31" a="1"/>
  <c r="AI10" i="31" s="1"/>
  <c r="AI14" i="31" a="1"/>
  <c r="AI14" i="31" s="1"/>
  <c r="AI16" i="31" a="1"/>
  <c r="AI16" i="31" s="1"/>
  <c r="AH6" i="31" a="1"/>
  <c r="AH6" i="31" s="1"/>
  <c r="AJ26" i="31" a="1"/>
  <c r="AJ26" i="31" s="1"/>
  <c r="AI18" i="31" a="1"/>
  <c r="AI18" i="31" s="1"/>
  <c r="AI12" i="31" a="1"/>
  <c r="AI12" i="31" s="1"/>
  <c r="AI7" i="31" a="1"/>
  <c r="AI7" i="31" s="1"/>
  <c r="AI28" i="31" a="1"/>
  <c r="AI28" i="31" s="1"/>
  <c r="AI9" i="31" a="1"/>
  <c r="AI9" i="31" s="1"/>
  <c r="AI2" i="31" a="1"/>
  <c r="AI2" i="31" s="1"/>
  <c r="AJ2" i="31" a="1"/>
  <c r="AJ2" i="31" s="1"/>
  <c r="AI11" i="31" a="1"/>
  <c r="AI11" i="31" s="1"/>
  <c r="AH3" i="31" a="1"/>
  <c r="AH3" i="31" s="1"/>
  <c r="AC12" i="31"/>
  <c r="AJ21" i="31" a="1"/>
  <c r="AJ21" i="31" s="1"/>
  <c r="AJ22" i="31" a="1"/>
  <c r="AJ22" i="31" s="1"/>
  <c r="AI15" i="31" a="1"/>
  <c r="AI15" i="31" s="1"/>
  <c r="AH28" i="31" a="1"/>
  <c r="AH28" i="31" s="1"/>
  <c r="AJ17" i="31" a="1"/>
  <c r="AJ17" i="31" s="1"/>
  <c r="AJ19" i="31" a="1"/>
  <c r="AJ19" i="31" s="1"/>
  <c r="AJ23" i="31" a="1"/>
  <c r="AJ23" i="31" s="1"/>
  <c r="AI22" i="31" a="1"/>
  <c r="AI22" i="31" s="1"/>
  <c r="AJ20" i="31" a="1"/>
  <c r="AJ20" i="31" s="1"/>
  <c r="AI13" i="31" a="1"/>
  <c r="AI13" i="31" s="1"/>
  <c r="AH7" i="31" a="1"/>
  <c r="AH7" i="31" s="1"/>
  <c r="AH13" i="31" a="1"/>
  <c r="AH13" i="31" s="1"/>
  <c r="AJ24" i="31" a="1"/>
  <c r="AJ24" i="31" s="1"/>
  <c r="AI17" i="31" a="1"/>
  <c r="AI17" i="31" s="1"/>
  <c r="AH8" i="31" a="1"/>
  <c r="AH8" i="31" s="1"/>
  <c r="AE17" i="31"/>
  <c r="AH9" i="31" a="1"/>
  <c r="AH9" i="31" s="1"/>
  <c r="AH12" i="31" a="1"/>
  <c r="AH12" i="31" s="1"/>
  <c r="AJ4" i="31" a="1"/>
  <c r="AJ4" i="31" s="1"/>
  <c r="AH14" i="31" a="1"/>
  <c r="AH14" i="31" s="1"/>
  <c r="AH17" i="31" a="1"/>
  <c r="AH17" i="31" s="1"/>
  <c r="AJ5" i="31" a="1"/>
  <c r="AJ5" i="31" s="1"/>
  <c r="AH18" i="31" a="1"/>
  <c r="AH18" i="31" s="1"/>
  <c r="AJ10" i="31" a="1"/>
  <c r="AJ10" i="31" s="1"/>
  <c r="AJ7" i="31" a="1"/>
  <c r="AJ7" i="31" s="1"/>
  <c r="AI26" i="31" a="1"/>
  <c r="AI26" i="31" s="1"/>
  <c r="AI21" i="31" a="1"/>
  <c r="AI21" i="31" s="1"/>
  <c r="AI8" i="31" a="1"/>
  <c r="AI8" i="31" s="1"/>
  <c r="AH21" i="31" a="1"/>
  <c r="AH21" i="31" s="1"/>
  <c r="AH20" i="31" a="1"/>
  <c r="AH20" i="31" s="1"/>
  <c r="AD17" i="31"/>
  <c r="AF7" i="31"/>
  <c r="AJ6" i="31" a="1"/>
  <c r="AJ6" i="31" s="1"/>
  <c r="AJ8" i="31" a="1"/>
  <c r="AJ8" i="31" s="1"/>
  <c r="AH19" i="31" a="1"/>
  <c r="AH19" i="31" s="1"/>
  <c r="AJ12" i="31" a="1"/>
  <c r="AJ12" i="31" s="1"/>
  <c r="AJ9" i="31" a="1"/>
  <c r="AJ9" i="31" s="1"/>
  <c r="AI6" i="31" a="1"/>
  <c r="AI6" i="31" s="1"/>
  <c r="AI23" i="31" a="1"/>
  <c r="AI23" i="31" s="1"/>
  <c r="AI20" i="31" a="1"/>
  <c r="AI20" i="31" s="1"/>
  <c r="AH23" i="31" a="1"/>
  <c r="AH23" i="31" s="1"/>
  <c r="AH22" i="31" a="1"/>
  <c r="AH22" i="31" s="1"/>
  <c r="AH10" i="31" a="1"/>
  <c r="AH10" i="31" s="1"/>
  <c r="AJ28" i="31" a="1"/>
  <c r="AJ28" i="31" s="1"/>
  <c r="AH15" i="31" a="1"/>
  <c r="AH15" i="31" s="1"/>
  <c r="AJ3" i="31" a="1"/>
  <c r="AJ3" i="31" s="1"/>
  <c r="AJ27" i="31" a="1"/>
  <c r="AJ27" i="31" s="1"/>
  <c r="AH16" i="31" a="1"/>
  <c r="AH16" i="31" s="1"/>
  <c r="AE7" i="31"/>
  <c r="AJ14" i="31" a="1"/>
  <c r="AJ14" i="31" s="1"/>
  <c r="AJ11" i="31" a="1"/>
  <c r="AJ11" i="31" s="1"/>
  <c r="AI24" i="31" a="1"/>
  <c r="AI24" i="31" s="1"/>
  <c r="AI25" i="31" a="1"/>
  <c r="AI25" i="31" s="1"/>
  <c r="AH5" i="31" a="1"/>
  <c r="AH5" i="31" s="1"/>
  <c r="AH25" i="31" a="1"/>
  <c r="AH25" i="31" s="1"/>
  <c r="AH24" i="31" a="1"/>
  <c r="AH24" i="31" s="1"/>
  <c r="AJ16" i="31" a="1"/>
  <c r="AJ16" i="31" s="1"/>
  <c r="AJ13" i="31" a="1"/>
  <c r="AJ13" i="31" s="1"/>
  <c r="AI3" i="31" a="1"/>
  <c r="AI3" i="31" s="1"/>
  <c r="AI27" i="31" a="1"/>
  <c r="AI27" i="31" s="1"/>
  <c r="AH11" i="31" a="1"/>
  <c r="AH11" i="31" s="1"/>
  <c r="AH2" i="31" a="1"/>
  <c r="AH2" i="31" s="1"/>
  <c r="AH26" i="31" a="1"/>
  <c r="AH26" i="31" s="1"/>
  <c r="AJ25" i="31" a="1"/>
  <c r="AJ25" i="31" s="1"/>
  <c r="AJ18" i="31" a="1"/>
  <c r="AJ18" i="31" s="1"/>
  <c r="AI5" i="31" a="1"/>
  <c r="AI5" i="31" s="1"/>
  <c r="AH27" i="31" a="1"/>
  <c r="AH27" i="31" s="1"/>
  <c r="AH4" i="31" a="1"/>
  <c r="AH4" i="31" s="1"/>
  <c r="AM27" i="31" a="1"/>
  <c r="AM27" i="31" s="1"/>
  <c r="AM25" i="31" a="1"/>
  <c r="AM25" i="31" s="1"/>
  <c r="AM23" i="31" a="1"/>
  <c r="AM23" i="31" s="1"/>
  <c r="AM21" i="31" a="1"/>
  <c r="AM21" i="31" s="1"/>
  <c r="AM19" i="31" a="1"/>
  <c r="AM19" i="31" s="1"/>
  <c r="AM17" i="31" a="1"/>
  <c r="AM17" i="31" s="1"/>
  <c r="AM15" i="31" a="1"/>
  <c r="AM15" i="31" s="1"/>
  <c r="AM13" i="31" a="1"/>
  <c r="AM13" i="31" s="1"/>
  <c r="AM11" i="31" a="1"/>
  <c r="AM11" i="31" s="1"/>
  <c r="AM9" i="31" a="1"/>
  <c r="AM9" i="31" s="1"/>
  <c r="AM7" i="31" a="1"/>
  <c r="AM7" i="31" s="1"/>
  <c r="AM5" i="31" a="1"/>
  <c r="AM5" i="31" s="1"/>
  <c r="AM3" i="31" a="1"/>
  <c r="AM3" i="31" s="1"/>
  <c r="AM28" i="31" a="1"/>
  <c r="AM28" i="31" s="1"/>
  <c r="AM24" i="31" a="1"/>
  <c r="AM24" i="31" s="1"/>
  <c r="AM22" i="31" a="1"/>
  <c r="AM22" i="31" s="1"/>
  <c r="AM20" i="31" a="1"/>
  <c r="AM20" i="31" s="1"/>
  <c r="AM18" i="31" a="1"/>
  <c r="AM18" i="31" s="1"/>
  <c r="AM16" i="31" a="1"/>
  <c r="AM16" i="31" s="1"/>
  <c r="AM14" i="31" a="1"/>
  <c r="AM14" i="31" s="1"/>
  <c r="AM12" i="31" a="1"/>
  <c r="AM12" i="31" s="1"/>
  <c r="AM8" i="31" a="1"/>
  <c r="AM8" i="31" s="1"/>
  <c r="AM6" i="31" a="1"/>
  <c r="AM6" i="31" s="1"/>
  <c r="AM2" i="31" a="1"/>
  <c r="AM2" i="31" s="1"/>
  <c r="AM26" i="31" a="1"/>
  <c r="AM26" i="31" s="1"/>
  <c r="AM10" i="31" a="1"/>
  <c r="AM10" i="31" s="1"/>
  <c r="AM4" i="31" a="1"/>
  <c r="AM4" i="31" s="1"/>
  <c r="AA17" i="31"/>
  <c r="AB17" i="31"/>
  <c r="AK27" i="31" a="1"/>
  <c r="AK27" i="31" s="1"/>
  <c r="AK25" i="31" a="1"/>
  <c r="AK25" i="31" s="1"/>
  <c r="AK23" i="31" a="1"/>
  <c r="AK23" i="31" s="1"/>
  <c r="AK21" i="31" a="1"/>
  <c r="AK21" i="31" s="1"/>
  <c r="AK19" i="31" a="1"/>
  <c r="AK19" i="31" s="1"/>
  <c r="AK17" i="31" a="1"/>
  <c r="AK17" i="31" s="1"/>
  <c r="AK15" i="31" a="1"/>
  <c r="AK15" i="31" s="1"/>
  <c r="AK13" i="31" a="1"/>
  <c r="AK13" i="31" s="1"/>
  <c r="AK11" i="31" a="1"/>
  <c r="AK11" i="31" s="1"/>
  <c r="AK9" i="31" a="1"/>
  <c r="AK9" i="31" s="1"/>
  <c r="AK7" i="31" a="1"/>
  <c r="AK7" i="31" s="1"/>
  <c r="AK5" i="31" a="1"/>
  <c r="AK5" i="31" s="1"/>
  <c r="AK3" i="31" a="1"/>
  <c r="AK3" i="31" s="1"/>
  <c r="AK28" i="31" a="1"/>
  <c r="AK28" i="31" s="1"/>
  <c r="AK26" i="31" a="1"/>
  <c r="AK26" i="31" s="1"/>
  <c r="AK24" i="31" a="1"/>
  <c r="AK24" i="31" s="1"/>
  <c r="AK22" i="31" a="1"/>
  <c r="AK22" i="31" s="1"/>
  <c r="AK20" i="31" a="1"/>
  <c r="AK20" i="31" s="1"/>
  <c r="AK18" i="31" a="1"/>
  <c r="AK18" i="31" s="1"/>
  <c r="AK16" i="31" a="1"/>
  <c r="AK16" i="31" s="1"/>
  <c r="AK14" i="31" a="1"/>
  <c r="AK14" i="31" s="1"/>
  <c r="AK12" i="31" a="1"/>
  <c r="AK12" i="31" s="1"/>
  <c r="AK10" i="31" a="1"/>
  <c r="AK10" i="31" s="1"/>
  <c r="AK8" i="31" a="1"/>
  <c r="AK8" i="31" s="1"/>
  <c r="AK6" i="31" a="1"/>
  <c r="AK6" i="31" s="1"/>
  <c r="AK4" i="31" a="1"/>
  <c r="AK4" i="31" s="1"/>
  <c r="AK2" i="31" a="1"/>
  <c r="AK2" i="31" s="1"/>
  <c r="AL27" i="31" a="1"/>
  <c r="AL27" i="31" s="1"/>
  <c r="AL25" i="31" a="1"/>
  <c r="AL25" i="31" s="1"/>
  <c r="AL23" i="31" a="1"/>
  <c r="AL23" i="31" s="1"/>
  <c r="AL21" i="31" a="1"/>
  <c r="AL21" i="31" s="1"/>
  <c r="AL19" i="31" a="1"/>
  <c r="AL19" i="31" s="1"/>
  <c r="AL17" i="31" a="1"/>
  <c r="AL17" i="31" s="1"/>
  <c r="AL15" i="31" a="1"/>
  <c r="AL15" i="31" s="1"/>
  <c r="AL13" i="31" a="1"/>
  <c r="AL13" i="31" s="1"/>
  <c r="AL11" i="31" a="1"/>
  <c r="AL11" i="31" s="1"/>
  <c r="AL9" i="31" a="1"/>
  <c r="AL9" i="31" s="1"/>
  <c r="AL7" i="31" a="1"/>
  <c r="AL7" i="31" s="1"/>
  <c r="AL5" i="31" a="1"/>
  <c r="AL5" i="31" s="1"/>
  <c r="AL3" i="31" a="1"/>
  <c r="AL3" i="31" s="1"/>
  <c r="AL28" i="31" a="1"/>
  <c r="AL28" i="31" s="1"/>
  <c r="AL24" i="31" a="1"/>
  <c r="AL24" i="31" s="1"/>
  <c r="AL22" i="31" a="1"/>
  <c r="AL22" i="31" s="1"/>
  <c r="AL20" i="31" a="1"/>
  <c r="AL20" i="31" s="1"/>
  <c r="AL18" i="31" a="1"/>
  <c r="AL18" i="31" s="1"/>
  <c r="AL16" i="31" a="1"/>
  <c r="AL16" i="31" s="1"/>
  <c r="AL14" i="31" a="1"/>
  <c r="AL14" i="31" s="1"/>
  <c r="AL10" i="31" a="1"/>
  <c r="AL10" i="31" s="1"/>
  <c r="AL8" i="31" a="1"/>
  <c r="AL8" i="31" s="1"/>
  <c r="AL4" i="31" a="1"/>
  <c r="AL4" i="31" s="1"/>
  <c r="AL26" i="31" a="1"/>
  <c r="AL26" i="31" s="1"/>
  <c r="AL12" i="31" a="1"/>
  <c r="AL12" i="31" s="1"/>
  <c r="AL6" i="31" a="1"/>
  <c r="AL6" i="31" s="1"/>
  <c r="AL2" i="31" a="1"/>
  <c r="AL2" i="31" s="1"/>
  <c r="AC17" i="31"/>
  <c r="AC20" i="31"/>
  <c r="AB20" i="31"/>
  <c r="AE20" i="31"/>
  <c r="AD20" i="31"/>
  <c r="AE21" i="31"/>
  <c r="AC21" i="31"/>
  <c r="AF21" i="31"/>
  <c r="AF20" i="31"/>
  <c r="AD21" i="31"/>
  <c r="AB21" i="31"/>
  <c r="AC24" i="31"/>
  <c r="AA24" i="31"/>
  <c r="AD25" i="31"/>
  <c r="AE14" i="31"/>
  <c r="AC14" i="31"/>
  <c r="AF14" i="31"/>
  <c r="AB14" i="31"/>
  <c r="AE16" i="31"/>
  <c r="AB7" i="31"/>
  <c r="AF8" i="31"/>
  <c r="AF11" i="31"/>
  <c r="AD13" i="31"/>
  <c r="AA13" i="31"/>
  <c r="AB11" i="31"/>
  <c r="AE8" i="31"/>
  <c r="AA8" i="31"/>
  <c r="AF13" i="31"/>
  <c r="AC3" i="31"/>
  <c r="AB3" i="31"/>
  <c r="AD11" i="31"/>
  <c r="AA11" i="31"/>
  <c r="AE11" i="31"/>
  <c r="AC10" i="31"/>
  <c r="AB10" i="31"/>
  <c r="AD10" i="31"/>
  <c r="AA10" i="31"/>
  <c r="AF10" i="31"/>
  <c r="AE10" i="31"/>
  <c r="AC9" i="31"/>
  <c r="AE9" i="31"/>
  <c r="AA9" i="31"/>
  <c r="AD9" i="31"/>
  <c r="AE3" i="31"/>
  <c r="AF3" i="31"/>
  <c r="AD3" i="31"/>
  <c r="AB8" i="31"/>
  <c r="AG6" i="31"/>
  <c r="AE5" i="31"/>
  <c r="AE6" i="31"/>
  <c r="AD6" i="31"/>
  <c r="AA6" i="31"/>
  <c r="AF6" i="31"/>
  <c r="AD4" i="31"/>
  <c r="AA4" i="31"/>
  <c r="AF4" i="31"/>
  <c r="AE4" i="31"/>
  <c r="AB4" i="31"/>
  <c r="AD8" i="31"/>
  <c r="AB25" i="31"/>
  <c r="AA22" i="31"/>
  <c r="AD22" i="31"/>
  <c r="AE25" i="31"/>
  <c r="AB5" i="31"/>
  <c r="AB6" i="31"/>
  <c r="AF5" i="31"/>
  <c r="AD24" i="31"/>
  <c r="E29" i="31"/>
  <c r="Y2" i="31"/>
  <c r="AG2" i="31"/>
  <c r="AE23" i="31"/>
  <c r="AB22" i="31"/>
  <c r="AC5" i="31"/>
  <c r="AF22" i="31"/>
  <c r="AC6" i="31"/>
  <c r="AF25" i="31"/>
  <c r="AA5" i="31"/>
  <c r="AA28" i="31"/>
  <c r="AE28" i="31"/>
  <c r="AF28" i="31"/>
  <c r="AC28" i="31"/>
  <c r="AD28" i="31"/>
  <c r="AB28" i="31"/>
  <c r="AC27" i="31"/>
  <c r="AE27" i="31"/>
  <c r="AD27" i="31"/>
  <c r="AA27" i="31"/>
  <c r="AF23" i="31"/>
  <c r="AA25" i="31"/>
  <c r="AG29" i="31" l="1"/>
  <c r="AC2" i="31"/>
  <c r="AC29" i="31" s="1"/>
  <c r="B35" i="31" s="1"/>
  <c r="AA2" i="31"/>
  <c r="AA29" i="31" s="1"/>
  <c r="B33" i="31" s="1"/>
  <c r="AF2" i="31"/>
  <c r="AF29" i="31" s="1"/>
  <c r="B38" i="31" s="1"/>
  <c r="AB2" i="31"/>
  <c r="AB29" i="31" s="1"/>
  <c r="B34" i="31" s="1"/>
  <c r="AD2" i="31"/>
  <c r="AD29" i="31" s="1"/>
  <c r="B36" i="31" s="1"/>
  <c r="AE2" i="31"/>
  <c r="AE29" i="31" s="1"/>
  <c r="B37" i="31" s="1"/>
  <c r="B9" i="35" l="1"/>
  <c r="F80" i="31"/>
  <c r="F79" i="31"/>
  <c r="F77" i="31"/>
  <c r="F81" i="31"/>
  <c r="F78" i="31"/>
  <c r="F76" i="31"/>
  <c r="B2" i="35" l="1"/>
  <c r="B5" i="35"/>
  <c r="B7" i="35"/>
  <c r="B6" i="35"/>
  <c r="B4" i="35"/>
  <c r="B3" i="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<sst xmlns="http://schemas.openxmlformats.org/spreadsheetml/2006/main" count="129" uniqueCount="51">
  <si>
    <t>Item</t>
  </si>
  <si>
    <t>Cost Before Taxes</t>
  </si>
  <si>
    <t>Type</t>
  </si>
  <si>
    <t>Tax</t>
  </si>
  <si>
    <t>Cost after Taxes</t>
  </si>
  <si>
    <t>Common Cost</t>
  </si>
  <si>
    <t>Bag Fee</t>
  </si>
  <si>
    <t>Food</t>
  </si>
  <si>
    <t>Personal</t>
  </si>
  <si>
    <t>Common</t>
  </si>
  <si>
    <t>Non-food</t>
  </si>
  <si>
    <t>Rajas</t>
  </si>
  <si>
    <t>Suyog</t>
  </si>
  <si>
    <t>Total</t>
  </si>
  <si>
    <t>Pranay</t>
  </si>
  <si>
    <t>Pratish</t>
  </si>
  <si>
    <t>Sanjeev</t>
  </si>
  <si>
    <t>Nishad</t>
  </si>
  <si>
    <t>Owner 2</t>
  </si>
  <si>
    <t>Owner 3</t>
  </si>
  <si>
    <t>Owner 4</t>
  </si>
  <si>
    <t>Owner 5</t>
  </si>
  <si>
    <t>Owner 6</t>
  </si>
  <si>
    <t>Owner 1</t>
  </si>
  <si>
    <t>Common/Personal</t>
  </si>
  <si>
    <t>isNishad</t>
  </si>
  <si>
    <t>isPranay</t>
  </si>
  <si>
    <t>isPratish</t>
  </si>
  <si>
    <t>isRajas</t>
  </si>
  <si>
    <t>isSanjeev</t>
  </si>
  <si>
    <t>isSuyog</t>
  </si>
  <si>
    <t>Individual Equal Share</t>
  </si>
  <si>
    <t>Individual Personal Expense</t>
  </si>
  <si>
    <t>Nishad Personal ItemList</t>
  </si>
  <si>
    <t>Pranay Personal ItemList</t>
  </si>
  <si>
    <t>Pratish Personal ItemList</t>
  </si>
  <si>
    <t>Rajas Personal ItemList</t>
  </si>
  <si>
    <t>Sanjeev Personal ItemList</t>
  </si>
  <si>
    <t>Suyog Personal ItemList</t>
  </si>
  <si>
    <t>Pranay Personal Item List</t>
  </si>
  <si>
    <t>x</t>
  </si>
  <si>
    <t>Combined Common Walmart Expense</t>
  </si>
  <si>
    <t>isCommon</t>
  </si>
  <si>
    <t>Personal Walmart Expense for Nov2023</t>
  </si>
  <si>
    <t>Individual Total Expense</t>
  </si>
  <si>
    <t>Nishad Personal</t>
  </si>
  <si>
    <t>Pratish Personal</t>
  </si>
  <si>
    <t>Rajas Personal</t>
  </si>
  <si>
    <t>Sanjeev Personal</t>
  </si>
  <si>
    <t>Suyog Personal</t>
  </si>
  <si>
    <t>CommonItems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</si>
</sst>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4" xfId="0" applyBorder="1"/>
    <xf numFmtId="8" fontId="0" fillId="0" borderId="0" xfId="0" applyNumberFormat="1"/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1896-8D11-4901-ADF2-A34CAEF8A1FA}">
  <dimension ref="A1:C6"/>
  <sheetViews>
    <sheetView workbookViewId="0">
      <selection activeCell="I7" sqref="I7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17</v>
      </c>
    </row>
    <row r="2" spans="1:3" x14ac:dyDescent="0.3">
      <c r="A2" t="s">
        <v>10</v>
      </c>
      <c r="B2" t="s">
        <v>8</v>
      </c>
      <c r="C2" t="s">
        <v>14</v>
      </c>
    </row>
    <row r="3" spans="1:3" x14ac:dyDescent="0.3">
      <c r="C3" t="s">
        <v>15</v>
      </c>
    </row>
    <row r="4" spans="1:3" x14ac:dyDescent="0.3">
      <c r="C4" t="s">
        <v>11</v>
      </c>
    </row>
    <row r="5" spans="1:3" x14ac:dyDescent="0.3">
      <c r="C5" t="s">
        <v>16</v>
      </c>
    </row>
    <row r="6" spans="1:3" x14ac:dyDescent="0.3"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8878-15D4-4F41-9C6D-C507F148A70E}">
  <dimension ref="A1:AS115"/>
  <sheetViews>
    <sheetView tabSelected="1" workbookViewId="0">
      <selection activeCell="A2" sqref="A2"/>
    </sheetView>
  </sheetViews>
  <sheetFormatPr defaultRowHeight="14.4" x14ac:dyDescent="0.3"/>
  <cols>
    <col min="1" max="1" width="25.109375" customWidth="1"/>
    <col min="2" max="2" width="10.6640625" customWidth="1"/>
    <col min="3" max="3" width="6.44140625" customWidth="1"/>
    <col min="4" max="4" width="5" hidden="1" customWidth="1"/>
    <col min="6" max="6" width="9.21875" customWidth="1"/>
    <col min="7" max="12" width="7.88671875" bestFit="1" customWidth="1"/>
    <col min="13" max="13" width="4.77734375" hidden="1" customWidth="1"/>
    <col min="14" max="14" width="8.44140625" hidden="1" customWidth="1"/>
    <col min="15" max="24" width="4.77734375" hidden="1" customWidth="1"/>
    <col min="25" max="26" width="9.6640625" hidden="1" customWidth="1"/>
    <col min="27" max="32" width="6.6640625" hidden="1" customWidth="1"/>
    <col min="33" max="33" width="12.5546875" hidden="1" customWidth="1"/>
    <col min="34" max="34" width="14.109375" bestFit="1" customWidth="1"/>
    <col min="35" max="35" width="13.77734375" customWidth="1"/>
    <col min="36" max="36" width="14.109375" bestFit="1" customWidth="1"/>
    <col min="37" max="37" width="12.77734375" bestFit="1" customWidth="1"/>
    <col min="38" max="38" width="14.77734375" bestFit="1" customWidth="1"/>
    <col min="39" max="39" width="13.33203125" bestFit="1" customWidth="1"/>
    <col min="40" max="40" width="13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23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25</v>
      </c>
      <c r="N1" s="1" t="s">
        <v>33</v>
      </c>
      <c r="O1" s="1" t="s">
        <v>26</v>
      </c>
      <c r="P1" s="1" t="s">
        <v>34</v>
      </c>
      <c r="Q1" s="1" t="s">
        <v>27</v>
      </c>
      <c r="R1" s="1" t="s">
        <v>35</v>
      </c>
      <c r="S1" s="1" t="s">
        <v>28</v>
      </c>
      <c r="T1" s="1" t="s">
        <v>36</v>
      </c>
      <c r="U1" s="1" t="s">
        <v>29</v>
      </c>
      <c r="V1" s="1" t="s">
        <v>37</v>
      </c>
      <c r="W1" s="1" t="s">
        <v>30</v>
      </c>
      <c r="X1" s="1" t="s">
        <v>38</v>
      </c>
      <c r="Y1" s="1" t="s">
        <v>31</v>
      </c>
      <c r="Z1" s="1" t="s">
        <v>42</v>
      </c>
      <c r="AA1" s="1" t="s">
        <v>17</v>
      </c>
      <c r="AB1" s="1" t="s">
        <v>14</v>
      </c>
      <c r="AC1" s="1" t="s">
        <v>15</v>
      </c>
      <c r="AD1" s="1" t="s">
        <v>11</v>
      </c>
      <c r="AE1" s="1" t="s">
        <v>16</v>
      </c>
      <c r="AF1" s="1" t="s">
        <v>12</v>
      </c>
      <c r="AG1" s="1" t="s">
        <v>5</v>
      </c>
      <c r="AH1" s="1" t="s">
        <v>45</v>
      </c>
      <c r="AI1" s="1" t="s">
        <v>39</v>
      </c>
      <c r="AJ1" s="1" t="s">
        <v>46</v>
      </c>
      <c r="AK1" s="1" t="s">
        <v>47</v>
      </c>
      <c r="AL1" s="1" t="s">
        <v>48</v>
      </c>
      <c r="AM1" s="1" t="s">
        <v>49</v>
      </c>
      <c r="AN1" s="3" t="s">
        <v>50</v>
      </c>
    </row>
    <row r="2" spans="1:40" x14ac:dyDescent="0.3">
      <c r="A2" s="1"/>
      <c r="B2" s="1"/>
      <c r="C2" s="1" t="s">
        <v>7</v>
      </c>
      <c r="D2" s="1">
        <f>IF(C2="food",1,6)</f>
        <v>1</v>
      </c>
      <c r="E2" s="1">
        <f t="shared" ref="E2:E28" si="0">B2*(1+D2/100)</f>
        <v>0</v>
      </c>
      <c r="F2" s="1" t="s">
        <v>9</v>
      </c>
      <c r="G2" s="1"/>
      <c r="H2" s="1"/>
      <c r="I2" s="1"/>
      <c r="J2" s="1"/>
      <c r="K2" s="1"/>
      <c r="L2" s="1"/>
      <c r="M2" s="2">
        <f>IF(F2="Common",1,(IF((OR($G$2="Nishad",$H$2="Nishad",$I$2="Nishad",$J$2="Nishad",$K$2="Nishad",$L$2="Nishad")),1,0)))</f>
        <v>1</v>
      </c>
      <c r="N2" s="2" t="str">
        <f>IF(AND(F2="Personal",(M2=1)),A2,"")</f>
        <v/>
      </c>
      <c r="O2" s="2">
        <f>IF(F2="Common",1,(IF((OR($G$2="Pranay",$H$2="Pranay",$I$2="Pranay",$J$2="Pranay",$K$2="Pranay",$L$2="Pranay")),1,0)))</f>
        <v>1</v>
      </c>
      <c r="P2" s="2" t="str">
        <f>IF(AND(F2="Personal",(O2=1)),A2,"")</f>
        <v/>
      </c>
      <c r="Q2" s="2">
        <f>IF(F2="Common",1,(IF((OR($G$2="Pratish",$H$2="Pratish",$I$2="Pratish",$J$2="Pratish",$K$2="Pratish",$L$2="Pratish")),1,0)))</f>
        <v>1</v>
      </c>
      <c r="R2" s="2" t="str">
        <f>IF(AND(F2="Personal",(Q2=1)),A2,"")</f>
        <v/>
      </c>
      <c r="S2" s="2">
        <f>IF(F2="Common",1,(IF((OR($G$2="Rajas",$H$2="Rajas",$I$2="Rajas",$J$2="Rajas",$K$2="Rajas",$L$2="Rajas")),1,0)))</f>
        <v>1</v>
      </c>
      <c r="T2" s="2" t="str">
        <f>IF(AND(F2="Personal",(S2=1)),A2,"")</f>
        <v/>
      </c>
      <c r="U2" s="2">
        <f>IF(F2="Common",1,(IF((OR($G$2="Sanjeev",$H$2="Sanjeev",$I$2="Sanjeev",$J$2="Sanjeev",$K$2="Sanjeev",$L$2="Sanjeev")),1,0)))</f>
        <v>1</v>
      </c>
      <c r="V2" s="2" t="str">
        <f>IF(AND(F2="Personal",(U2=1)),A2,"")</f>
        <v/>
      </c>
      <c r="W2" s="2">
        <f>IF(F2="Common",1,(IF((OR($G$2="Suyog",$H$2="Suyog",$I$2="Suyog",$J$2="Suyog",$K$2="Suyog",$L$2="Suyog")),1,0)))</f>
        <v>1</v>
      </c>
      <c r="X2" s="2" t="str">
        <f>IF(AND(F2="Personal",(W2=1)),A2,"")</f>
        <v/>
      </c>
      <c r="Y2" s="2">
        <f t="shared" ref="Y2:Y28" si="1">E2/(M2+O2+Q2+S2+U2+W2)</f>
        <v>0</v>
      </c>
      <c r="Z2" s="2">
        <f t="shared" ref="Z2:Z28" si="2">IF(F2="Common",A2,"")</f>
        <v>0</v>
      </c>
      <c r="AA2" s="1">
        <f t="shared" ref="AA2:AA28" si="3">IF(M2=1,Y2,0)</f>
        <v>0</v>
      </c>
      <c r="AB2" s="1">
        <f t="shared" ref="AB2:AB28" si="4">IF(O2=1,Y2,0)</f>
        <v>0</v>
      </c>
      <c r="AC2" s="1">
        <f t="shared" ref="AC2:AC28" si="5">IF(Q2=1,Y2,0)</f>
        <v>0</v>
      </c>
      <c r="AD2" s="1">
        <f t="shared" ref="AD2:AD28" si="6">IF(S2=1,Y2,0)</f>
        <v>0</v>
      </c>
      <c r="AE2" s="1">
        <f t="shared" ref="AE2:AE28" si="7">IF(U2=1,Y2,0)</f>
        <v>0</v>
      </c>
      <c r="AF2" s="1">
        <f t="shared" ref="AF2:AF28" si="8">IF(W2=1,Y2,0)</f>
        <v>0</v>
      </c>
      <c r="AG2" s="1">
        <f t="shared" ref="AG2:AG28" si="9">IF(F2="Common",E2,0)</f>
        <v>0</v>
      </c>
      <c r="AH2" s="1" t="str" cm="1">
        <f t="array" ref="AH2">IF(COUNTIF($N$2:$N$28,"?*")&lt;ROW(N2)-1,"",INDEX(N:N,SMALL(IF(N$2:N$28&lt;&gt;"", ROW(N$2:N$28)),ROWS(N$2:N2))))</f>
        <v/>
      </c>
      <c r="AI2" s="1" t="str" cm="1">
        <f t="array" ref="AI2">IF(COUNTIF($P$2:$P$28,"?*")&lt;ROW(P2)-1,"",INDEX(P:P,SMALL(IF(P$2:P$28&lt;&gt;"", ROW(P$2:P$28)),ROWS(P$2:P2))))</f>
        <v/>
      </c>
      <c r="AJ2" s="1" t="str" cm="1">
        <f t="array" ref="AJ2">IF(COUNTIF($R$2:$R$28,"?*")&lt;ROW(R2)-1,"",INDEX(R:R,SMALL(IF(R$2:R$28&lt;&gt;"", ROW(R$2:R$28)),ROWS(R$2:R2))))</f>
        <v/>
      </c>
      <c r="AK2" s="1" t="str" cm="1">
        <f t="array" ref="AK2">IF(COUNTIF($T$2:$T$28,"?*")&lt;ROW(T2)-1,"",INDEX(T:T,SMALL(IF(T$2:T$28&lt;&gt;"", ROW(T$2:T$28)),ROWS(T$2:T2))))</f>
        <v/>
      </c>
      <c r="AL2" s="1" t="str" cm="1">
        <f t="array" ref="AL2">IF(COUNTIF($V$2:$V$28,"?*")&lt;ROW(V2)-1,"",INDEX(V:V,SMALL(IF(V$2:V$28&lt;&gt;"", ROW(V$2:V$28)),ROWS(V$2:V2))))</f>
        <v/>
      </c>
      <c r="AM2" s="1" t="str" cm="1">
        <f t="array" ref="AM2">IF(COUNTIF($X$2:$X$28,"?*")&lt;ROW(X2)-1,"",INDEX(X:X,SMALL(IF(X$2:X$28&lt;&gt;"", ROW(X$2:X$28)),ROWS(X$2:X2))))</f>
        <v/>
      </c>
      <c r="AN2" s="1" t="str" cm="1">
        <f t="array" ref="AN2">IF(COUNTIF($Z$2:$Z$28,"?*")&lt;ROW(Z2)-1,"",INDEX(Z:Z,SMALL(IF(Z$2:Z$28&lt;&gt;"", ROW(Z$2:Z$28)),ROWS(Z$2:Z2))))</f>
        <v/>
      </c>
    </row>
    <row r="3" spans="1:40" x14ac:dyDescent="0.3">
      <c r="A3" s="1"/>
      <c r="B3" s="1"/>
      <c r="C3" s="1" t="s">
        <v>7</v>
      </c>
      <c r="D3" s="1">
        <f t="shared" ref="D3:D28" si="10">IF(C3="food",1,6)</f>
        <v>1</v>
      </c>
      <c r="E3" s="1">
        <f t="shared" si="0"/>
        <v>0</v>
      </c>
      <c r="F3" s="1" t="s">
        <v>9</v>
      </c>
      <c r="G3" s="1"/>
      <c r="H3" s="1"/>
      <c r="I3" s="1"/>
      <c r="J3" s="1"/>
      <c r="K3" s="1"/>
      <c r="L3" s="1"/>
      <c r="M3" s="2">
        <f>IF(F3="Common",1,(IF((OR($G$3="Nishad",$H$3="Nishad",$I$3="Nishad",$J$3="Nishad",$K$3="Nishad",$L$3="Nishad")),1,0)))</f>
        <v>1</v>
      </c>
      <c r="N3" s="2" t="str">
        <f t="shared" ref="N3:N28" si="11">IF(AND(F3="Personal",(M3=1)),A3,"")</f>
        <v/>
      </c>
      <c r="O3" s="2">
        <f>IF(F3="Common",1,(IF((OR($G$3="Pranay",$H$3="Pranay",$I$3="Pranay",$J$3="Pranay",$K$3="Pranay",$L$3="Pranay")),1,0)))</f>
        <v>1</v>
      </c>
      <c r="P3" s="2" t="str">
        <f t="shared" ref="P3:P28" si="12">IF(AND(F3="Personal",(O3=1)),A3,"")</f>
        <v/>
      </c>
      <c r="Q3" s="2">
        <f>IF(F3="Common",1,(IF((OR($G$3="Pratish",$H$3="Pratish",$I$3="Pratish",$J$3="Pratish",$K$3="Pratish",$L$3="Pratish")),1,0)))</f>
        <v>1</v>
      </c>
      <c r="R3" s="2" t="str">
        <f t="shared" ref="R3:R28" si="13">IF(AND(F3="Personal",(Q3=1)),A3,"")</f>
        <v/>
      </c>
      <c r="S3" s="2">
        <f>IF(F3="Common",1,(IF((OR($G$3="Rajas",$H$3="Rajas",$I$3="Rajas",$J$3="Rajas",$K$3="Rajas",$L$3="Rajas")),1,0)))</f>
        <v>1</v>
      </c>
      <c r="T3" s="2" t="str">
        <f t="shared" ref="T3:T28" si="14">IF(AND(F3="Personal",(S3=1)),A3,"")</f>
        <v/>
      </c>
      <c r="U3" s="2">
        <f>IF(F3="Common",1,(IF((OR($G$3="Sanjeev",$H$3="Sanjeev",$I$3="Sanjeev",$J$3="Sanjeev",$K$3="Sanjeev",$L$3="Sanjeev")),1,0)))</f>
        <v>1</v>
      </c>
      <c r="V3" s="2" t="str">
        <f t="shared" ref="V3:V28" si="15">IF(AND(F3="Personal",(U3=1)),A3,"")</f>
        <v/>
      </c>
      <c r="W3" s="2">
        <f>IF(F3="Common",1,(IF((OR($G$3="Suyog",$H$3="Suyog",$I$3="Suyog",$J$3="Suyog",$K$3="Suyog",$L$3="Suyog")),1,0)))</f>
        <v>1</v>
      </c>
      <c r="X3" s="2" t="str">
        <f t="shared" ref="X3:X28" si="16">IF(AND(F3="Personal",(W3=1)),A3,"")</f>
        <v/>
      </c>
      <c r="Y3" s="2">
        <f t="shared" si="1"/>
        <v>0</v>
      </c>
      <c r="Z3" s="2">
        <f t="shared" si="2"/>
        <v>0</v>
      </c>
      <c r="AA3" s="1">
        <f t="shared" si="3"/>
        <v>0</v>
      </c>
      <c r="AB3" s="1">
        <f t="shared" si="4"/>
        <v>0</v>
      </c>
      <c r="AC3" s="1">
        <f t="shared" si="5"/>
        <v>0</v>
      </c>
      <c r="AD3" s="1">
        <f t="shared" si="6"/>
        <v>0</v>
      </c>
      <c r="AE3" s="1">
        <f t="shared" si="7"/>
        <v>0</v>
      </c>
      <c r="AF3" s="1">
        <f t="shared" si="8"/>
        <v>0</v>
      </c>
      <c r="AG3" s="1">
        <f t="shared" si="9"/>
        <v>0</v>
      </c>
      <c r="AH3" s="1" t="str" cm="1">
        <f t="array" ref="AH3">IF(COUNTIF($N$2:$N$28,"?*")&lt;ROW(N3)-1,"",INDEX(N:N,SMALL(IF(N$2:N$28&lt;&gt;"", ROW(N$2:N$28)),ROWS(N$2:N3))))</f>
        <v/>
      </c>
      <c r="AI3" s="1" t="str" cm="1">
        <f t="array" ref="AI3">IF(COUNTIF($P$2:$P$28,"?*")&lt;ROW(P3)-1,"",INDEX(P:P,SMALL(IF(P$2:P$28&lt;&gt;"", ROW(P$2:P$28)),ROWS(P$2:P3))))</f>
        <v/>
      </c>
      <c r="AJ3" s="1" t="str" cm="1">
        <f t="array" ref="AJ3">IF(COUNTIF($R$2:$R$28,"?*")&lt;ROW(R3)-1,"",INDEX(R:R,SMALL(IF(R$2:R$28&lt;&gt;"", ROW(R$2:R$28)),ROWS(R$2:R3))))</f>
        <v/>
      </c>
      <c r="AK3" s="1" t="str" cm="1">
        <f t="array" ref="AK3">IF(COUNTIF($T$2:$T$28,"?*")&lt;ROW(T3)-1,"",INDEX(T:T,SMALL(IF(T$2:T$28&lt;&gt;"", ROW(T$2:T$28)),ROWS(T$2:T3))))</f>
        <v/>
      </c>
      <c r="AL3" s="1" t="str" cm="1">
        <f t="array" ref="AL3">IF(COUNTIF($V$2:$V$28,"?*")&lt;ROW(V3)-1,"",INDEX(V:V,SMALL(IF(V$2:V$28&lt;&gt;"", ROW(V$2:V$28)),ROWS(V$2:V3))))</f>
        <v/>
      </c>
      <c r="AM3" s="1" t="str" cm="1">
        <f t="array" ref="AM3">IF(COUNTIF($X$2:$X$28,"?*")&lt;ROW(X3)-1,"",INDEX(X:X,SMALL(IF(X$2:X$28&lt;&gt;"", ROW(X$2:X$28)),ROWS(X$2:X3))))</f>
        <v/>
      </c>
      <c r="AN3" s="1" t="str" cm="1">
        <f t="array" ref="AN3">IF(COUNTIF($Z$2:$Z$28,"?*")&lt;ROW(Z3)-1,"",INDEX(Z:Z,SMALL(IF(Z$2:Z$28&lt;&gt;"", ROW(Z$2:Z$28)),ROWS(Z$2:Z3))))</f>
        <v/>
      </c>
    </row>
    <row r="4" spans="1:40" x14ac:dyDescent="0.3">
      <c r="A4" s="1"/>
      <c r="B4" s="1"/>
      <c r="C4" s="1" t="s">
        <v>7</v>
      </c>
      <c r="D4" s="1">
        <f t="shared" si="10"/>
        <v>1</v>
      </c>
      <c r="E4" s="1">
        <f t="shared" si="0"/>
        <v>0</v>
      </c>
      <c r="F4" s="1" t="s">
        <v>9</v>
      </c>
      <c r="G4" s="1"/>
      <c r="H4" s="1"/>
      <c r="I4" s="1"/>
      <c r="J4" s="1"/>
      <c r="K4" s="1"/>
      <c r="L4" s="1"/>
      <c r="M4" s="2">
        <f>IF(F4="Common",1,(IF((OR($G$4="Nishad",$H$4="Nishad",$I$4="Nishad",$J$4="Nishad",$K$4="Nishad",$L$4="Nishad")),1,0)))</f>
        <v>1</v>
      </c>
      <c r="N4" s="2" t="str">
        <f t="shared" si="11"/>
        <v/>
      </c>
      <c r="O4" s="2">
        <f>IF(F4="Common",1,(IF((OR($G$4="Pranay",$H$4="Pranay",$I$4="Pranay",$J$4="Pranay",$K$4="Pranay",$L$4="Pranay")),1,0)))</f>
        <v>1</v>
      </c>
      <c r="P4" s="2" t="str">
        <f t="shared" si="12"/>
        <v/>
      </c>
      <c r="Q4" s="2">
        <f>IF(F4="Common",1,(IF((OR($G$4="Pratish",$H$4="Pratish",$I$4="Pratish",$J$4="Pratish",$K$4="Pratish",$L$4="Pratish")),1,0)))</f>
        <v>1</v>
      </c>
      <c r="R4" s="2" t="str">
        <f t="shared" si="13"/>
        <v/>
      </c>
      <c r="S4" s="2">
        <f>IF(F4="Common",1,(IF((OR($G$4="Rajas",$H$4="Rajas",$I$4="Rajas",$J$4="Rajas",$K$4="Rajas",$L$4="Rajas")),1,0)))</f>
        <v>1</v>
      </c>
      <c r="T4" s="2" t="str">
        <f t="shared" si="14"/>
        <v/>
      </c>
      <c r="U4" s="2">
        <f>IF(F4="Common",1,(IF((OR($G$4="Sanjeev",$H$4="Sanjeev",$I$4="Sanjeev",$J$4="Sanjeev",$K$4="Sanjeev",$L$4="Sanjeev")),1,0)))</f>
        <v>1</v>
      </c>
      <c r="V4" s="2" t="str">
        <f t="shared" si="15"/>
        <v/>
      </c>
      <c r="W4" s="2">
        <f>IF(F4="Common",1,(IF((OR($G$4="Suyog",$H$4="Suyog",$I$4="Suyog",$J$4="Suyog",$K$4="Suyog",$L$4="Suyog")),1,0)))</f>
        <v>1</v>
      </c>
      <c r="X4" s="2" t="str">
        <f t="shared" si="16"/>
        <v/>
      </c>
      <c r="Y4" s="2">
        <f t="shared" si="1"/>
        <v>0</v>
      </c>
      <c r="Z4" s="2">
        <f t="shared" si="2"/>
        <v>0</v>
      </c>
      <c r="AA4" s="1">
        <f t="shared" si="3"/>
        <v>0</v>
      </c>
      <c r="AB4" s="1">
        <f t="shared" si="4"/>
        <v>0</v>
      </c>
      <c r="AC4" s="1">
        <f t="shared" si="5"/>
        <v>0</v>
      </c>
      <c r="AD4" s="1">
        <f t="shared" si="6"/>
        <v>0</v>
      </c>
      <c r="AE4" s="1">
        <f t="shared" si="7"/>
        <v>0</v>
      </c>
      <c r="AF4" s="1">
        <f t="shared" si="8"/>
        <v>0</v>
      </c>
      <c r="AG4" s="1">
        <f t="shared" si="9"/>
        <v>0</v>
      </c>
      <c r="AH4" s="1" t="str" cm="1">
        <f t="array" ref="AH4">IF(COUNTIF($N$2:$N$28,"?*")&lt;ROW(N4)-1,"",INDEX(N:N,SMALL(IF(N$2:N$28&lt;&gt;"", ROW(N$2:N$28)),ROWS(N$2:N4))))</f>
        <v/>
      </c>
      <c r="AI4" s="1" t="str" cm="1">
        <f t="array" ref="AI4">IF(COUNTIF($P$2:$P$28,"?*")&lt;ROW(P4)-1,"",INDEX(P:P,SMALL(IF(P$2:P$28&lt;&gt;"", ROW(P$2:P$28)),ROWS(P$2:P4))))</f>
        <v/>
      </c>
      <c r="AJ4" s="1" t="str" cm="1">
        <f t="array" ref="AJ4">IF(COUNTIF($R$2:$R$28,"?*")&lt;ROW(R4)-1,"",INDEX(R:R,SMALL(IF(R$2:R$28&lt;&gt;"", ROW(R$2:R$28)),ROWS(R$2:R4))))</f>
        <v/>
      </c>
      <c r="AK4" s="1" t="str" cm="1">
        <f t="array" ref="AK4">IF(COUNTIF($T$2:$T$28,"?*")&lt;ROW(T4)-1,"",INDEX(T:T,SMALL(IF(T$2:T$28&lt;&gt;"", ROW(T$2:T$28)),ROWS(T$2:T4))))</f>
        <v/>
      </c>
      <c r="AL4" s="1" t="str" cm="1">
        <f t="array" ref="AL4">IF(COUNTIF($V$2:$V$28,"?*")&lt;ROW(V4)-1,"",INDEX(V:V,SMALL(IF(V$2:V$28&lt;&gt;"", ROW(V$2:V$28)),ROWS(V$2:V4))))</f>
        <v/>
      </c>
      <c r="AM4" s="1" t="str" cm="1">
        <f t="array" ref="AM4">IF(COUNTIF($X$2:$X$28,"?*")&lt;ROW(X4)-1,"",INDEX(X:X,SMALL(IF(X$2:X$28&lt;&gt;"", ROW(X$2:X$28)),ROWS(X$2:X4))))</f>
        <v/>
      </c>
      <c r="AN4" s="1" t="str" cm="1">
        <f t="array" ref="AN4">IF(COUNTIF($Z$2:$Z$28,"?*")&lt;ROW(Z4)-1,"",INDEX(Z:Z,SMALL(IF(Z$2:Z$28&lt;&gt;"", ROW(Z$2:Z$28)),ROWS(Z$2:Z4))))</f>
        <v/>
      </c>
    </row>
    <row r="5" spans="1:40" x14ac:dyDescent="0.3">
      <c r="A5" s="1"/>
      <c r="B5" s="1"/>
      <c r="C5" s="1" t="s">
        <v>7</v>
      </c>
      <c r="D5" s="1">
        <f t="shared" si="10"/>
        <v>1</v>
      </c>
      <c r="E5" s="1">
        <f t="shared" si="0"/>
        <v>0</v>
      </c>
      <c r="F5" s="1" t="s">
        <v>9</v>
      </c>
      <c r="G5" s="1"/>
      <c r="H5" s="1"/>
      <c r="I5" s="1"/>
      <c r="J5" s="1"/>
      <c r="K5" s="1"/>
      <c r="L5" s="1"/>
      <c r="M5" s="2">
        <f>IF(F5="Common",1,(IF((OR($G$5="Nishad",$H$5="Nishad",$I$5="Nishad",$J$5="Nishad",$K$5="Nishad",$L$5="Nishad")),1,0)))</f>
        <v>1</v>
      </c>
      <c r="N5" s="2" t="str">
        <f t="shared" si="11"/>
        <v/>
      </c>
      <c r="O5" s="2">
        <f>IF(F5="Common",1,(IF((OR($G$5="Pranay",$H$5="Pranay",$I$5="Pranay",$J$5="Pranay",$K$5="Pranay",$L$5="Pranay")),1,0)))</f>
        <v>1</v>
      </c>
      <c r="P5" s="2" t="str">
        <f t="shared" si="12"/>
        <v/>
      </c>
      <c r="Q5" s="2">
        <f>IF(F5="Common",1,(IF((OR($G$5="Pratish",$H$5="Pratish",$I$5="Pratish",$J$5="Pratish",$K$5="Pratish",$L$5="Pratish")),1,0)))</f>
        <v>1</v>
      </c>
      <c r="R5" s="2" t="str">
        <f t="shared" si="13"/>
        <v/>
      </c>
      <c r="S5" s="2">
        <f>IF(F5="Common",1,(IF((OR($G$5="Rajas",$H$5="Rajas",$I$5="Rajas",$J$5="Rajas",$K$5="Rajas",$L$5="Rajas")),1,0)))</f>
        <v>1</v>
      </c>
      <c r="T5" s="2" t="str">
        <f t="shared" si="14"/>
        <v/>
      </c>
      <c r="U5" s="2">
        <f>IF(F5="Common",1,(IF((OR($G$5="Sanjeev",$H$5="Sanjeev",$I$5="Sanjeev",$J$5="Sanjeev",$K$5="Sanjeev",$L$5="Sanjeev")),1,0)))</f>
        <v>1</v>
      </c>
      <c r="V5" s="2" t="str">
        <f t="shared" si="15"/>
        <v/>
      </c>
      <c r="W5" s="2">
        <f>IF(F5="Common",1,(IF((OR($G$5="Suyog",$H$5="Suyog",$I$5="Suyog",$J$5="Suyog",$K$5="Suyog",$L$5="Suyog")),1,0)))</f>
        <v>1</v>
      </c>
      <c r="X5" s="2" t="str">
        <f t="shared" si="16"/>
        <v/>
      </c>
      <c r="Y5" s="2">
        <f t="shared" si="1"/>
        <v>0</v>
      </c>
      <c r="Z5" s="2">
        <f t="shared" si="2"/>
        <v>0</v>
      </c>
      <c r="AA5" s="1">
        <f t="shared" si="3"/>
        <v>0</v>
      </c>
      <c r="AB5" s="1">
        <f t="shared" si="4"/>
        <v>0</v>
      </c>
      <c r="AC5" s="1">
        <f t="shared" si="5"/>
        <v>0</v>
      </c>
      <c r="AD5" s="1">
        <f t="shared" si="6"/>
        <v>0</v>
      </c>
      <c r="AE5" s="1">
        <f t="shared" si="7"/>
        <v>0</v>
      </c>
      <c r="AF5" s="1">
        <f t="shared" si="8"/>
        <v>0</v>
      </c>
      <c r="AG5" s="1">
        <f t="shared" si="9"/>
        <v>0</v>
      </c>
      <c r="AH5" s="1" t="str" cm="1">
        <f t="array" ref="AH5">IF(COUNTIF($N$2:$N$28,"?*")&lt;ROW(N5)-1,"",INDEX(N:N,SMALL(IF(N$2:N$28&lt;&gt;"", ROW(N$2:N$28)),ROWS(N$2:N5))))</f>
        <v/>
      </c>
      <c r="AI5" s="1" t="str" cm="1">
        <f t="array" ref="AI5">IF(COUNTIF($P$2:$P$28,"?*")&lt;ROW(P5)-1,"",INDEX(P:P,SMALL(IF(P$2:P$28&lt;&gt;"", ROW(P$2:P$28)),ROWS(P$2:P5))))</f>
        <v/>
      </c>
      <c r="AJ5" s="1" t="str" cm="1">
        <f t="array" ref="AJ5">IF(COUNTIF($R$2:$R$28,"?*")&lt;ROW(R5)-1,"",INDEX(R:R,SMALL(IF(R$2:R$28&lt;&gt;"", ROW(R$2:R$28)),ROWS(R$2:R5))))</f>
        <v/>
      </c>
      <c r="AK5" s="1" t="str" cm="1">
        <f t="array" ref="AK5">IF(COUNTIF($T$2:$T$28,"?*")&lt;ROW(T5)-1,"",INDEX(T:T,SMALL(IF(T$2:T$28&lt;&gt;"", ROW(T$2:T$28)),ROWS(T$2:T5))))</f>
        <v/>
      </c>
      <c r="AL5" s="1" t="str" cm="1">
        <f t="array" ref="AL5">IF(COUNTIF($V$2:$V$28,"?*")&lt;ROW(V5)-1,"",INDEX(V:V,SMALL(IF(V$2:V$28&lt;&gt;"", ROW(V$2:V$28)),ROWS(V$2:V5))))</f>
        <v/>
      </c>
      <c r="AM5" s="1" t="str" cm="1">
        <f t="array" ref="AM5">IF(COUNTIF($X$2:$X$28,"?*")&lt;ROW(X5)-1,"",INDEX(X:X,SMALL(IF(X$2:X$28&lt;&gt;"", ROW(X$2:X$28)),ROWS(X$2:X5))))</f>
        <v/>
      </c>
      <c r="AN5" s="1" t="str" cm="1">
        <f t="array" ref="AN5">IF(COUNTIF($Z$2:$Z$28,"?*")&lt;ROW(Z5)-1,"",INDEX(Z:Z,SMALL(IF(Z$2:Z$28&lt;&gt;"", ROW(Z$2:Z$28)),ROWS(Z$2:Z5))))</f>
        <v/>
      </c>
    </row>
    <row r="6" spans="1:40" x14ac:dyDescent="0.3">
      <c r="A6" s="1"/>
      <c r="B6" s="1"/>
      <c r="C6" s="1" t="s">
        <v>7</v>
      </c>
      <c r="D6" s="1">
        <f t="shared" si="10"/>
        <v>1</v>
      </c>
      <c r="E6" s="1">
        <f t="shared" si="0"/>
        <v>0</v>
      </c>
      <c r="F6" s="1" t="s">
        <v>9</v>
      </c>
      <c r="G6" s="1"/>
      <c r="H6" s="1"/>
      <c r="I6" s="1"/>
      <c r="J6" s="1"/>
      <c r="K6" s="1"/>
      <c r="L6" s="1"/>
      <c r="M6" s="2">
        <f>IF(F6="Common",1,(IF((OR($G$6="Nishad",$H$6="Nishad",$I$6="Nishad",$J$6="Nishad",$K$6="Nishad",$L$6="Nishad")),1,0)))</f>
        <v>1</v>
      </c>
      <c r="N6" s="2" t="str">
        <f t="shared" si="11"/>
        <v/>
      </c>
      <c r="O6" s="2">
        <f>IF(F6="Common",1,(IF((OR($G$6="Pranay",$H$6="Pranay",$I$6="Pranay",$J$6="Pranay",$K$6="Pranay",$L$6="Pranay")),1,0)))</f>
        <v>1</v>
      </c>
      <c r="P6" s="2" t="str">
        <f t="shared" si="12"/>
        <v/>
      </c>
      <c r="Q6" s="2">
        <f>IF(F6="Common",1,(IF((OR($G$6="Pratish",$H$6="Pratish",$I$6="Pratish",$J$6="Pratish",$K$6="Pratish",$L$6="Pratish")),1,0)))</f>
        <v>1</v>
      </c>
      <c r="R6" s="2" t="str">
        <f t="shared" si="13"/>
        <v/>
      </c>
      <c r="S6" s="2">
        <f>IF(F6="Common",1,(IF((OR($G$6="Rajas",$H$6="Rajas",$I$6="Rajas",$J$6="Rajas",$K$6="Rajas",$L$6="Rajas")),1,0)))</f>
        <v>1</v>
      </c>
      <c r="T6" s="2" t="str">
        <f t="shared" si="14"/>
        <v/>
      </c>
      <c r="U6" s="2">
        <f>IF(F6="Common",1,(IF((OR($G$6="Sanjeev",$H$6="Sanjeev",$I$6="Sanjeev",$J$6="Sanjeev",$K$6="Sanjeev",$L$6="Sanjeev")),1,0)))</f>
        <v>1</v>
      </c>
      <c r="V6" s="2" t="str">
        <f t="shared" si="15"/>
        <v/>
      </c>
      <c r="W6" s="2">
        <f>IF(F6="Common",1,(IF((OR($G$6="Suyog",$H$6="Suyog",$I$6="Suyog",$J$6="Suyog",$K$6="Suyog",$L$6="Suyog")),1,0)))</f>
        <v>1</v>
      </c>
      <c r="X6" s="2" t="str">
        <f t="shared" si="16"/>
        <v/>
      </c>
      <c r="Y6" s="2">
        <f t="shared" si="1"/>
        <v>0</v>
      </c>
      <c r="Z6" s="2">
        <f t="shared" si="2"/>
        <v>0</v>
      </c>
      <c r="AA6" s="1">
        <f t="shared" si="3"/>
        <v>0</v>
      </c>
      <c r="AB6" s="1">
        <f t="shared" si="4"/>
        <v>0</v>
      </c>
      <c r="AC6" s="1">
        <f t="shared" si="5"/>
        <v>0</v>
      </c>
      <c r="AD6" s="1">
        <f t="shared" si="6"/>
        <v>0</v>
      </c>
      <c r="AE6" s="1">
        <f t="shared" si="7"/>
        <v>0</v>
      </c>
      <c r="AF6" s="1">
        <f t="shared" si="8"/>
        <v>0</v>
      </c>
      <c r="AG6" s="1">
        <f t="shared" si="9"/>
        <v>0</v>
      </c>
      <c r="AH6" s="1" t="str" cm="1">
        <f t="array" ref="AH6">IF(COUNTIF($N$2:$N$28,"?*")&lt;ROW(N6)-1,"",INDEX(N:N,SMALL(IF(N$2:N$28&lt;&gt;"", ROW(N$2:N$28)),ROWS(N$2:N6))))</f>
        <v/>
      </c>
      <c r="AI6" s="1" t="str" cm="1">
        <f t="array" ref="AI6">IF(COUNTIF($P$2:$P$28,"?*")&lt;ROW(P6)-1,"",INDEX(P:P,SMALL(IF(P$2:P$28&lt;&gt;"", ROW(P$2:P$28)),ROWS(P$2:P6))))</f>
        <v/>
      </c>
      <c r="AJ6" s="1" t="str" cm="1">
        <f t="array" ref="AJ6">IF(COUNTIF($R$2:$R$28,"?*")&lt;ROW(R6)-1,"",INDEX(R:R,SMALL(IF(R$2:R$28&lt;&gt;"", ROW(R$2:R$28)),ROWS(R$2:R6))))</f>
        <v/>
      </c>
      <c r="AK6" s="1" t="str" cm="1">
        <f t="array" ref="AK6">IF(COUNTIF($T$2:$T$28,"?*")&lt;ROW(T6)-1,"",INDEX(T:T,SMALL(IF(T$2:T$28&lt;&gt;"", ROW(T$2:T$28)),ROWS(T$2:T6))))</f>
        <v/>
      </c>
      <c r="AL6" s="1" t="str" cm="1">
        <f t="array" ref="AL6">IF(COUNTIF($V$2:$V$28,"?*")&lt;ROW(V6)-1,"",INDEX(V:V,SMALL(IF(V$2:V$28&lt;&gt;"", ROW(V$2:V$28)),ROWS(V$2:V6))))</f>
        <v/>
      </c>
      <c r="AM6" s="1" t="str" cm="1">
        <f t="array" ref="AM6">IF(COUNTIF($X$2:$X$28,"?*")&lt;ROW(X6)-1,"",INDEX(X:X,SMALL(IF(X$2:X$28&lt;&gt;"", ROW(X$2:X$28)),ROWS(X$2:X6))))</f>
        <v/>
      </c>
      <c r="AN6" s="1" t="str" cm="1">
        <f t="array" ref="AN6">IF(COUNTIF($Z$2:$Z$28,"?*")&lt;ROW(Z6)-1,"",INDEX(Z:Z,SMALL(IF(Z$2:Z$28&lt;&gt;"", ROW(Z$2:Z$28)),ROWS(Z$2:Z6))))</f>
        <v/>
      </c>
    </row>
    <row r="7" spans="1:40" x14ac:dyDescent="0.3">
      <c r="A7" s="1"/>
      <c r="B7" s="1"/>
      <c r="C7" s="1" t="s">
        <v>7</v>
      </c>
      <c r="D7" s="1">
        <f t="shared" si="10"/>
        <v>1</v>
      </c>
      <c r="E7" s="1">
        <f t="shared" si="0"/>
        <v>0</v>
      </c>
      <c r="F7" s="1" t="s">
        <v>9</v>
      </c>
      <c r="G7" s="1"/>
      <c r="H7" s="1"/>
      <c r="I7" s="1"/>
      <c r="J7" s="1"/>
      <c r="K7" s="1"/>
      <c r="L7" s="1"/>
      <c r="M7" s="2">
        <f>IF(F7="Common",1,(IF((OR($G$7="Nishad",$H$7="Nishad",$I$7="Nishad",$J$7="Nishad",$K$7="Nishad",$L$7="Nishad")),1,0)))</f>
        <v>1</v>
      </c>
      <c r="N7" s="2" t="str">
        <f t="shared" si="11"/>
        <v/>
      </c>
      <c r="O7" s="2">
        <f>IF(F7="Common",1,(IF((OR($G$7="Pranay",$H$7="Pranay",$I$7="Pranay",$J$7="Pranay",$K$7="Pranay",$L$7="Pranay")),1,0)))</f>
        <v>1</v>
      </c>
      <c r="P7" s="2" t="str">
        <f t="shared" si="12"/>
        <v/>
      </c>
      <c r="Q7" s="2">
        <f>IF(F7="Common",1,(IF((OR($G$7="Pratish",$H$7="Pratish",$I$7="Pratish",$J$7="Pratish",$K$7="Pratish",$L$7="Pratish")),1,0)))</f>
        <v>1</v>
      </c>
      <c r="R7" s="2" t="str">
        <f t="shared" si="13"/>
        <v/>
      </c>
      <c r="S7" s="2">
        <f>IF(F7="Common",1,(IF((OR($G$7="Rajas",$H$7="Rajas",$I$7="Rajas",$J$7="Rajas",$K$7="Rajas",$L$7="Rajas")),1,0)))</f>
        <v>1</v>
      </c>
      <c r="T7" s="2" t="str">
        <f t="shared" si="14"/>
        <v/>
      </c>
      <c r="U7" s="2">
        <f>IF(F7="Common",1,(IF((OR($G$7="Sanjeev",$H$7="Sanjeev",$I$7="Sanjeev",$J$7="Sanjeev",$K$7="Sanjeev",$L$7="Sanjeev")),1,0)))</f>
        <v>1</v>
      </c>
      <c r="V7" s="2" t="str">
        <f t="shared" si="15"/>
        <v/>
      </c>
      <c r="W7" s="2">
        <f>IF(F7="Common",1,(IF((OR($G$7="Suyog",$H$7="Suyog",$I$7="Suyog",$J$7="Suyog",$K$7="Suyog",$L$7="Suyog")),1,0)))</f>
        <v>1</v>
      </c>
      <c r="X7" s="2" t="str">
        <f t="shared" si="16"/>
        <v/>
      </c>
      <c r="Y7" s="2">
        <f t="shared" si="1"/>
        <v>0</v>
      </c>
      <c r="Z7" s="2">
        <f t="shared" si="2"/>
        <v>0</v>
      </c>
      <c r="AA7" s="1">
        <f t="shared" si="3"/>
        <v>0</v>
      </c>
      <c r="AB7" s="1">
        <f t="shared" si="4"/>
        <v>0</v>
      </c>
      <c r="AC7" s="1">
        <f t="shared" si="5"/>
        <v>0</v>
      </c>
      <c r="AD7" s="1">
        <f t="shared" si="6"/>
        <v>0</v>
      </c>
      <c r="AE7" s="1">
        <f t="shared" si="7"/>
        <v>0</v>
      </c>
      <c r="AF7" s="1">
        <f t="shared" si="8"/>
        <v>0</v>
      </c>
      <c r="AG7" s="1">
        <f t="shared" si="9"/>
        <v>0</v>
      </c>
      <c r="AH7" s="1" t="str" cm="1">
        <f t="array" ref="AH7">IF(COUNTIF($N$2:$N$28,"?*")&lt;ROW(N7)-1,"",INDEX(N:N,SMALL(IF(N$2:N$28&lt;&gt;"", ROW(N$2:N$28)),ROWS(N$2:N7))))</f>
        <v/>
      </c>
      <c r="AI7" s="1" t="str" cm="1">
        <f t="array" ref="AI7">IF(COUNTIF($P$2:$P$28,"?*")&lt;ROW(P7)-1,"",INDEX(P:P,SMALL(IF(P$2:P$28&lt;&gt;"", ROW(P$2:P$28)),ROWS(P$2:P7))))</f>
        <v/>
      </c>
      <c r="AJ7" s="1" t="str" cm="1">
        <f t="array" ref="AJ7">IF(COUNTIF($R$2:$R$28,"?*")&lt;ROW(R7)-1,"",INDEX(R:R,SMALL(IF(R$2:R$28&lt;&gt;"", ROW(R$2:R$28)),ROWS(R$2:R7))))</f>
        <v/>
      </c>
      <c r="AK7" s="1" t="str" cm="1">
        <f t="array" ref="AK7">IF(COUNTIF($T$2:$T$28,"?*")&lt;ROW(T7)-1,"",INDEX(T:T,SMALL(IF(T$2:T$28&lt;&gt;"", ROW(T$2:T$28)),ROWS(T$2:T7))))</f>
        <v/>
      </c>
      <c r="AL7" s="1" t="str" cm="1">
        <f t="array" ref="AL7">IF(COUNTIF($V$2:$V$28,"?*")&lt;ROW(V7)-1,"",INDEX(V:V,SMALL(IF(V$2:V$28&lt;&gt;"", ROW(V$2:V$28)),ROWS(V$2:V7))))</f>
        <v/>
      </c>
      <c r="AM7" s="1" t="str" cm="1">
        <f t="array" ref="AM7">IF(COUNTIF($X$2:$X$28,"?*")&lt;ROW(X7)-1,"",INDEX(X:X,SMALL(IF(X$2:X$28&lt;&gt;"", ROW(X$2:X$28)),ROWS(X$2:X7))))</f>
        <v/>
      </c>
      <c r="AN7" s="1" t="str" cm="1">
        <f t="array" ref="AN7">IF(COUNTIF($Z$2:$Z$28,"?*")&lt;ROW(Z7)-1,"",INDEX(Z:Z,SMALL(IF(Z$2:Z$28&lt;&gt;"", ROW(Z$2:Z$28)),ROWS(Z$2:Z7))))</f>
        <v/>
      </c>
    </row>
    <row r="8" spans="1:40" x14ac:dyDescent="0.3">
      <c r="A8" s="1"/>
      <c r="B8" s="1"/>
      <c r="C8" s="1" t="s">
        <v>7</v>
      </c>
      <c r="D8" s="1">
        <f t="shared" si="10"/>
        <v>1</v>
      </c>
      <c r="E8" s="1">
        <f t="shared" si="0"/>
        <v>0</v>
      </c>
      <c r="F8" s="1" t="s">
        <v>9</v>
      </c>
      <c r="G8" s="1"/>
      <c r="H8" s="1"/>
      <c r="I8" s="1"/>
      <c r="J8" s="1"/>
      <c r="K8" s="1"/>
      <c r="L8" s="1"/>
      <c r="M8" s="2">
        <f>IF(F8="Common",1,(IF((OR($G$8="Nishad",$H$8="Nishad",$I$8="Nishad",$J$8="Nishad",$K$8="Nishad",$L$8="Nishad")),1,0)))</f>
        <v>1</v>
      </c>
      <c r="N8" s="2" t="str">
        <f t="shared" si="11"/>
        <v/>
      </c>
      <c r="O8" s="2">
        <f>IF(F8="Common",1,(IF((OR($G$8="Pranay",$H$8="Pranay",$I$8="Pranay",$J$8="Pranay",$K$8="Pranay",$L$8="Pranay")),1,0)))</f>
        <v>1</v>
      </c>
      <c r="P8" s="2" t="str">
        <f t="shared" si="12"/>
        <v/>
      </c>
      <c r="Q8" s="2">
        <f>IF(F8="Common",1,(IF((OR($G$8="Pratish",$H$8="Pratish",$I$8="Pratish",$J$8="Pratish",$K$8="Pratish",$L$8="Pratish")),1,0)))</f>
        <v>1</v>
      </c>
      <c r="R8" s="2" t="str">
        <f t="shared" si="13"/>
        <v/>
      </c>
      <c r="S8" s="2">
        <f>IF(F8="Common",1,(IF((OR($G$8="Rajas",$H$8="Rajas",$I$8="Rajas",$J$8="Rajas",$K$8="Rajas",$L$8="Rajas")),1,0)))</f>
        <v>1</v>
      </c>
      <c r="T8" s="2" t="str">
        <f t="shared" si="14"/>
        <v/>
      </c>
      <c r="U8" s="2">
        <f>IF(F8="Common",1,(IF((OR($G$8="Sanjeev",$H$8="Sanjeev",$I$8="Sanjeev",$J$8="Sanjeev",$K$8="Sanjeev",$L$8="Sanjeev")),1,0)))</f>
        <v>1</v>
      </c>
      <c r="V8" s="2" t="str">
        <f t="shared" si="15"/>
        <v/>
      </c>
      <c r="W8" s="2">
        <f>IF(F8="Common",1,(IF((OR($G$8="Suyog",$H$8="Suyog",$I$8="Suyog",$J$8="Suyog",$K$8="Suyog",$L$8="Suyog")),1,0)))</f>
        <v>1</v>
      </c>
      <c r="X8" s="2" t="str">
        <f t="shared" si="16"/>
        <v/>
      </c>
      <c r="Y8" s="2">
        <f t="shared" si="1"/>
        <v>0</v>
      </c>
      <c r="Z8" s="2">
        <f t="shared" si="2"/>
        <v>0</v>
      </c>
      <c r="AA8" s="1">
        <f t="shared" si="3"/>
        <v>0</v>
      </c>
      <c r="AB8" s="1">
        <f t="shared" si="4"/>
        <v>0</v>
      </c>
      <c r="AC8" s="1">
        <f t="shared" si="5"/>
        <v>0</v>
      </c>
      <c r="AD8" s="1">
        <f t="shared" si="6"/>
        <v>0</v>
      </c>
      <c r="AE8" s="1">
        <f t="shared" si="7"/>
        <v>0</v>
      </c>
      <c r="AF8" s="1">
        <f t="shared" si="8"/>
        <v>0</v>
      </c>
      <c r="AG8" s="1">
        <f t="shared" si="9"/>
        <v>0</v>
      </c>
      <c r="AH8" s="1" t="str" cm="1">
        <f t="array" ref="AH8">IF(COUNTIF($N$2:$N$28,"?*")&lt;ROW(N8)-1,"",INDEX(N:N,SMALL(IF(N$2:N$28&lt;&gt;"", ROW(N$2:N$28)),ROWS(N$2:N8))))</f>
        <v/>
      </c>
      <c r="AI8" s="1" t="str" cm="1">
        <f t="array" ref="AI8">IF(COUNTIF($P$2:$P$28,"?*")&lt;ROW(P8)-1,"",INDEX(P:P,SMALL(IF(P$2:P$28&lt;&gt;"", ROW(P$2:P$28)),ROWS(P$2:P8))))</f>
        <v/>
      </c>
      <c r="AJ8" s="1" t="str" cm="1">
        <f t="array" ref="AJ8">IF(COUNTIF($R$2:$R$28,"?*")&lt;ROW(R8)-1,"",INDEX(R:R,SMALL(IF(R$2:R$28&lt;&gt;"", ROW(R$2:R$28)),ROWS(R$2:R8))))</f>
        <v/>
      </c>
      <c r="AK8" s="1" t="str" cm="1">
        <f t="array" ref="AK8">IF(COUNTIF($T$2:$T$28,"?*")&lt;ROW(T8)-1,"",INDEX(T:T,SMALL(IF(T$2:T$28&lt;&gt;"", ROW(T$2:T$28)),ROWS(T$2:T8))))</f>
        <v/>
      </c>
      <c r="AL8" s="1" t="str" cm="1">
        <f t="array" ref="AL8">IF(COUNTIF($V$2:$V$28,"?*")&lt;ROW(V8)-1,"",INDEX(V:V,SMALL(IF(V$2:V$28&lt;&gt;"", ROW(V$2:V$28)),ROWS(V$2:V8))))</f>
        <v/>
      </c>
      <c r="AM8" s="1" t="str" cm="1">
        <f t="array" ref="AM8">IF(COUNTIF($X$2:$X$28,"?*")&lt;ROW(X8)-1,"",INDEX(X:X,SMALL(IF(X$2:X$28&lt;&gt;"", ROW(X$2:X$28)),ROWS(X$2:X8))))</f>
        <v/>
      </c>
      <c r="AN8" s="1" t="str" cm="1">
        <f t="array" ref="AN8">IF(COUNTIF($Z$2:$Z$28,"?*")&lt;ROW(Z8)-1,"",INDEX(Z:Z,SMALL(IF(Z$2:Z$28&lt;&gt;"", ROW(Z$2:Z$28)),ROWS(Z$2:Z8))))</f>
        <v/>
      </c>
    </row>
    <row r="9" spans="1:40" x14ac:dyDescent="0.3">
      <c r="A9" s="1"/>
      <c r="B9" s="1"/>
      <c r="C9" s="1" t="s">
        <v>7</v>
      </c>
      <c r="D9" s="1">
        <f t="shared" si="10"/>
        <v>1</v>
      </c>
      <c r="E9" s="1">
        <f t="shared" si="0"/>
        <v>0</v>
      </c>
      <c r="F9" s="1" t="s">
        <v>9</v>
      </c>
      <c r="G9" s="1"/>
      <c r="H9" s="1"/>
      <c r="I9" s="1"/>
      <c r="J9" s="1"/>
      <c r="K9" s="1"/>
      <c r="L9" s="1"/>
      <c r="M9" s="2">
        <f>IF(F9="Common",1,(IF((OR($G$9="Nishad",$H$9="Nishad",$I$9="Nishad",$J$9="Nishad",$K$9="Nishad",$L$9="Nishad")),1,0)))</f>
        <v>1</v>
      </c>
      <c r="N9" s="2" t="str">
        <f t="shared" si="11"/>
        <v/>
      </c>
      <c r="O9" s="2">
        <f>IF(F9="Common",1,(IF((OR($G$9="Pranay",$H$9="Pranay",$I$9="Pranay",$J$9="Pranay",$K$9="Pranay",$L$9="Pranay")),1,0)))</f>
        <v>1</v>
      </c>
      <c r="P9" s="2" t="str">
        <f t="shared" si="12"/>
        <v/>
      </c>
      <c r="Q9" s="2">
        <f>IF(F9="Common",1,(IF((OR($G$9="Pratish",$H$9="Pratish",$I$9="Pratish",$J$9="Pratish",$K$9="Pratish",$L$9="Pratish")),1,0)))</f>
        <v>1</v>
      </c>
      <c r="R9" s="2" t="str">
        <f t="shared" si="13"/>
        <v/>
      </c>
      <c r="S9" s="2">
        <f>IF(F9="Common",1,(IF((OR($G$9="Rajas",$H$9="Rajas",$I$9="Rajas",$J$9="Rajas",$K$9="Rajas",$L$9="Rajas")),1,0)))</f>
        <v>1</v>
      </c>
      <c r="T9" s="2" t="str">
        <f t="shared" si="14"/>
        <v/>
      </c>
      <c r="U9" s="2">
        <f>IF(F9="Common",1,(IF((OR($G$9="Sanjeev",$H$9="Sanjeev",$I$9="Sanjeev",$J$9="Sanjeev",$K$9="Sanjeev",$L$9="Sanjeev")),1,0)))</f>
        <v>1</v>
      </c>
      <c r="V9" s="2" t="str">
        <f t="shared" si="15"/>
        <v/>
      </c>
      <c r="W9" s="2">
        <f>IF(F9="Common",1,(IF((OR($G$9="Suyog",$H$9="Suyog",$I$9="Suyog",$J$9="Suyog",$K$9="Suyog",$L$9="Suyog")),1,0)))</f>
        <v>1</v>
      </c>
      <c r="X9" s="2" t="str">
        <f t="shared" si="16"/>
        <v/>
      </c>
      <c r="Y9" s="2">
        <f t="shared" si="1"/>
        <v>0</v>
      </c>
      <c r="Z9" s="2">
        <f t="shared" si="2"/>
        <v>0</v>
      </c>
      <c r="AA9" s="1">
        <f t="shared" si="3"/>
        <v>0</v>
      </c>
      <c r="AB9" s="1">
        <f t="shared" si="4"/>
        <v>0</v>
      </c>
      <c r="AC9" s="1">
        <f t="shared" si="5"/>
        <v>0</v>
      </c>
      <c r="AD9" s="1">
        <f t="shared" si="6"/>
        <v>0</v>
      </c>
      <c r="AE9" s="1">
        <f t="shared" si="7"/>
        <v>0</v>
      </c>
      <c r="AF9" s="1">
        <f t="shared" si="8"/>
        <v>0</v>
      </c>
      <c r="AG9" s="1">
        <f t="shared" si="9"/>
        <v>0</v>
      </c>
      <c r="AH9" s="1" t="str" cm="1">
        <f t="array" ref="AH9">IF(COUNTIF($N$2:$N$28,"?*")&lt;ROW(N9)-1,"",INDEX(N:N,SMALL(IF(N$2:N$28&lt;&gt;"", ROW(N$2:N$28)),ROWS(N$2:N9))))</f>
        <v/>
      </c>
      <c r="AI9" s="1" t="str" cm="1">
        <f t="array" ref="AI9">IF(COUNTIF($P$2:$P$28,"?*")&lt;ROW(P9)-1,"",INDEX(P:P,SMALL(IF(P$2:P$28&lt;&gt;"", ROW(P$2:P$28)),ROWS(P$2:P9))))</f>
        <v/>
      </c>
      <c r="AJ9" s="1" t="str" cm="1">
        <f t="array" ref="AJ9">IF(COUNTIF($R$2:$R$28,"?*")&lt;ROW(R9)-1,"",INDEX(R:R,SMALL(IF(R$2:R$28&lt;&gt;"", ROW(R$2:R$28)),ROWS(R$2:R9))))</f>
        <v/>
      </c>
      <c r="AK9" s="1" t="str" cm="1">
        <f t="array" ref="AK9">IF(COUNTIF($T$2:$T$28,"?*")&lt;ROW(T9)-1,"",INDEX(T:T,SMALL(IF(T$2:T$28&lt;&gt;"", ROW(T$2:T$28)),ROWS(T$2:T9))))</f>
        <v/>
      </c>
      <c r="AL9" s="1" t="str" cm="1">
        <f t="array" ref="AL9">IF(COUNTIF($V$2:$V$28,"?*")&lt;ROW(V9)-1,"",INDEX(V:V,SMALL(IF(V$2:V$28&lt;&gt;"", ROW(V$2:V$28)),ROWS(V$2:V9))))</f>
        <v/>
      </c>
      <c r="AM9" s="1" t="str" cm="1">
        <f t="array" ref="AM9">IF(COUNTIF($X$2:$X$28,"?*")&lt;ROW(X9)-1,"",INDEX(X:X,SMALL(IF(X$2:X$28&lt;&gt;"", ROW(X$2:X$28)),ROWS(X$2:X9))))</f>
        <v/>
      </c>
      <c r="AN9" s="1" t="str" cm="1">
        <f t="array" ref="AN9">IF(COUNTIF($Z$2:$Z$28,"?*")&lt;ROW(Z9)-1,"",INDEX(Z:Z,SMALL(IF(Z$2:Z$28&lt;&gt;"", ROW(Z$2:Z$28)),ROWS(Z$2:Z9))))</f>
        <v/>
      </c>
    </row>
    <row r="10" spans="1:40" x14ac:dyDescent="0.3">
      <c r="A10" s="1"/>
      <c r="B10" s="1"/>
      <c r="C10" s="1" t="s">
        <v>7</v>
      </c>
      <c r="D10" s="1">
        <f t="shared" si="10"/>
        <v>1</v>
      </c>
      <c r="E10" s="1">
        <f t="shared" si="0"/>
        <v>0</v>
      </c>
      <c r="F10" s="1" t="s">
        <v>9</v>
      </c>
      <c r="G10" s="1"/>
      <c r="H10" s="1"/>
      <c r="I10" s="1"/>
      <c r="J10" s="1"/>
      <c r="K10" s="1"/>
      <c r="L10" s="1"/>
      <c r="M10" s="2">
        <f>IF(F10="Common",1,(IF((OR($G$10="Nishad",$H$10="Nishad",$I$10="Nishad",$J$10="Nishad",$K$10="Nishad",$L$10="Nishad")),1,0)))</f>
        <v>1</v>
      </c>
      <c r="N10" s="2" t="str">
        <f t="shared" si="11"/>
        <v/>
      </c>
      <c r="O10" s="2">
        <f>IF(F10="Common",1,(IF((OR($G$10="Pranay",$H$10="Pranay",$I$10="Pranay",$J$10="Pranay",$K$10="Pranay",$L$10="Pranay")),1,0)))</f>
        <v>1</v>
      </c>
      <c r="P10" s="2" t="str">
        <f t="shared" si="12"/>
        <v/>
      </c>
      <c r="Q10" s="2">
        <f>IF(F10="Common",1,(IF((OR($G$10="Pratish",$H$10="Pratish",$I$10="Pratish",$J$10="Pratish",$K$10="Pratish",$L$10="Pratish")),1,0)))</f>
        <v>1</v>
      </c>
      <c r="R10" s="2" t="str">
        <f t="shared" si="13"/>
        <v/>
      </c>
      <c r="S10" s="2">
        <f>IF(F10="Common",1,(IF((OR($G$10="Rajas",$H$10="Rajas",$I$10="Rajas",$J$10="Rajas",$K$10="Rajas",$L$10="Rajas")),1,0)))</f>
        <v>1</v>
      </c>
      <c r="T10" s="2" t="str">
        <f t="shared" si="14"/>
        <v/>
      </c>
      <c r="U10" s="2">
        <f>IF(F10="Common",1,(IF((OR($G$10="Sanjeev",$H$10="Sanjeev",$I$10="Sanjeev",$J$10="Sanjeev",$K$10="Sanjeev",$L$10="Sanjeev")),1,0)))</f>
        <v>1</v>
      </c>
      <c r="V10" s="2" t="str">
        <f t="shared" si="15"/>
        <v/>
      </c>
      <c r="W10" s="2">
        <f>IF(F10="Common",1,(IF((OR($G$10="Suyog",$H$10="Suyog",$I$10="Suyog",$J$10="Suyog",$K$10="Suyog",$L$10="Suyog")),1,0)))</f>
        <v>1</v>
      </c>
      <c r="X10" s="2" t="str">
        <f t="shared" si="16"/>
        <v/>
      </c>
      <c r="Y10" s="2">
        <f t="shared" si="1"/>
        <v>0</v>
      </c>
      <c r="Z10" s="2">
        <f t="shared" si="2"/>
        <v>0</v>
      </c>
      <c r="AA10" s="1">
        <f t="shared" si="3"/>
        <v>0</v>
      </c>
      <c r="AB10" s="1">
        <f t="shared" si="4"/>
        <v>0</v>
      </c>
      <c r="AC10" s="1">
        <f t="shared" si="5"/>
        <v>0</v>
      </c>
      <c r="AD10" s="1">
        <f t="shared" si="6"/>
        <v>0</v>
      </c>
      <c r="AE10" s="1">
        <f t="shared" si="7"/>
        <v>0</v>
      </c>
      <c r="AF10" s="1">
        <f t="shared" si="8"/>
        <v>0</v>
      </c>
      <c r="AG10" s="1">
        <f t="shared" si="9"/>
        <v>0</v>
      </c>
      <c r="AH10" s="1" t="str" cm="1">
        <f t="array" ref="AH10">IF(COUNTIF($N$2:$N$28,"?*")&lt;ROW(N10)-1,"",INDEX(N:N,SMALL(IF(N$2:N$28&lt;&gt;"", ROW(N$2:N$28)),ROWS(N$2:N10))))</f>
        <v/>
      </c>
      <c r="AI10" s="1" t="str" cm="1">
        <f t="array" ref="AI10">IF(COUNTIF($P$2:$P$28,"?*")&lt;ROW(P10)-1,"",INDEX(P:P,SMALL(IF(P$2:P$28&lt;&gt;"", ROW(P$2:P$28)),ROWS(P$2:P10))))</f>
        <v/>
      </c>
      <c r="AJ10" s="1" t="str" cm="1">
        <f t="array" ref="AJ10">IF(COUNTIF($R$2:$R$28,"?*")&lt;ROW(R10)-1,"",INDEX(R:R,SMALL(IF(R$2:R$28&lt;&gt;"", ROW(R$2:R$28)),ROWS(R$2:R10))))</f>
        <v/>
      </c>
      <c r="AK10" s="1" t="str" cm="1">
        <f t="array" ref="AK10">IF(COUNTIF($T$2:$T$28,"?*")&lt;ROW(T10)-1,"",INDEX(T:T,SMALL(IF(T$2:T$28&lt;&gt;"", ROW(T$2:T$28)),ROWS(T$2:T10))))</f>
        <v/>
      </c>
      <c r="AL10" s="1" t="str" cm="1">
        <f t="array" ref="AL10">IF(COUNTIF($V$2:$V$28,"?*")&lt;ROW(V10)-1,"",INDEX(V:V,SMALL(IF(V$2:V$28&lt;&gt;"", ROW(V$2:V$28)),ROWS(V$2:V10))))</f>
        <v/>
      </c>
      <c r="AM10" s="1" t="str" cm="1">
        <f t="array" ref="AM10">IF(COUNTIF($X$2:$X$28,"?*")&lt;ROW(X10)-1,"",INDEX(X:X,SMALL(IF(X$2:X$28&lt;&gt;"", ROW(X$2:X$28)),ROWS(X$2:X10))))</f>
        <v/>
      </c>
      <c r="AN10" s="1" t="str" cm="1">
        <f t="array" ref="AN10">IF(COUNTIF($Z$2:$Z$28,"?*")&lt;ROW(Z10)-1,"",INDEX(Z:Z,SMALL(IF(Z$2:Z$28&lt;&gt;"", ROW(Z$2:Z$28)),ROWS(Z$2:Z10))))</f>
        <v/>
      </c>
    </row>
    <row r="11" spans="1:40" x14ac:dyDescent="0.3">
      <c r="A11" s="1"/>
      <c r="B11" s="1"/>
      <c r="C11" s="1" t="s">
        <v>7</v>
      </c>
      <c r="D11" s="1">
        <f t="shared" si="10"/>
        <v>1</v>
      </c>
      <c r="E11" s="1">
        <f t="shared" si="0"/>
        <v>0</v>
      </c>
      <c r="F11" s="1" t="s">
        <v>9</v>
      </c>
      <c r="G11" s="1"/>
      <c r="H11" s="1"/>
      <c r="I11" s="1"/>
      <c r="J11" s="1"/>
      <c r="K11" s="1"/>
      <c r="L11" s="1"/>
      <c r="M11" s="2">
        <f>IF(F11="Common",1,(IF((OR($G$11="Nishad",$H$11="Nishad",$I$11="Nishad",$J$11="Nishad",$K$11="Nishad",$L$11="Nishad")),1,0)))</f>
        <v>1</v>
      </c>
      <c r="N11" s="2" t="str">
        <f t="shared" si="11"/>
        <v/>
      </c>
      <c r="O11" s="2">
        <f>IF(F11="Common",1,(IF((OR($G$11="Pranay",$H$11="Pranay",$I$11="Pranay",$J$11="Pranay",$K$11="Pranay",$L$11="Pranay")),1,0)))</f>
        <v>1</v>
      </c>
      <c r="P11" s="2" t="str">
        <f t="shared" si="12"/>
        <v/>
      </c>
      <c r="Q11" s="2">
        <f>IF(F11="Common",1,(IF((OR($G$11="Pratish",$H$11="Pratish",$I$11="Pratish",$J$11="Pratish",$K$11="Pratish",$L$11="Pratish")),1,0)))</f>
        <v>1</v>
      </c>
      <c r="R11" s="2" t="str">
        <f t="shared" si="13"/>
        <v/>
      </c>
      <c r="S11" s="2">
        <f>IF(F11="Common",1,(IF((OR($G$11="Rajas",$H$11="Rajas",$I$11="Rajas",$J$11="Rajas",$K$11="Rajas",$L$11="Rajas")),1,0)))</f>
        <v>1</v>
      </c>
      <c r="T11" s="2" t="str">
        <f t="shared" si="14"/>
        <v/>
      </c>
      <c r="U11" s="2">
        <f>IF(F11="Common",1,(IF((OR($G$11="Sanjeev",$H$11="Sanjeev",$I$11="Sanjeev",$J$11="Sanjeev",$K$11="Sanjeev",$L$11="Sanjeev")),1,0)))</f>
        <v>1</v>
      </c>
      <c r="V11" s="2" t="str">
        <f t="shared" si="15"/>
        <v/>
      </c>
      <c r="W11" s="2">
        <f>IF(F11="Common",1,(IF((OR($G$11="Suyog",$H$11="Suyog",$I$11="Suyog",$J$11="Suyog",$K$11="Suyog",$L$11="Suyog")),1,0)))</f>
        <v>1</v>
      </c>
      <c r="X11" s="2" t="str">
        <f t="shared" si="16"/>
        <v/>
      </c>
      <c r="Y11" s="2">
        <f t="shared" si="1"/>
        <v>0</v>
      </c>
      <c r="Z11" s="2">
        <f t="shared" si="2"/>
        <v>0</v>
      </c>
      <c r="AA11" s="1">
        <f t="shared" si="3"/>
        <v>0</v>
      </c>
      <c r="AB11" s="1">
        <f t="shared" si="4"/>
        <v>0</v>
      </c>
      <c r="AC11" s="1">
        <f t="shared" si="5"/>
        <v>0</v>
      </c>
      <c r="AD11" s="1">
        <f t="shared" si="6"/>
        <v>0</v>
      </c>
      <c r="AE11" s="1">
        <f t="shared" si="7"/>
        <v>0</v>
      </c>
      <c r="AF11" s="1">
        <f t="shared" si="8"/>
        <v>0</v>
      </c>
      <c r="AG11" s="1">
        <f t="shared" si="9"/>
        <v>0</v>
      </c>
      <c r="AH11" s="1" t="str" cm="1">
        <f t="array" ref="AH11">IF(COUNTIF($N$2:$N$28,"?*")&lt;ROW(N11)-1,"",INDEX(N:N,SMALL(IF(N$2:N$28&lt;&gt;"", ROW(N$2:N$28)),ROWS(N$2:N11))))</f>
        <v/>
      </c>
      <c r="AI11" s="1" t="str" cm="1">
        <f t="array" ref="AI11">IF(COUNTIF($P$2:$P$28,"?*")&lt;ROW(P11)-1,"",INDEX(P:P,SMALL(IF(P$2:P$28&lt;&gt;"", ROW(P$2:P$28)),ROWS(P$2:P11))))</f>
        <v/>
      </c>
      <c r="AJ11" s="1" t="str" cm="1">
        <f t="array" ref="AJ11">IF(COUNTIF($R$2:$R$28,"?*")&lt;ROW(R11)-1,"",INDEX(R:R,SMALL(IF(R$2:R$28&lt;&gt;"", ROW(R$2:R$28)),ROWS(R$2:R11))))</f>
        <v/>
      </c>
      <c r="AK11" s="1" t="str" cm="1">
        <f t="array" ref="AK11">IF(COUNTIF($T$2:$T$28,"?*")&lt;ROW(T11)-1,"",INDEX(T:T,SMALL(IF(T$2:T$28&lt;&gt;"", ROW(T$2:T$28)),ROWS(T$2:T11))))</f>
        <v/>
      </c>
      <c r="AL11" s="1" t="str" cm="1">
        <f t="array" ref="AL11">IF(COUNTIF($V$2:$V$28,"?*")&lt;ROW(V11)-1,"",INDEX(V:V,SMALL(IF(V$2:V$28&lt;&gt;"", ROW(V$2:V$28)),ROWS(V$2:V11))))</f>
        <v/>
      </c>
      <c r="AM11" s="1" t="str" cm="1">
        <f t="array" ref="AM11">IF(COUNTIF($X$2:$X$28,"?*")&lt;ROW(X11)-1,"",INDEX(X:X,SMALL(IF(X$2:X$28&lt;&gt;"", ROW(X$2:X$28)),ROWS(X$2:X11))))</f>
        <v/>
      </c>
      <c r="AN11" s="1" t="str" cm="1">
        <f t="array" ref="AN11">IF(COUNTIF($Z$2:$Z$28,"?*")&lt;ROW(Z11)-1,"",INDEX(Z:Z,SMALL(IF(Z$2:Z$28&lt;&gt;"", ROW(Z$2:Z$28)),ROWS(Z$2:Z11))))</f>
        <v/>
      </c>
    </row>
    <row r="12" spans="1:40" x14ac:dyDescent="0.3">
      <c r="A12" s="1"/>
      <c r="B12" s="1"/>
      <c r="C12" s="1" t="s">
        <v>7</v>
      </c>
      <c r="D12" s="1">
        <f t="shared" si="10"/>
        <v>1</v>
      </c>
      <c r="E12" s="1">
        <f t="shared" si="0"/>
        <v>0</v>
      </c>
      <c r="F12" s="1" t="s">
        <v>9</v>
      </c>
      <c r="G12" s="1"/>
      <c r="H12" s="1"/>
      <c r="I12" s="1"/>
      <c r="J12" s="1"/>
      <c r="K12" s="1"/>
      <c r="L12" s="1"/>
      <c r="M12" s="2">
        <f>IF(F12="Common",1,(IF((OR($G$12="Nishad",$H$12="Nishad",$I$12="Nishad",$J$12="Nishad",$K$12="Nishad",$L$12="Nishad")),1,0)))</f>
        <v>1</v>
      </c>
      <c r="N12" s="2" t="str">
        <f t="shared" si="11"/>
        <v/>
      </c>
      <c r="O12" s="2">
        <f>IF(F12="Common",1,(IF((OR($G$12="Pranay",$H$12="Pranay",$I$12="Pranay",$J$12="Pranay",$K$12="Pranay",$L$12="Pranay")),1,0)))</f>
        <v>1</v>
      </c>
      <c r="P12" s="2" t="str">
        <f t="shared" si="12"/>
        <v/>
      </c>
      <c r="Q12" s="2">
        <f>IF(F12="Common",1,(IF((OR($G$12="Pratish",$H$12="Pratish",$I$12="Pratish",$J$12="Pratish",$K$12="Pratish",$L$12="Pratish")),1,0)))</f>
        <v>1</v>
      </c>
      <c r="R12" s="2" t="str">
        <f t="shared" si="13"/>
        <v/>
      </c>
      <c r="S12" s="2">
        <f>IF(F12="Common",1,(IF((OR($G$12="Rajas",$H$12="Rajas",$I$12="Rajas",$J$12="Rajas",$K$12="Rajas",$L$12="Rajas")),1,0)))</f>
        <v>1</v>
      </c>
      <c r="T12" s="2" t="str">
        <f t="shared" si="14"/>
        <v/>
      </c>
      <c r="U12" s="2">
        <f>IF(F12="Common",1,(IF((OR($G$12="Sanjeev",$H$12="Sanjeev",$I$12="Sanjeev",$J$12="Sanjeev",$K$12="Sanjeev",$L$12="Sanjeev")),1,0)))</f>
        <v>1</v>
      </c>
      <c r="V12" s="2" t="str">
        <f t="shared" si="15"/>
        <v/>
      </c>
      <c r="W12" s="2">
        <f>IF(F12="Common",1,(IF((OR($G$12="Suyog",$H$12="Suyog",$I$12="Suyog",$J$12="Suyog",$K$12="Suyog",$L$12="Suyog")),1,0)))</f>
        <v>1</v>
      </c>
      <c r="X12" s="2" t="str">
        <f t="shared" si="16"/>
        <v/>
      </c>
      <c r="Y12" s="2">
        <f t="shared" si="1"/>
        <v>0</v>
      </c>
      <c r="Z12" s="2">
        <f t="shared" si="2"/>
        <v>0</v>
      </c>
      <c r="AA12" s="1">
        <f t="shared" si="3"/>
        <v>0</v>
      </c>
      <c r="AB12" s="1">
        <f t="shared" si="4"/>
        <v>0</v>
      </c>
      <c r="AC12" s="1">
        <f t="shared" si="5"/>
        <v>0</v>
      </c>
      <c r="AD12" s="1">
        <f t="shared" si="6"/>
        <v>0</v>
      </c>
      <c r="AE12" s="1">
        <f t="shared" si="7"/>
        <v>0</v>
      </c>
      <c r="AF12" s="1">
        <f t="shared" si="8"/>
        <v>0</v>
      </c>
      <c r="AG12" s="1">
        <f t="shared" si="9"/>
        <v>0</v>
      </c>
      <c r="AH12" s="1" t="str" cm="1">
        <f t="array" ref="AH12">IF(COUNTIF($N$2:$N$28,"?*")&lt;ROW(N12)-1,"",INDEX(N:N,SMALL(IF(N$2:N$28&lt;&gt;"", ROW(N$2:N$28)),ROWS(N$2:N12))))</f>
        <v/>
      </c>
      <c r="AI12" s="1" t="str" cm="1">
        <f t="array" ref="AI12">IF(COUNTIF($P$2:$P$28,"?*")&lt;ROW(P12)-1,"",INDEX(P:P,SMALL(IF(P$2:P$28&lt;&gt;"", ROW(P$2:P$28)),ROWS(P$2:P12))))</f>
        <v/>
      </c>
      <c r="AJ12" s="1" t="str" cm="1">
        <f t="array" ref="AJ12">IF(COUNTIF($R$2:$R$28,"?*")&lt;ROW(R12)-1,"",INDEX(R:R,SMALL(IF(R$2:R$28&lt;&gt;"", ROW(R$2:R$28)),ROWS(R$2:R12))))</f>
        <v/>
      </c>
      <c r="AK12" s="1" t="str" cm="1">
        <f t="array" ref="AK12">IF(COUNTIF($T$2:$T$28,"?*")&lt;ROW(T12)-1,"",INDEX(T:T,SMALL(IF(T$2:T$28&lt;&gt;"", ROW(T$2:T$28)),ROWS(T$2:T12))))</f>
        <v/>
      </c>
      <c r="AL12" s="1" t="str" cm="1">
        <f t="array" ref="AL12">IF(COUNTIF($V$2:$V$28,"?*")&lt;ROW(V12)-1,"",INDEX(V:V,SMALL(IF(V$2:V$28&lt;&gt;"", ROW(V$2:V$28)),ROWS(V$2:V12))))</f>
        <v/>
      </c>
      <c r="AM12" s="1" t="str" cm="1">
        <f t="array" ref="AM12">IF(COUNTIF($X$2:$X$28,"?*")&lt;ROW(X12)-1,"",INDEX(X:X,SMALL(IF(X$2:X$28&lt;&gt;"", ROW(X$2:X$28)),ROWS(X$2:X12))))</f>
        <v/>
      </c>
      <c r="AN12" s="1" t="str" cm="1">
        <f t="array" ref="AN12">IF(COUNTIF($Z$2:$Z$28,"?*")&lt;ROW(Z12)-1,"",INDEX(Z:Z,SMALL(IF(Z$2:Z$28&lt;&gt;"", ROW(Z$2:Z$28)),ROWS(Z$2:Z12))))</f>
        <v/>
      </c>
    </row>
    <row r="13" spans="1:40" x14ac:dyDescent="0.3">
      <c r="A13" s="1"/>
      <c r="B13" s="1"/>
      <c r="C13" s="1" t="s">
        <v>7</v>
      </c>
      <c r="D13" s="1">
        <f t="shared" si="10"/>
        <v>1</v>
      </c>
      <c r="E13" s="1">
        <f t="shared" si="0"/>
        <v>0</v>
      </c>
      <c r="F13" s="1" t="s">
        <v>9</v>
      </c>
      <c r="G13" s="1"/>
      <c r="H13" s="1"/>
      <c r="I13" s="1"/>
      <c r="J13" s="1"/>
      <c r="K13" s="1"/>
      <c r="L13" s="1"/>
      <c r="M13" s="2">
        <f>IF(F13="Common",1,(IF((OR($G$13="Nishad",$H$13="Nishad",$I$13="Nishad",$J$13="Nishad",$K$13="Nishad",$L$13="Nishad")),1,0)))</f>
        <v>1</v>
      </c>
      <c r="N13" s="2" t="str">
        <f t="shared" si="11"/>
        <v/>
      </c>
      <c r="O13" s="2">
        <f>IF(F13="Common",1,(IF((OR($G$13="Pranay",$H$13="Pranay",$I$13="Pranay",$J$13="Pranay",$K$13="Pranay",$L$13="Pranay")),1,0)))</f>
        <v>1</v>
      </c>
      <c r="P13" s="2" t="str">
        <f t="shared" si="12"/>
        <v/>
      </c>
      <c r="Q13" s="2">
        <f>IF(F13="Common",1,(IF((OR($G$13="Pratish",$H$13="Pratish",$I$13="Pratish",$J$13="Pratish",$K$13="Pratish",$L$13="Pratish")),1,0)))</f>
        <v>1</v>
      </c>
      <c r="R13" s="2" t="str">
        <f t="shared" si="13"/>
        <v/>
      </c>
      <c r="S13" s="2">
        <f>IF(F13="Common",1,(IF((OR($G$13="Rajas",$H$13="Rajas",$I$13="Rajas",$J$13="Rajas",$K$13="Rajas",$L$13="Rajas")),1,0)))</f>
        <v>1</v>
      </c>
      <c r="T13" s="2" t="str">
        <f t="shared" si="14"/>
        <v/>
      </c>
      <c r="U13" s="2">
        <f>IF(F13="Common",1,(IF((OR($G$13="Sanjeev",$H$13="Sanjeev",$I$13="Sanjeev",$J$13="Sanjeev",$K$13="Sanjeev",$L$13="Sanjeev")),1,0)))</f>
        <v>1</v>
      </c>
      <c r="V13" s="2" t="str">
        <f t="shared" si="15"/>
        <v/>
      </c>
      <c r="W13" s="2">
        <f>IF(F13="Common",1,(IF((OR($G$13="Suyog",$H$13="Suyog",$I$13="Suyog",$J$13="Suyog",$K$13="Suyog",$L$13="Suyog")),1,0)))</f>
        <v>1</v>
      </c>
      <c r="X13" s="2" t="str">
        <f t="shared" si="16"/>
        <v/>
      </c>
      <c r="Y13" s="2">
        <f t="shared" si="1"/>
        <v>0</v>
      </c>
      <c r="Z13" s="2">
        <f t="shared" si="2"/>
        <v>0</v>
      </c>
      <c r="AA13" s="1">
        <f t="shared" si="3"/>
        <v>0</v>
      </c>
      <c r="AB13" s="1">
        <f t="shared" si="4"/>
        <v>0</v>
      </c>
      <c r="AC13" s="1">
        <f t="shared" si="5"/>
        <v>0</v>
      </c>
      <c r="AD13" s="1">
        <f t="shared" si="6"/>
        <v>0</v>
      </c>
      <c r="AE13" s="1">
        <f t="shared" si="7"/>
        <v>0</v>
      </c>
      <c r="AF13" s="1">
        <f t="shared" si="8"/>
        <v>0</v>
      </c>
      <c r="AG13" s="1">
        <f t="shared" si="9"/>
        <v>0</v>
      </c>
      <c r="AH13" s="1" t="str" cm="1">
        <f t="array" ref="AH13">IF(COUNTIF($N$2:$N$28,"?*")&lt;ROW(N13)-1,"",INDEX(N:N,SMALL(IF(N$2:N$28&lt;&gt;"", ROW(N$2:N$28)),ROWS(N$2:N13))))</f>
        <v/>
      </c>
      <c r="AI13" s="1" t="str" cm="1">
        <f t="array" ref="AI13">IF(COUNTIF($P$2:$P$28,"?*")&lt;ROW(P13)-1,"",INDEX(P:P,SMALL(IF(P$2:P$28&lt;&gt;"", ROW(P$2:P$28)),ROWS(P$2:P13))))</f>
        <v/>
      </c>
      <c r="AJ13" s="1" t="str" cm="1">
        <f t="array" ref="AJ13">IF(COUNTIF($R$2:$R$28,"?*")&lt;ROW(R13)-1,"",INDEX(R:R,SMALL(IF(R$2:R$28&lt;&gt;"", ROW(R$2:R$28)),ROWS(R$2:R13))))</f>
        <v/>
      </c>
      <c r="AK13" s="1" t="str" cm="1">
        <f t="array" ref="AK13">IF(COUNTIF($T$2:$T$28,"?*")&lt;ROW(T13)-1,"",INDEX(T:T,SMALL(IF(T$2:T$28&lt;&gt;"", ROW(T$2:T$28)),ROWS(T$2:T13))))</f>
        <v/>
      </c>
      <c r="AL13" s="1" t="str" cm="1">
        <f t="array" ref="AL13">IF(COUNTIF($V$2:$V$28,"?*")&lt;ROW(V13)-1,"",INDEX(V:V,SMALL(IF(V$2:V$28&lt;&gt;"", ROW(V$2:V$28)),ROWS(V$2:V13))))</f>
        <v/>
      </c>
      <c r="AM13" s="1" t="str" cm="1">
        <f t="array" ref="AM13">IF(COUNTIF($X$2:$X$28,"?*")&lt;ROW(X13)-1,"",INDEX(X:X,SMALL(IF(X$2:X$28&lt;&gt;"", ROW(X$2:X$28)),ROWS(X$2:X13))))</f>
        <v/>
      </c>
      <c r="AN13" s="1" t="str" cm="1">
        <f t="array" ref="AN13">IF(COUNTIF($Z$2:$Z$28,"?*")&lt;ROW(Z13)-1,"",INDEX(Z:Z,SMALL(IF(Z$2:Z$28&lt;&gt;"", ROW(Z$2:Z$28)),ROWS(Z$2:Z13))))</f>
        <v/>
      </c>
    </row>
    <row r="14" spans="1:40" x14ac:dyDescent="0.3">
      <c r="A14" s="1"/>
      <c r="B14" s="1"/>
      <c r="C14" s="1" t="s">
        <v>7</v>
      </c>
      <c r="D14" s="1">
        <f t="shared" si="10"/>
        <v>1</v>
      </c>
      <c r="E14" s="1">
        <f t="shared" si="0"/>
        <v>0</v>
      </c>
      <c r="F14" s="1" t="s">
        <v>9</v>
      </c>
      <c r="G14" s="1"/>
      <c r="H14" s="1"/>
      <c r="I14" s="1"/>
      <c r="J14" s="1"/>
      <c r="K14" s="1"/>
      <c r="L14" s="1"/>
      <c r="M14" s="2">
        <f>IF(F14="Common",1,(IF((OR($G$14="Nishad",$H$14="Nishad",$I$14="Nishad",$J$14="Nishad",$K$14="Nishad",$L$14="Nishad")),1,0)))</f>
        <v>1</v>
      </c>
      <c r="N14" s="2" t="str">
        <f t="shared" si="11"/>
        <v/>
      </c>
      <c r="O14" s="2">
        <f>IF(F14="Common",1,(IF((OR($G$14="Pranay",$H$14="Pranay",$I$14="Pranay",$J$14="Pranay",$K$14="Pranay",$L$14="Pranay")),1,0)))</f>
        <v>1</v>
      </c>
      <c r="P14" s="2" t="str">
        <f t="shared" si="12"/>
        <v/>
      </c>
      <c r="Q14" s="2">
        <f>IF(F14="Common",1,(IF((OR($G$14="Pratish",$H$14="Pratish",$I$14="Pratish",$J$14="Pratish",$K$14="Pratish",$L$14="Pratish")),1,0)))</f>
        <v>1</v>
      </c>
      <c r="R14" s="2" t="str">
        <f t="shared" si="13"/>
        <v/>
      </c>
      <c r="S14" s="2">
        <f>IF(F14="Common",1,(IF((OR($G$14="Rajas",$H$14="Rajas",$I$14="Rajas",$J$14="Rajas",$K$14="Rajas",$L$14="Rajas")),1,0)))</f>
        <v>1</v>
      </c>
      <c r="T14" s="2" t="str">
        <f t="shared" si="14"/>
        <v/>
      </c>
      <c r="U14" s="2">
        <f>IF(F14="Common",1,(IF((OR($G$14="Sanjeev",$H$14="Sanjeev",$I$14="Sanjeev",$J$14="Sanjeev",$K$14="Sanjeev",$L$14="Sanjeev")),1,0)))</f>
        <v>1</v>
      </c>
      <c r="V14" s="2" t="str">
        <f t="shared" si="15"/>
        <v/>
      </c>
      <c r="W14" s="2">
        <f>IF(F14="Common",1,(IF((OR($G$14="Suyog",$H$14="Suyog",$I$14="Suyog",$J$14="Suyog",$K$14="Suyog",$L$14="Suyog")),1,0)))</f>
        <v>1</v>
      </c>
      <c r="X14" s="2" t="str">
        <f t="shared" si="16"/>
        <v/>
      </c>
      <c r="Y14" s="2">
        <f t="shared" si="1"/>
        <v>0</v>
      </c>
      <c r="Z14" s="2">
        <f t="shared" si="2"/>
        <v>0</v>
      </c>
      <c r="AA14" s="1">
        <f t="shared" si="3"/>
        <v>0</v>
      </c>
      <c r="AB14" s="1">
        <f t="shared" si="4"/>
        <v>0</v>
      </c>
      <c r="AC14" s="1">
        <f t="shared" si="5"/>
        <v>0</v>
      </c>
      <c r="AD14" s="1">
        <f t="shared" si="6"/>
        <v>0</v>
      </c>
      <c r="AE14" s="1">
        <f t="shared" si="7"/>
        <v>0</v>
      </c>
      <c r="AF14" s="1">
        <f t="shared" si="8"/>
        <v>0</v>
      </c>
      <c r="AG14" s="1">
        <f t="shared" si="9"/>
        <v>0</v>
      </c>
      <c r="AH14" s="1" t="str" cm="1">
        <f t="array" ref="AH14">IF(COUNTIF($N$2:$N$28,"?*")&lt;ROW(N14)-1,"",INDEX(N:N,SMALL(IF(N$2:N$28&lt;&gt;"", ROW(N$2:N$28)),ROWS(N$2:N14))))</f>
        <v/>
      </c>
      <c r="AI14" s="1" t="str" cm="1">
        <f t="array" ref="AI14">IF(COUNTIF($P$2:$P$28,"?*")&lt;ROW(P14)-1,"",INDEX(P:P,SMALL(IF(P$2:P$28&lt;&gt;"", ROW(P$2:P$28)),ROWS(P$2:P14))))</f>
        <v/>
      </c>
      <c r="AJ14" s="1" t="str" cm="1">
        <f t="array" ref="AJ14">IF(COUNTIF($R$2:$R$28,"?*")&lt;ROW(R14)-1,"",INDEX(R:R,SMALL(IF(R$2:R$28&lt;&gt;"", ROW(R$2:R$28)),ROWS(R$2:R14))))</f>
        <v/>
      </c>
      <c r="AK14" s="1" t="str" cm="1">
        <f t="array" ref="AK14">IF(COUNTIF($T$2:$T$28,"?*")&lt;ROW(T14)-1,"",INDEX(T:T,SMALL(IF(T$2:T$28&lt;&gt;"", ROW(T$2:T$28)),ROWS(T$2:T14))))</f>
        <v/>
      </c>
      <c r="AL14" s="1" t="str" cm="1">
        <f t="array" ref="AL14">IF(COUNTIF($V$2:$V$28,"?*")&lt;ROW(V14)-1,"",INDEX(V:V,SMALL(IF(V$2:V$28&lt;&gt;"", ROW(V$2:V$28)),ROWS(V$2:V14))))</f>
        <v/>
      </c>
      <c r="AM14" s="1" t="str" cm="1">
        <f t="array" ref="AM14">IF(COUNTIF($X$2:$X$28,"?*")&lt;ROW(X14)-1,"",INDEX(X:X,SMALL(IF(X$2:X$28&lt;&gt;"", ROW(X$2:X$28)),ROWS(X$2:X14))))</f>
        <v/>
      </c>
      <c r="AN14" s="1" t="str" cm="1">
        <f t="array" ref="AN14">IF(COUNTIF($Z$2:$Z$28,"?*")&lt;ROW(Z14)-1,"",INDEX(Z:Z,SMALL(IF(Z$2:Z$28&lt;&gt;"", ROW(Z$2:Z$28)),ROWS(Z$2:Z14))))</f>
        <v/>
      </c>
    </row>
    <row r="15" spans="1:40" x14ac:dyDescent="0.3">
      <c r="A15" s="1"/>
      <c r="B15" s="1"/>
      <c r="C15" s="1" t="s">
        <v>7</v>
      </c>
      <c r="D15" s="1">
        <f t="shared" si="10"/>
        <v>1</v>
      </c>
      <c r="E15" s="1">
        <f t="shared" si="0"/>
        <v>0</v>
      </c>
      <c r="F15" s="1" t="s">
        <v>9</v>
      </c>
      <c r="G15" s="1"/>
      <c r="H15" s="1"/>
      <c r="I15" s="1"/>
      <c r="J15" s="1"/>
      <c r="K15" s="1"/>
      <c r="L15" s="1"/>
      <c r="M15" s="2">
        <f>IF(F15="Common",1,(IF((OR($G$15="Nishad",$H$15="Nishad",$I$15="Nishad",$J$15="Nishad",$K$15="Nishad",$L$15="Nishad")),1,0)))</f>
        <v>1</v>
      </c>
      <c r="N15" s="2" t="str">
        <f t="shared" si="11"/>
        <v/>
      </c>
      <c r="O15" s="2">
        <f>IF(F15="Common",1,(IF((OR($G$15="Pranay",$H$15="Pranay",$I$15="Pranay",$J$15="Pranay",$K$15="Pranay",$L$15="Pranay")),1,0)))</f>
        <v>1</v>
      </c>
      <c r="P15" s="2" t="str">
        <f t="shared" si="12"/>
        <v/>
      </c>
      <c r="Q15" s="2">
        <f>IF(F15="Common",1,(IF((OR($G$15="Pratish",$H$15="Pratish",$I$15="Pratish",$J$15="Pratish",$K$15="Pratish",$L$15="Pratish")),1,0)))</f>
        <v>1</v>
      </c>
      <c r="R15" s="2" t="str">
        <f t="shared" si="13"/>
        <v/>
      </c>
      <c r="S15" s="2">
        <f>IF(F15="Common",1,(IF((OR($G$15="Rajas",$H$15="Rajas",$I$15="Rajas",$J$15="Rajas",$K$15="Rajas",$L$15="Rajas")),1,0)))</f>
        <v>1</v>
      </c>
      <c r="T15" s="2" t="str">
        <f t="shared" si="14"/>
        <v/>
      </c>
      <c r="U15" s="2">
        <f>IF(F15="Common",1,(IF((OR($G$15="Sanjeev",$H$15="Sanjeev",$I$15="Sanjeev",$J$15="Sanjeev",$K$15="Sanjeev",$L$15="Sanjeev")),1,0)))</f>
        <v>1</v>
      </c>
      <c r="V15" s="2" t="str">
        <f t="shared" si="15"/>
        <v/>
      </c>
      <c r="W15" s="2">
        <f>IF(F15="Common",1,(IF((OR($G$15="Suyog",$H$15="Suyog",$I$15="Suyog",$J$15="Suyog",$K$15="Suyog",$L$15="Suyog")),1,0)))</f>
        <v>1</v>
      </c>
      <c r="X15" s="2" t="str">
        <f t="shared" si="16"/>
        <v/>
      </c>
      <c r="Y15" s="2">
        <f t="shared" si="1"/>
        <v>0</v>
      </c>
      <c r="Z15" s="2">
        <f t="shared" si="2"/>
        <v>0</v>
      </c>
      <c r="AA15" s="1">
        <f t="shared" si="3"/>
        <v>0</v>
      </c>
      <c r="AB15" s="1">
        <f t="shared" si="4"/>
        <v>0</v>
      </c>
      <c r="AC15" s="1">
        <f t="shared" si="5"/>
        <v>0</v>
      </c>
      <c r="AD15" s="1">
        <f t="shared" si="6"/>
        <v>0</v>
      </c>
      <c r="AE15" s="1">
        <f t="shared" si="7"/>
        <v>0</v>
      </c>
      <c r="AF15" s="1">
        <f t="shared" si="8"/>
        <v>0</v>
      </c>
      <c r="AG15" s="1">
        <f t="shared" si="9"/>
        <v>0</v>
      </c>
      <c r="AH15" s="1" t="str" cm="1">
        <f t="array" ref="AH15">IF(COUNTIF($N$2:$N$28,"?*")&lt;ROW(N15)-1,"",INDEX(N:N,SMALL(IF(N$2:N$28&lt;&gt;"", ROW(N$2:N$28)),ROWS(N$2:N15))))</f>
        <v/>
      </c>
      <c r="AI15" s="1" t="str" cm="1">
        <f t="array" ref="AI15">IF(COUNTIF($P$2:$P$28,"?*")&lt;ROW(P15)-1,"",INDEX(P:P,SMALL(IF(P$2:P$28&lt;&gt;"", ROW(P$2:P$28)),ROWS(P$2:P15))))</f>
        <v/>
      </c>
      <c r="AJ15" s="1" t="str" cm="1">
        <f t="array" ref="AJ15">IF(COUNTIF($R$2:$R$28,"?*")&lt;ROW(R15)-1,"",INDEX(R:R,SMALL(IF(R$2:R$28&lt;&gt;"", ROW(R$2:R$28)),ROWS(R$2:R15))))</f>
        <v/>
      </c>
      <c r="AK15" s="1" t="str" cm="1">
        <f t="array" ref="AK15">IF(COUNTIF($T$2:$T$28,"?*")&lt;ROW(T15)-1,"",INDEX(T:T,SMALL(IF(T$2:T$28&lt;&gt;"", ROW(T$2:T$28)),ROWS(T$2:T15))))</f>
        <v/>
      </c>
      <c r="AL15" s="1" t="str" cm="1">
        <f t="array" ref="AL15">IF(COUNTIF($V$2:$V$28,"?*")&lt;ROW(V15)-1,"",INDEX(V:V,SMALL(IF(V$2:V$28&lt;&gt;"", ROW(V$2:V$28)),ROWS(V$2:V15))))</f>
        <v/>
      </c>
      <c r="AM15" s="1" t="str" cm="1">
        <f t="array" ref="AM15">IF(COUNTIF($X$2:$X$28,"?*")&lt;ROW(X15)-1,"",INDEX(X:X,SMALL(IF(X$2:X$28&lt;&gt;"", ROW(X$2:X$28)),ROWS(X$2:X15))))</f>
        <v/>
      </c>
      <c r="AN15" s="1" t="str" cm="1">
        <f t="array" ref="AN15">IF(COUNTIF($Z$2:$Z$28,"?*")&lt;ROW(Z15)-1,"",INDEX(Z:Z,SMALL(IF(Z$2:Z$28&lt;&gt;"", ROW(Z$2:Z$28)),ROWS(Z$2:Z15))))</f>
        <v/>
      </c>
    </row>
    <row r="16" spans="1:40" x14ac:dyDescent="0.3">
      <c r="A16" s="1"/>
      <c r="B16" s="1"/>
      <c r="C16" s="1" t="s">
        <v>7</v>
      </c>
      <c r="D16" s="1">
        <f t="shared" si="10"/>
        <v>1</v>
      </c>
      <c r="E16" s="1">
        <f t="shared" si="0"/>
        <v>0</v>
      </c>
      <c r="F16" s="1" t="s">
        <v>9</v>
      </c>
      <c r="G16" s="1"/>
      <c r="H16" s="1"/>
      <c r="I16" s="1"/>
      <c r="J16" s="1"/>
      <c r="K16" s="1"/>
      <c r="L16" s="1"/>
      <c r="M16" s="2">
        <f>IF(F16="Common",1,(IF((OR($G$16="Nishad",$H$16="Nishad",$I$16="Nishad",$J$16="Nishad",$K$16="Nishad",$L$16="Nishad")),1,0)))</f>
        <v>1</v>
      </c>
      <c r="N16" s="2" t="str">
        <f t="shared" si="11"/>
        <v/>
      </c>
      <c r="O16" s="2">
        <f>IF(F16="Common",1,(IF((OR($G$16="Pranay",$H$16="Pranay",$I$16="Pranay",$J$16="Pranay",$K$16="Pranay",$L$16="Pranay")),1,0)))</f>
        <v>1</v>
      </c>
      <c r="P16" s="2" t="str">
        <f t="shared" si="12"/>
        <v/>
      </c>
      <c r="Q16" s="2">
        <f>IF(F16="Common",1,(IF((OR($G$16="Pratish",$H$16="Pratish",$I$16="Pratish",$J$16="Pratish",$K$16="Pratish",$L$16="Pratish")),1,0)))</f>
        <v>1</v>
      </c>
      <c r="R16" s="2" t="str">
        <f t="shared" si="13"/>
        <v/>
      </c>
      <c r="S16" s="2">
        <f>IF(F16="Common",1,(IF((OR($G$16="Rajas",$H$16="Rajas",$I$16="Rajas",$J$16="Rajas",$K$16="Rajas",$L$16="Rajas")),1,0)))</f>
        <v>1</v>
      </c>
      <c r="T16" s="2" t="str">
        <f t="shared" si="14"/>
        <v/>
      </c>
      <c r="U16" s="2">
        <f>IF(F16="Common",1,(IF((OR($G$16="Sanjeev",$H$16="Sanjeev",$I$16="Sanjeev",$J$16="Sanjeev",$K$16="Sanjeev",$L$16="Sanjeev")),1,0)))</f>
        <v>1</v>
      </c>
      <c r="V16" s="2" t="str">
        <f t="shared" si="15"/>
        <v/>
      </c>
      <c r="W16" s="2">
        <f>IF(F16="Common",1,(IF((OR($G$16="Suyog",$H$16="Suyog",$I$16="Suyog",$J$16="Suyog",$K$16="Suyog",$L$16="Suyog")),1,0)))</f>
        <v>1</v>
      </c>
      <c r="X16" s="2" t="str">
        <f t="shared" si="16"/>
        <v/>
      </c>
      <c r="Y16" s="2">
        <f t="shared" si="1"/>
        <v>0</v>
      </c>
      <c r="Z16" s="2">
        <f t="shared" si="2"/>
        <v>0</v>
      </c>
      <c r="AA16" s="1">
        <f t="shared" si="3"/>
        <v>0</v>
      </c>
      <c r="AB16" s="1">
        <f t="shared" si="4"/>
        <v>0</v>
      </c>
      <c r="AC16" s="1">
        <f t="shared" si="5"/>
        <v>0</v>
      </c>
      <c r="AD16" s="1">
        <f t="shared" si="6"/>
        <v>0</v>
      </c>
      <c r="AE16" s="1">
        <f t="shared" si="7"/>
        <v>0</v>
      </c>
      <c r="AF16" s="1">
        <f t="shared" si="8"/>
        <v>0</v>
      </c>
      <c r="AG16" s="1">
        <f t="shared" si="9"/>
        <v>0</v>
      </c>
      <c r="AH16" s="1" t="str" cm="1">
        <f t="array" ref="AH16">IF(COUNTIF($N$2:$N$28,"?*")&lt;ROW(N16)-1,"",INDEX(N:N,SMALL(IF(N$2:N$28&lt;&gt;"", ROW(N$2:N$28)),ROWS(N$2:N16))))</f>
        <v/>
      </c>
      <c r="AI16" s="1" t="str" cm="1">
        <f t="array" ref="AI16">IF(COUNTIF($P$2:$P$28,"?*")&lt;ROW(P16)-1,"",INDEX(P:P,SMALL(IF(P$2:P$28&lt;&gt;"", ROW(P$2:P$28)),ROWS(P$2:P16))))</f>
        <v/>
      </c>
      <c r="AJ16" s="1" t="str" cm="1">
        <f t="array" ref="AJ16">IF(COUNTIF($R$2:$R$28,"?*")&lt;ROW(R16)-1,"",INDEX(R:R,SMALL(IF(R$2:R$28&lt;&gt;"", ROW(R$2:R$28)),ROWS(R$2:R16))))</f>
        <v/>
      </c>
      <c r="AK16" s="1" t="str" cm="1">
        <f t="array" ref="AK16">IF(COUNTIF($T$2:$T$28,"?*")&lt;ROW(T16)-1,"",INDEX(T:T,SMALL(IF(T$2:T$28&lt;&gt;"", ROW(T$2:T$28)),ROWS(T$2:T16))))</f>
        <v/>
      </c>
      <c r="AL16" s="1" t="str" cm="1">
        <f t="array" ref="AL16">IF(COUNTIF($V$2:$V$28,"?*")&lt;ROW(V16)-1,"",INDEX(V:V,SMALL(IF(V$2:V$28&lt;&gt;"", ROW(V$2:V$28)),ROWS(V$2:V16))))</f>
        <v/>
      </c>
      <c r="AM16" s="1" t="str" cm="1">
        <f t="array" ref="AM16">IF(COUNTIF($X$2:$X$28,"?*")&lt;ROW(X16)-1,"",INDEX(X:X,SMALL(IF(X$2:X$28&lt;&gt;"", ROW(X$2:X$28)),ROWS(X$2:X16))))</f>
        <v/>
      </c>
      <c r="AN16" s="1" t="str" cm="1">
        <f t="array" ref="AN16">IF(COUNTIF($Z$2:$Z$28,"?*")&lt;ROW(Z16)-1,"",INDEX(Z:Z,SMALL(IF(Z$2:Z$28&lt;&gt;"", ROW(Z$2:Z$28)),ROWS(Z$2:Z16))))</f>
        <v/>
      </c>
    </row>
    <row r="17" spans="1:45" x14ac:dyDescent="0.3">
      <c r="A17" s="1"/>
      <c r="B17" s="1"/>
      <c r="C17" s="1" t="s">
        <v>7</v>
      </c>
      <c r="D17" s="1">
        <f t="shared" si="10"/>
        <v>1</v>
      </c>
      <c r="E17" s="1">
        <f t="shared" si="0"/>
        <v>0</v>
      </c>
      <c r="F17" s="1" t="s">
        <v>9</v>
      </c>
      <c r="G17" s="1"/>
      <c r="H17" s="1"/>
      <c r="I17" s="1"/>
      <c r="J17" s="1"/>
      <c r="K17" s="1"/>
      <c r="L17" s="1"/>
      <c r="M17" s="2">
        <f>IF(F17="Common",1,(IF((OR($G$17="Nishad",$H$17="Nishad",$I$17="Nishad",$J$17="Nishad",$K$17="Nishad",$L$17="Nishad")),1,0)))</f>
        <v>1</v>
      </c>
      <c r="N17" s="2" t="str">
        <f t="shared" si="11"/>
        <v/>
      </c>
      <c r="O17" s="2">
        <f>IF(F17="Common",1,(IF((OR($G$17="Pranay",$H$17="Pranay",$I$17="Pranay",$J$17="Pranay",$K$17="Pranay",$L$17="Pranay")),1,0)))</f>
        <v>1</v>
      </c>
      <c r="P17" s="2" t="str">
        <f t="shared" si="12"/>
        <v/>
      </c>
      <c r="Q17" s="2">
        <f>IF(F17="Common",1,(IF((OR($G$17="Pratish",$H$17="Pratish",$I$17="Pratish",$J$17="Pratish",$K$17="Pratish",$L$17="Pratish")),1,0)))</f>
        <v>1</v>
      </c>
      <c r="R17" s="2" t="str">
        <f t="shared" si="13"/>
        <v/>
      </c>
      <c r="S17" s="2">
        <f>IF(F17="Common",1,(IF((OR($G$17="Rajas",$H$17="Rajas",$I$17="Rajas",$J$17="Rajas",$K$17="Rajas",$L$17="Rajas")),1,0)))</f>
        <v>1</v>
      </c>
      <c r="T17" s="2" t="str">
        <f t="shared" si="14"/>
        <v/>
      </c>
      <c r="U17" s="2">
        <f>IF(F17="Common",1,(IF((OR($G$17="Sanjeev",$H$17="Sanjeev",$I$17="Sanjeev",$J$17="Sanjeev",$K$17="Sanjeev",$L$17="Sanjeev")),1,0)))</f>
        <v>1</v>
      </c>
      <c r="V17" s="2" t="str">
        <f t="shared" si="15"/>
        <v/>
      </c>
      <c r="W17" s="2">
        <f>IF(F17="Common",1,(IF((OR($G$17="Suyog",$H$17="Suyog",$I$17="Suyog",$J$17="Suyog",$K$17="Suyog",$L$17="Suyog")),1,0)))</f>
        <v>1</v>
      </c>
      <c r="X17" s="2" t="str">
        <f t="shared" si="16"/>
        <v/>
      </c>
      <c r="Y17" s="2">
        <f t="shared" si="1"/>
        <v>0</v>
      </c>
      <c r="Z17" s="2">
        <f t="shared" si="2"/>
        <v>0</v>
      </c>
      <c r="AA17" s="1">
        <f t="shared" si="3"/>
        <v>0</v>
      </c>
      <c r="AB17" s="1">
        <f t="shared" si="4"/>
        <v>0</v>
      </c>
      <c r="AC17" s="1">
        <f t="shared" si="5"/>
        <v>0</v>
      </c>
      <c r="AD17" s="1">
        <f t="shared" si="6"/>
        <v>0</v>
      </c>
      <c r="AE17" s="1">
        <f t="shared" si="7"/>
        <v>0</v>
      </c>
      <c r="AF17" s="1">
        <f t="shared" si="8"/>
        <v>0</v>
      </c>
      <c r="AG17" s="1">
        <f t="shared" si="9"/>
        <v>0</v>
      </c>
      <c r="AH17" s="1" t="str" cm="1">
        <f t="array" ref="AH17">IF(COUNTIF($N$2:$N$28,"?*")&lt;ROW(N17)-1,"",INDEX(N:N,SMALL(IF(N$2:N$28&lt;&gt;"", ROW(N$2:N$28)),ROWS(N$2:N17))))</f>
        <v/>
      </c>
      <c r="AI17" s="1" t="str" cm="1">
        <f t="array" ref="AI17">IF(COUNTIF($P$2:$P$28,"?*")&lt;ROW(P17)-1,"",INDEX(P:P,SMALL(IF(P$2:P$28&lt;&gt;"", ROW(P$2:P$28)),ROWS(P$2:P17))))</f>
        <v/>
      </c>
      <c r="AJ17" s="1" t="str" cm="1">
        <f t="array" ref="AJ17">IF(COUNTIF($R$2:$R$28,"?*")&lt;ROW(R17)-1,"",INDEX(R:R,SMALL(IF(R$2:R$28&lt;&gt;"", ROW(R$2:R$28)),ROWS(R$2:R17))))</f>
        <v/>
      </c>
      <c r="AK17" s="1" t="str" cm="1">
        <f t="array" ref="AK17">IF(COUNTIF($T$2:$T$28,"?*")&lt;ROW(T17)-1,"",INDEX(T:T,SMALL(IF(T$2:T$28&lt;&gt;"", ROW(T$2:T$28)),ROWS(T$2:T17))))</f>
        <v/>
      </c>
      <c r="AL17" s="1" t="str" cm="1">
        <f t="array" ref="AL17">IF(COUNTIF($V$2:$V$28,"?*")&lt;ROW(V17)-1,"",INDEX(V:V,SMALL(IF(V$2:V$28&lt;&gt;"", ROW(V$2:V$28)),ROWS(V$2:V17))))</f>
        <v/>
      </c>
      <c r="AM17" s="1" t="str" cm="1">
        <f t="array" ref="AM17">IF(COUNTIF($X$2:$X$28,"?*")&lt;ROW(X17)-1,"",INDEX(X:X,SMALL(IF(X$2:X$28&lt;&gt;"", ROW(X$2:X$28)),ROWS(X$2:X17))))</f>
        <v/>
      </c>
      <c r="AN17" s="1" t="str" cm="1">
        <f t="array" ref="AN17">IF(COUNTIF($Z$2:$Z$28,"?*")&lt;ROW(Z17)-1,"",INDEX(Z:Z,SMALL(IF(Z$2:Z$28&lt;&gt;"", ROW(Z$2:Z$28)),ROWS(Z$2:Z17))))</f>
        <v/>
      </c>
    </row>
    <row r="18" spans="1:45" x14ac:dyDescent="0.3">
      <c r="A18" s="1"/>
      <c r="B18" s="1"/>
      <c r="C18" s="1" t="s">
        <v>7</v>
      </c>
      <c r="D18" s="1">
        <f t="shared" si="10"/>
        <v>1</v>
      </c>
      <c r="E18" s="1">
        <f t="shared" si="0"/>
        <v>0</v>
      </c>
      <c r="F18" s="1" t="s">
        <v>9</v>
      </c>
      <c r="G18" s="1"/>
      <c r="H18" s="1"/>
      <c r="I18" s="1"/>
      <c r="J18" s="1"/>
      <c r="K18" s="1"/>
      <c r="L18" s="1"/>
      <c r="M18" s="2">
        <f>IF(F18="Common",1,(IF((OR($G$18="Nishad",$H$18="Nishad",$I$18="Nishad",$J$18="Nishad",$K$18="Nishad",$L$18="Nishad")),1,0)))</f>
        <v>1</v>
      </c>
      <c r="N18" s="2" t="str">
        <f t="shared" si="11"/>
        <v/>
      </c>
      <c r="O18" s="2">
        <f>IF(F18="Common",1,(IF((OR($G$18="Pranay",$H$18="Pranay",$I$18="Pranay",$J$18="Pranay",$K$18="Pranay",$L$18="Pranay")),1,0)))</f>
        <v>1</v>
      </c>
      <c r="P18" s="2" t="str">
        <f t="shared" si="12"/>
        <v/>
      </c>
      <c r="Q18" s="2">
        <f>IF(F18="Common",1,(IF((OR($G$18="Pratish",$H$18="Pratish",$I$18="Pratish",$J$18="Pratish",$K$18="Pratish",$L$18="Pratish")),1,0)))</f>
        <v>1</v>
      </c>
      <c r="R18" s="2" t="str">
        <f t="shared" si="13"/>
        <v/>
      </c>
      <c r="S18" s="2">
        <f>IF(F18="Common",1,(IF((OR($G$18="Rajas",$H$18="Rajas",$I$18="Rajas",$J$18="Rajas",$K$18="Rajas",$L$18="Rajas")),1,0)))</f>
        <v>1</v>
      </c>
      <c r="T18" s="2" t="str">
        <f t="shared" si="14"/>
        <v/>
      </c>
      <c r="U18" s="2">
        <f>IF(F18="Common",1,(IF((OR($G$18="Sanjeev",$H$18="Sanjeev",$I$18="Sanjeev",$J$18="Sanjeev",$K$18="Sanjeev",$L$18="Sanjeev")),1,0)))</f>
        <v>1</v>
      </c>
      <c r="V18" s="2" t="str">
        <f t="shared" si="15"/>
        <v/>
      </c>
      <c r="W18" s="2">
        <f>IF(F18="Common",1,(IF((OR($G$18="Suyog",$H$18="Suyog",$I$18="Suyog",$J$18="Suyog",$K$18="Suyog",$L$18="Suyog")),1,0)))</f>
        <v>1</v>
      </c>
      <c r="X18" s="2" t="str">
        <f t="shared" si="16"/>
        <v/>
      </c>
      <c r="Y18" s="2">
        <f t="shared" si="1"/>
        <v>0</v>
      </c>
      <c r="Z18" s="2">
        <f t="shared" si="2"/>
        <v>0</v>
      </c>
      <c r="AA18" s="1">
        <f t="shared" si="3"/>
        <v>0</v>
      </c>
      <c r="AB18" s="1">
        <f t="shared" si="4"/>
        <v>0</v>
      </c>
      <c r="AC18" s="1">
        <f t="shared" si="5"/>
        <v>0</v>
      </c>
      <c r="AD18" s="1">
        <f t="shared" si="6"/>
        <v>0</v>
      </c>
      <c r="AE18" s="1">
        <f t="shared" si="7"/>
        <v>0</v>
      </c>
      <c r="AF18" s="1">
        <f t="shared" si="8"/>
        <v>0</v>
      </c>
      <c r="AG18" s="1">
        <f t="shared" si="9"/>
        <v>0</v>
      </c>
      <c r="AH18" s="1" t="str" cm="1">
        <f t="array" ref="AH18">IF(COUNTIF($N$2:$N$28,"?*")&lt;ROW(N18)-1,"",INDEX(N:N,SMALL(IF(N$2:N$28&lt;&gt;"", ROW(N$2:N$28)),ROWS(N$2:N18))))</f>
        <v/>
      </c>
      <c r="AI18" s="1" t="str" cm="1">
        <f t="array" ref="AI18">IF(COUNTIF($P$2:$P$28,"?*")&lt;ROW(P18)-1,"",INDEX(P:P,SMALL(IF(P$2:P$28&lt;&gt;"", ROW(P$2:P$28)),ROWS(P$2:P18))))</f>
        <v/>
      </c>
      <c r="AJ18" s="1" t="str" cm="1">
        <f t="array" ref="AJ18">IF(COUNTIF($R$2:$R$28,"?*")&lt;ROW(R18)-1,"",INDEX(R:R,SMALL(IF(R$2:R$28&lt;&gt;"", ROW(R$2:R$28)),ROWS(R$2:R18))))</f>
        <v/>
      </c>
      <c r="AK18" s="1" t="str" cm="1">
        <f t="array" ref="AK18">IF(COUNTIF($T$2:$T$28,"?*")&lt;ROW(T18)-1,"",INDEX(T:T,SMALL(IF(T$2:T$28&lt;&gt;"", ROW(T$2:T$28)),ROWS(T$2:T18))))</f>
        <v/>
      </c>
      <c r="AL18" s="1" t="str" cm="1">
        <f t="array" ref="AL18">IF(COUNTIF($V$2:$V$28,"?*")&lt;ROW(V18)-1,"",INDEX(V:V,SMALL(IF(V$2:V$28&lt;&gt;"", ROW(V$2:V$28)),ROWS(V$2:V18))))</f>
        <v/>
      </c>
      <c r="AM18" s="1" t="str" cm="1">
        <f t="array" ref="AM18">IF(COUNTIF($X$2:$X$28,"?*")&lt;ROW(X18)-1,"",INDEX(X:X,SMALL(IF(X$2:X$28&lt;&gt;"", ROW(X$2:X$28)),ROWS(X$2:X18))))</f>
        <v/>
      </c>
      <c r="AN18" s="1" t="str" cm="1">
        <f t="array" ref="AN18">IF(COUNTIF($Z$2:$Z$28,"?*")&lt;ROW(Z18)-1,"",INDEX(Z:Z,SMALL(IF(Z$2:Z$28&lt;&gt;"", ROW(Z$2:Z$28)),ROWS(Z$2:Z18))))</f>
        <v/>
      </c>
    </row>
    <row r="19" spans="1:45" x14ac:dyDescent="0.3">
      <c r="A19" s="1"/>
      <c r="B19" s="1"/>
      <c r="C19" s="1" t="s">
        <v>7</v>
      </c>
      <c r="D19" s="1">
        <f t="shared" si="10"/>
        <v>1</v>
      </c>
      <c r="E19" s="1">
        <f t="shared" si="0"/>
        <v>0</v>
      </c>
      <c r="F19" s="1" t="s">
        <v>9</v>
      </c>
      <c r="G19" s="1"/>
      <c r="H19" s="1"/>
      <c r="I19" s="1"/>
      <c r="J19" s="1"/>
      <c r="K19" s="1"/>
      <c r="L19" s="1"/>
      <c r="M19" s="2">
        <f>IF(F19="Common",1,(IF((OR($G$19="Nishad",$H$19="Nishad",$I$19="Nishad",$J$19="Nishad",$K$19="Nishad",$L$19="Nishad")),1,0)))</f>
        <v>1</v>
      </c>
      <c r="N19" s="2" t="str">
        <f t="shared" si="11"/>
        <v/>
      </c>
      <c r="O19" s="2">
        <f>IF(F19="Common",1,(IF((OR($G$19="Pranay",$H$19="Pranay",$I$19="Pranay",$J$19="Pranay",$K$19="Pranay",$L$19="Pranay")),1,0)))</f>
        <v>1</v>
      </c>
      <c r="P19" s="2" t="str">
        <f t="shared" si="12"/>
        <v/>
      </c>
      <c r="Q19" s="2">
        <f>IF(F19="Common",1,(IF((OR($G$19="Pratish",$H$19="Pratish",$I$19="Pratish",$J$19="Pratish",$K$19="Pratish",$L$19="Pratish")),1,0)))</f>
        <v>1</v>
      </c>
      <c r="R19" s="2" t="str">
        <f t="shared" si="13"/>
        <v/>
      </c>
      <c r="S19" s="2">
        <f>IF(F19="Common",1,(IF((OR($G$19="Rajas",$H$19="Rajas",$I$19="Rajas",$J$19="Rajas",$K$19="Rajas",$L$19="Rajas")),1,0)))</f>
        <v>1</v>
      </c>
      <c r="T19" s="2" t="str">
        <f t="shared" si="14"/>
        <v/>
      </c>
      <c r="U19" s="2">
        <f>IF(F19="Common",1,(IF((OR($G$19="Sanjeev",$H$19="Sanjeev",$I$19="Sanjeev",$J$19="Sanjeev",$K$19="Sanjeev",$L$19="Sanjeev")),1,0)))</f>
        <v>1</v>
      </c>
      <c r="V19" s="2" t="str">
        <f t="shared" si="15"/>
        <v/>
      </c>
      <c r="W19" s="2">
        <f>IF(F19="Common",1,(IF((OR($G$19="Suyog",$H$19="Suyog",$I$19="Suyog",$J$19="Suyog",$K$19="Suyog",$L$19="Suyog")),1,0)))</f>
        <v>1</v>
      </c>
      <c r="X19" s="2" t="str">
        <f t="shared" si="16"/>
        <v/>
      </c>
      <c r="Y19" s="2">
        <f t="shared" si="1"/>
        <v>0</v>
      </c>
      <c r="Z19" s="2">
        <f t="shared" si="2"/>
        <v>0</v>
      </c>
      <c r="AA19" s="1">
        <f t="shared" si="3"/>
        <v>0</v>
      </c>
      <c r="AB19" s="1">
        <f t="shared" si="4"/>
        <v>0</v>
      </c>
      <c r="AC19" s="1">
        <f t="shared" si="5"/>
        <v>0</v>
      </c>
      <c r="AD19" s="1">
        <f t="shared" si="6"/>
        <v>0</v>
      </c>
      <c r="AE19" s="1">
        <f t="shared" si="7"/>
        <v>0</v>
      </c>
      <c r="AF19" s="1">
        <f t="shared" si="8"/>
        <v>0</v>
      </c>
      <c r="AG19" s="1">
        <f t="shared" si="9"/>
        <v>0</v>
      </c>
      <c r="AH19" s="1" t="str" cm="1">
        <f t="array" ref="AH19">IF(COUNTIF($N$2:$N$28,"?*")&lt;ROW(N19)-1,"",INDEX(N:N,SMALL(IF(N$2:N$28&lt;&gt;"", ROW(N$2:N$28)),ROWS(N$2:N19))))</f>
        <v/>
      </c>
      <c r="AI19" s="1" t="str" cm="1">
        <f t="array" ref="AI19">IF(COUNTIF($P$2:$P$28,"?*")&lt;ROW(P19)-1,"",INDEX(P:P,SMALL(IF(P$2:P$28&lt;&gt;"", ROW(P$2:P$28)),ROWS(P$2:P19))))</f>
        <v/>
      </c>
      <c r="AJ19" s="1" t="str" cm="1">
        <f t="array" ref="AJ19">IF(COUNTIF($R$2:$R$28,"?*")&lt;ROW(R19)-1,"",INDEX(R:R,SMALL(IF(R$2:R$28&lt;&gt;"", ROW(R$2:R$28)),ROWS(R$2:R19))))</f>
        <v/>
      </c>
      <c r="AK19" s="1" t="str" cm="1">
        <f t="array" ref="AK19">IF(COUNTIF($T$2:$T$28,"?*")&lt;ROW(T19)-1,"",INDEX(T:T,SMALL(IF(T$2:T$28&lt;&gt;"", ROW(T$2:T$28)),ROWS(T$2:T19))))</f>
        <v/>
      </c>
      <c r="AL19" s="1" t="str" cm="1">
        <f t="array" ref="AL19">IF(COUNTIF($V$2:$V$28,"?*")&lt;ROW(V19)-1,"",INDEX(V:V,SMALL(IF(V$2:V$28&lt;&gt;"", ROW(V$2:V$28)),ROWS(V$2:V19))))</f>
        <v/>
      </c>
      <c r="AM19" s="1" t="str" cm="1">
        <f t="array" ref="AM19">IF(COUNTIF($X$2:$X$28,"?*")&lt;ROW(X19)-1,"",INDEX(X:X,SMALL(IF(X$2:X$28&lt;&gt;"", ROW(X$2:X$28)),ROWS(X$2:X19))))</f>
        <v/>
      </c>
      <c r="AN19" s="1" t="str" cm="1">
        <f t="array" ref="AN19">IF(COUNTIF($Z$2:$Z$28,"?*")&lt;ROW(Z19)-1,"",INDEX(Z:Z,SMALL(IF(Z$2:Z$28&lt;&gt;"", ROW(Z$2:Z$28)),ROWS(Z$2:Z19))))</f>
        <v/>
      </c>
      <c r="AS19" t="s">
        <v>40</v>
      </c>
    </row>
    <row r="20" spans="1:45" x14ac:dyDescent="0.3">
      <c r="A20" s="1"/>
      <c r="B20" s="1"/>
      <c r="C20" s="1" t="s">
        <v>7</v>
      </c>
      <c r="D20" s="1">
        <f t="shared" si="10"/>
        <v>1</v>
      </c>
      <c r="E20" s="1">
        <f t="shared" si="0"/>
        <v>0</v>
      </c>
      <c r="F20" s="1" t="s">
        <v>9</v>
      </c>
      <c r="G20" s="1"/>
      <c r="H20" s="1"/>
      <c r="I20" s="1"/>
      <c r="J20" s="1"/>
      <c r="K20" s="1"/>
      <c r="L20" s="1"/>
      <c r="M20" s="2">
        <f>IF(F20="Common",1,(IF((OR($G$20="Nishad",$H$20="Nishad",$I$20="Nishad",$J$20="Nishad",$K$20="Nishad",$L$20="Nishad")),1,0)))</f>
        <v>1</v>
      </c>
      <c r="N20" s="2" t="str">
        <f t="shared" si="11"/>
        <v/>
      </c>
      <c r="O20" s="2">
        <f>IF(F20="Common",1,(IF((OR($G$20="Pranay",$H$20="Pranay",$I$20="Pranay",$J$20="Pranay",$K$20="Pranay",$L$20="Pranay")),1,0)))</f>
        <v>1</v>
      </c>
      <c r="P20" s="2" t="str">
        <f t="shared" si="12"/>
        <v/>
      </c>
      <c r="Q20" s="2">
        <f>IF(F20="Common",1,(IF((OR($G$20="Pratish",$H$20="Pratish",$I$20="Pratish",$J$20="Pratish",$K$20="Pratish",$L$20="Pratish")),1,0)))</f>
        <v>1</v>
      </c>
      <c r="R20" s="2" t="str">
        <f t="shared" si="13"/>
        <v/>
      </c>
      <c r="S20" s="2">
        <f>IF(F20="Common",1,(IF((OR($G$20="Rajas",$H$20="Rajas",$I$20="Rajas",$J$20="Rajas",$K$20="Rajas",$L$20="Rajas")),1,0)))</f>
        <v>1</v>
      </c>
      <c r="T20" s="2" t="str">
        <f t="shared" si="14"/>
        <v/>
      </c>
      <c r="U20" s="2">
        <f>IF(F20="Common",1,(IF((OR($G$20="Sanjeev",$H$20="Sanjeev",$I$20="Sanjeev",$J$20="Sanjeev",$K$20="Sanjeev",$L$20="Sanjeev")),1,0)))</f>
        <v>1</v>
      </c>
      <c r="V20" s="2" t="str">
        <f t="shared" si="15"/>
        <v/>
      </c>
      <c r="W20" s="2">
        <f>IF(F20="Common",1,(IF((OR($G$20="Suyog",$H$20="Suyog",$I$20="Suyog",$J$20="Suyog",$K$20="Suyog",$L$20="Suyog")),1,0)))</f>
        <v>1</v>
      </c>
      <c r="X20" s="2" t="str">
        <f t="shared" si="16"/>
        <v/>
      </c>
      <c r="Y20" s="2">
        <f t="shared" si="1"/>
        <v>0</v>
      </c>
      <c r="Z20" s="2">
        <f t="shared" si="2"/>
        <v>0</v>
      </c>
      <c r="AA20" s="1">
        <f t="shared" si="3"/>
        <v>0</v>
      </c>
      <c r="AB20" s="1">
        <f t="shared" si="4"/>
        <v>0</v>
      </c>
      <c r="AC20" s="1">
        <f t="shared" si="5"/>
        <v>0</v>
      </c>
      <c r="AD20" s="1">
        <f t="shared" si="6"/>
        <v>0</v>
      </c>
      <c r="AE20" s="1">
        <f t="shared" si="7"/>
        <v>0</v>
      </c>
      <c r="AF20" s="1">
        <f t="shared" si="8"/>
        <v>0</v>
      </c>
      <c r="AG20" s="1">
        <f t="shared" si="9"/>
        <v>0</v>
      </c>
      <c r="AH20" s="1" t="str" cm="1">
        <f t="array" ref="AH20">IF(COUNTIF($N$2:$N$28,"?*")&lt;ROW(N20)-1,"",INDEX(N:N,SMALL(IF(N$2:N$28&lt;&gt;"", ROW(N$2:N$28)),ROWS(N$2:N20))))</f>
        <v/>
      </c>
      <c r="AI20" s="1" t="str" cm="1">
        <f t="array" ref="AI20">IF(COUNTIF($P$2:$P$28,"?*")&lt;ROW(P20)-1,"",INDEX(P:P,SMALL(IF(P$2:P$28&lt;&gt;"", ROW(P$2:P$28)),ROWS(P$2:P20))))</f>
        <v/>
      </c>
      <c r="AJ20" s="1" t="str" cm="1">
        <f t="array" ref="AJ20">IF(COUNTIF($R$2:$R$28,"?*")&lt;ROW(R20)-1,"",INDEX(R:R,SMALL(IF(R$2:R$28&lt;&gt;"", ROW(R$2:R$28)),ROWS(R$2:R20))))</f>
        <v/>
      </c>
      <c r="AK20" s="1" t="str" cm="1">
        <f t="array" ref="AK20">IF(COUNTIF($T$2:$T$28,"?*")&lt;ROW(T20)-1,"",INDEX(T:T,SMALL(IF(T$2:T$28&lt;&gt;"", ROW(T$2:T$28)),ROWS(T$2:T20))))</f>
        <v/>
      </c>
      <c r="AL20" s="1" t="str" cm="1">
        <f t="array" ref="AL20">IF(COUNTIF($V$2:$V$28,"?*")&lt;ROW(V20)-1,"",INDEX(V:V,SMALL(IF(V$2:V$28&lt;&gt;"", ROW(V$2:V$28)),ROWS(V$2:V20))))</f>
        <v/>
      </c>
      <c r="AM20" s="1" t="str" cm="1">
        <f t="array" ref="AM20">IF(COUNTIF($X$2:$X$28,"?*")&lt;ROW(X20)-1,"",INDEX(X:X,SMALL(IF(X$2:X$28&lt;&gt;"", ROW(X$2:X$28)),ROWS(X$2:X20))))</f>
        <v/>
      </c>
      <c r="AN20" s="1" t="str" cm="1">
        <f t="array" ref="AN20">IF(COUNTIF($Z$2:$Z$28,"?*")&lt;ROW(Z20)-1,"",INDEX(Z:Z,SMALL(IF(Z$2:Z$28&lt;&gt;"", ROW(Z$2:Z$28)),ROWS(Z$2:Z20))))</f>
        <v/>
      </c>
    </row>
    <row r="21" spans="1:45" x14ac:dyDescent="0.3">
      <c r="A21" s="1"/>
      <c r="B21" s="1"/>
      <c r="C21" s="1" t="s">
        <v>7</v>
      </c>
      <c r="D21" s="1">
        <f t="shared" si="10"/>
        <v>1</v>
      </c>
      <c r="E21" s="1">
        <f t="shared" si="0"/>
        <v>0</v>
      </c>
      <c r="F21" s="1" t="s">
        <v>9</v>
      </c>
      <c r="G21" s="1"/>
      <c r="H21" s="1"/>
      <c r="I21" s="1"/>
      <c r="J21" s="1"/>
      <c r="K21" s="1"/>
      <c r="L21" s="1"/>
      <c r="M21" s="2">
        <f>IF(F21="Common",1,(IF((OR($G$21="Nishad",$H$21="Nishad",$I$21="Nishad",$J$21="Nishad",$K$21="Nishad",$L$21="Nishad")),1,0)))</f>
        <v>1</v>
      </c>
      <c r="N21" s="2" t="str">
        <f t="shared" si="11"/>
        <v/>
      </c>
      <c r="O21" s="2">
        <f>IF(F21="Common",1,(IF((OR($G$21="Pranay",$H$21="Pranay",$I$21="Pranay",$J$21="Pranay",$K$21="Pranay",$L$21="Pranay")),1,0)))</f>
        <v>1</v>
      </c>
      <c r="P21" s="2" t="str">
        <f t="shared" si="12"/>
        <v/>
      </c>
      <c r="Q21" s="2">
        <f>IF(F21="Common",1,(IF((OR($G$21="Pratish",$H$21="Pratish",$I$21="Pratish",$J$21="Pratish",$K$21="Pratish",$L$21="Pratish")),1,0)))</f>
        <v>1</v>
      </c>
      <c r="R21" s="2" t="str">
        <f t="shared" si="13"/>
        <v/>
      </c>
      <c r="S21" s="2">
        <f>IF(F21="Common",1,(IF((OR($G$21="Rajas",$H$21="Rajas",$I$21="Rajas",$J$21="Rajas",$K$21="Rajas",$L$21="Rajas")),1,0)))</f>
        <v>1</v>
      </c>
      <c r="T21" s="2" t="str">
        <f t="shared" si="14"/>
        <v/>
      </c>
      <c r="U21" s="2">
        <f>IF(F21="Common",1,(IF((OR($G$21="Sanjeev",$H$21="Sanjeev",$I$21="Sanjeev",$J$21="Sanjeev",$K$21="Sanjeev",$L$21="Sanjeev")),1,0)))</f>
        <v>1</v>
      </c>
      <c r="V21" s="2" t="str">
        <f t="shared" si="15"/>
        <v/>
      </c>
      <c r="W21" s="2">
        <f>IF(F21="Common",1,(IF((OR($G$21="Suyog",$H$21="Suyog",$I$21="Suyog",$J$21="Suyog",$K$21="Suyog",$L$21="Suyog")),1,0)))</f>
        <v>1</v>
      </c>
      <c r="X21" s="2" t="str">
        <f t="shared" si="16"/>
        <v/>
      </c>
      <c r="Y21" s="2">
        <f t="shared" si="1"/>
        <v>0</v>
      </c>
      <c r="Z21" s="2">
        <f t="shared" si="2"/>
        <v>0</v>
      </c>
      <c r="AA21" s="1">
        <f t="shared" si="3"/>
        <v>0</v>
      </c>
      <c r="AB21" s="1">
        <f t="shared" si="4"/>
        <v>0</v>
      </c>
      <c r="AC21" s="1">
        <f t="shared" si="5"/>
        <v>0</v>
      </c>
      <c r="AD21" s="1">
        <f t="shared" si="6"/>
        <v>0</v>
      </c>
      <c r="AE21" s="1">
        <f t="shared" si="7"/>
        <v>0</v>
      </c>
      <c r="AF21" s="1">
        <f t="shared" si="8"/>
        <v>0</v>
      </c>
      <c r="AG21" s="1">
        <f t="shared" si="9"/>
        <v>0</v>
      </c>
      <c r="AH21" s="1" t="str" cm="1">
        <f t="array" ref="AH21">IF(COUNTIF($N$2:$N$28,"?*")&lt;ROW(N21)-1,"",INDEX(N:N,SMALL(IF(N$2:N$28&lt;&gt;"", ROW(N$2:N$28)),ROWS(N$2:N21))))</f>
        <v/>
      </c>
      <c r="AI21" s="1" t="str" cm="1">
        <f t="array" ref="AI21">IF(COUNTIF($P$2:$P$28,"?*")&lt;ROW(P21)-1,"",INDEX(P:P,SMALL(IF(P$2:P$28&lt;&gt;"", ROW(P$2:P$28)),ROWS(P$2:P21))))</f>
        <v/>
      </c>
      <c r="AJ21" s="1" t="str" cm="1">
        <f t="array" ref="AJ21">IF(COUNTIF($R$2:$R$28,"?*")&lt;ROW(R21)-1,"",INDEX(R:R,SMALL(IF(R$2:R$28&lt;&gt;"", ROW(R$2:R$28)),ROWS(R$2:R21))))</f>
        <v/>
      </c>
      <c r="AK21" s="1" t="str" cm="1">
        <f t="array" ref="AK21">IF(COUNTIF($T$2:$T$28,"?*")&lt;ROW(T21)-1,"",INDEX(T:T,SMALL(IF(T$2:T$28&lt;&gt;"", ROW(T$2:T$28)),ROWS(T$2:T21))))</f>
        <v/>
      </c>
      <c r="AL21" s="1" t="str" cm="1">
        <f t="array" ref="AL21">IF(COUNTIF($V$2:$V$28,"?*")&lt;ROW(V21)-1,"",INDEX(V:V,SMALL(IF(V$2:V$28&lt;&gt;"", ROW(V$2:V$28)),ROWS(V$2:V21))))</f>
        <v/>
      </c>
      <c r="AM21" s="1" t="str" cm="1">
        <f t="array" ref="AM21">IF(COUNTIF($X$2:$X$28,"?*")&lt;ROW(X21)-1,"",INDEX(X:X,SMALL(IF(X$2:X$28&lt;&gt;"", ROW(X$2:X$28)),ROWS(X$2:X21))))</f>
        <v/>
      </c>
      <c r="AN21" s="1" t="str" cm="1">
        <f t="array" ref="AN21">IF(COUNTIF($Z$2:$Z$28,"?*")&lt;ROW(Z21)-1,"",INDEX(Z:Z,SMALL(IF(Z$2:Z$28&lt;&gt;"", ROW(Z$2:Z$28)),ROWS(Z$2:Z21))))</f>
        <v/>
      </c>
    </row>
    <row r="22" spans="1:45" x14ac:dyDescent="0.3">
      <c r="A22" s="1"/>
      <c r="B22" s="1"/>
      <c r="C22" s="1" t="s">
        <v>7</v>
      </c>
      <c r="D22" s="1">
        <f t="shared" si="10"/>
        <v>1</v>
      </c>
      <c r="E22" s="1">
        <f t="shared" si="0"/>
        <v>0</v>
      </c>
      <c r="F22" s="1" t="s">
        <v>9</v>
      </c>
      <c r="G22" s="1"/>
      <c r="H22" s="1"/>
      <c r="I22" s="1"/>
      <c r="J22" s="1"/>
      <c r="K22" s="1"/>
      <c r="L22" s="1"/>
      <c r="M22" s="2">
        <f>IF(F22="Common",1,(IF((OR($G$22="Nishad",$H$22="Nishad",$I$22="Nishad",$J$22="Nishad",$K$22="Nishad",$L$22="Nishad")),1,0)))</f>
        <v>1</v>
      </c>
      <c r="N22" s="2" t="str">
        <f t="shared" si="11"/>
        <v/>
      </c>
      <c r="O22" s="2">
        <f>IF(F22="Common",1,(IF((OR($G$22="Pranay",$H$22="Pranay",$I$22="Pranay",$J$22="Pranay",$K$22="Pranay",$L$22="Pranay")),1,0)))</f>
        <v>1</v>
      </c>
      <c r="P22" s="2" t="str">
        <f t="shared" si="12"/>
        <v/>
      </c>
      <c r="Q22" s="2">
        <f>IF(F22="Common",1,(IF((OR($G$22="Pratish",$H$22="Pratish",$I$22="Pratish",$J$22="Pratish",$K$22="Pratish",$L$22="Pratish")),1,0)))</f>
        <v>1</v>
      </c>
      <c r="R22" s="2" t="str">
        <f t="shared" si="13"/>
        <v/>
      </c>
      <c r="S22" s="2">
        <f>IF(F22="Common",1,(IF((OR($G$22="Rajas",$H$22="Rajas",$I$22="Rajas",$J$22="Rajas",$K$22="Rajas",$L$22="Rajas")),1,0)))</f>
        <v>1</v>
      </c>
      <c r="T22" s="2" t="str">
        <f t="shared" si="14"/>
        <v/>
      </c>
      <c r="U22" s="2">
        <f>IF(F22="Common",1,(IF((OR($G$22="Sanjeev",$H$22="Sanjeev",$I$22="Sanjeev",$J$22="Sanjeev",$K$22="Sanjeev",$L$22="Sanjeev")),1,0)))</f>
        <v>1</v>
      </c>
      <c r="V22" s="2" t="str">
        <f t="shared" si="15"/>
        <v/>
      </c>
      <c r="W22" s="2">
        <f>IF(F22="Common",1,(IF((OR($G$22="Suyog",$H$22="Suyog",$I$22="Suyog",$J$22="Suyog",$K$22="Suyog",$L$22="Suyog")),1,0)))</f>
        <v>1</v>
      </c>
      <c r="X22" s="2" t="str">
        <f t="shared" si="16"/>
        <v/>
      </c>
      <c r="Y22" s="2">
        <f t="shared" si="1"/>
        <v>0</v>
      </c>
      <c r="Z22" s="2">
        <f t="shared" si="2"/>
        <v>0</v>
      </c>
      <c r="AA22" s="1">
        <f t="shared" si="3"/>
        <v>0</v>
      </c>
      <c r="AB22" s="1">
        <f t="shared" si="4"/>
        <v>0</v>
      </c>
      <c r="AC22" s="1">
        <f t="shared" si="5"/>
        <v>0</v>
      </c>
      <c r="AD22" s="1">
        <f t="shared" si="6"/>
        <v>0</v>
      </c>
      <c r="AE22" s="1">
        <f t="shared" si="7"/>
        <v>0</v>
      </c>
      <c r="AF22" s="1">
        <f t="shared" si="8"/>
        <v>0</v>
      </c>
      <c r="AG22" s="1">
        <f t="shared" si="9"/>
        <v>0</v>
      </c>
      <c r="AH22" s="1" t="str" cm="1">
        <f t="array" ref="AH22">IF(COUNTIF($N$2:$N$28,"?*")&lt;ROW(N22)-1,"",INDEX(N:N,SMALL(IF(N$2:N$28&lt;&gt;"", ROW(N$2:N$28)),ROWS(N$2:N22))))</f>
        <v/>
      </c>
      <c r="AI22" s="1" t="str" cm="1">
        <f t="array" ref="AI22">IF(COUNTIF($P$2:$P$28,"?*")&lt;ROW(P22)-1,"",INDEX(P:P,SMALL(IF(P$2:P$28&lt;&gt;"", ROW(P$2:P$28)),ROWS(P$2:P22))))</f>
        <v/>
      </c>
      <c r="AJ22" s="1" t="str" cm="1">
        <f t="array" ref="AJ22">IF(COUNTIF($R$2:$R$28,"?*")&lt;ROW(R22)-1,"",INDEX(R:R,SMALL(IF(R$2:R$28&lt;&gt;"", ROW(R$2:R$28)),ROWS(R$2:R22))))</f>
        <v/>
      </c>
      <c r="AK22" s="1" t="str" cm="1">
        <f t="array" ref="AK22">IF(COUNTIF($T$2:$T$28,"?*")&lt;ROW(T22)-1,"",INDEX(T:T,SMALL(IF(T$2:T$28&lt;&gt;"", ROW(T$2:T$28)),ROWS(T$2:T22))))</f>
        <v/>
      </c>
      <c r="AL22" s="1" t="str" cm="1">
        <f t="array" ref="AL22">IF(COUNTIF($V$2:$V$28,"?*")&lt;ROW(V22)-1,"",INDEX(V:V,SMALL(IF(V$2:V$28&lt;&gt;"", ROW(V$2:V$28)),ROWS(V$2:V22))))</f>
        <v/>
      </c>
      <c r="AM22" s="1" t="str" cm="1">
        <f t="array" ref="AM22">IF(COUNTIF($X$2:$X$28,"?*")&lt;ROW(X22)-1,"",INDEX(X:X,SMALL(IF(X$2:X$28&lt;&gt;"", ROW(X$2:X$28)),ROWS(X$2:X22))))</f>
        <v/>
      </c>
      <c r="AN22" s="1" t="str" cm="1">
        <f t="array" ref="AN22">IF(COUNTIF($Z$2:$Z$28,"?*")&lt;ROW(Z22)-1,"",INDEX(Z:Z,SMALL(IF(Z$2:Z$28&lt;&gt;"", ROW(Z$2:Z$28)),ROWS(Z$2:Z22))))</f>
        <v/>
      </c>
    </row>
    <row r="23" spans="1:45" x14ac:dyDescent="0.3">
      <c r="A23" s="1"/>
      <c r="B23" s="1"/>
      <c r="C23" s="1" t="s">
        <v>7</v>
      </c>
      <c r="D23" s="1">
        <f t="shared" si="10"/>
        <v>1</v>
      </c>
      <c r="E23" s="1">
        <f t="shared" si="0"/>
        <v>0</v>
      </c>
      <c r="F23" s="1" t="s">
        <v>9</v>
      </c>
      <c r="G23" s="1"/>
      <c r="H23" s="1"/>
      <c r="I23" s="1"/>
      <c r="J23" s="1"/>
      <c r="K23" s="1"/>
      <c r="L23" s="1"/>
      <c r="M23" s="2">
        <f>IF(F23="Common",1,(IF((OR($G$23="Nishad",$H$23="Nishad",$I$23="Nishad",$J$23="Nishad",$K$23="Nishad",$L$23="Nishad")),1,0)))</f>
        <v>1</v>
      </c>
      <c r="N23" s="2" t="str">
        <f t="shared" si="11"/>
        <v/>
      </c>
      <c r="O23" s="2">
        <f>IF(F23="Common",1,(IF((OR($G$23="Pranay",$H$23="Pranay",$I$23="Pranay",$J$23="Pranay",$K$23="Pranay",$L$23="Pranay")),1,0)))</f>
        <v>1</v>
      </c>
      <c r="P23" s="2" t="str">
        <f t="shared" si="12"/>
        <v/>
      </c>
      <c r="Q23" s="2">
        <f>IF(F23="Common",1,(IF((OR($G$23="Pratish",$H$23="Pratish",$I$23="Pratish",$J$23="Pratish",$K$23="Pratish",$L$23="Pratish")),1,0)))</f>
        <v>1</v>
      </c>
      <c r="R23" s="2" t="str">
        <f t="shared" si="13"/>
        <v/>
      </c>
      <c r="S23" s="2">
        <f>IF(F23="Common",1,(IF((OR($G$23="Rajas",$H$23="Rajas",$I$23="Rajas",$J$23="Rajas",$K$23="Rajas",$L$23="Rajas")),1,0)))</f>
        <v>1</v>
      </c>
      <c r="T23" s="2" t="str">
        <f t="shared" si="14"/>
        <v/>
      </c>
      <c r="U23" s="2">
        <f>IF(F23="Common",1,(IF((OR($G$23="Sanjeev",$H$23="Sanjeev",$I$23="Sanjeev",$J$23="Sanjeev",$K$23="Sanjeev",$L$23="Sanjeev")),1,0)))</f>
        <v>1</v>
      </c>
      <c r="V23" s="2" t="str">
        <f t="shared" si="15"/>
        <v/>
      </c>
      <c r="W23" s="2">
        <f>IF(F23="Common",1,(IF((OR($G$23="Suyog",$H$23="Suyog",$I$23="Suyog",$J$23="Suyog",$K$23="Suyog",$L$23="Suyog")),1,0)))</f>
        <v>1</v>
      </c>
      <c r="X23" s="2" t="str">
        <f t="shared" si="16"/>
        <v/>
      </c>
      <c r="Y23" s="2">
        <f t="shared" si="1"/>
        <v>0</v>
      </c>
      <c r="Z23" s="2">
        <f t="shared" si="2"/>
        <v>0</v>
      </c>
      <c r="AA23" s="1">
        <f t="shared" si="3"/>
        <v>0</v>
      </c>
      <c r="AB23" s="1">
        <f t="shared" si="4"/>
        <v>0</v>
      </c>
      <c r="AC23" s="1">
        <f t="shared" si="5"/>
        <v>0</v>
      </c>
      <c r="AD23" s="1">
        <f t="shared" si="6"/>
        <v>0</v>
      </c>
      <c r="AE23" s="1">
        <f t="shared" si="7"/>
        <v>0</v>
      </c>
      <c r="AF23" s="1">
        <f t="shared" si="8"/>
        <v>0</v>
      </c>
      <c r="AG23" s="1">
        <f t="shared" si="9"/>
        <v>0</v>
      </c>
      <c r="AH23" s="1" t="str" cm="1">
        <f t="array" ref="AH23">IF(COUNTIF($N$2:$N$28,"?*")&lt;ROW(N23)-1,"",INDEX(N:N,SMALL(IF(N$2:N$28&lt;&gt;"", ROW(N$2:N$28)),ROWS(N$2:N23))))</f>
        <v/>
      </c>
      <c r="AI23" s="1" t="str" cm="1">
        <f t="array" ref="AI23">IF(COUNTIF($P$2:$P$28,"?*")&lt;ROW(P23)-1,"",INDEX(P:P,SMALL(IF(P$2:P$28&lt;&gt;"", ROW(P$2:P$28)),ROWS(P$2:P23))))</f>
        <v/>
      </c>
      <c r="AJ23" s="1" t="str" cm="1">
        <f t="array" ref="AJ23">IF(COUNTIF($R$2:$R$28,"?*")&lt;ROW(R23)-1,"",INDEX(R:R,SMALL(IF(R$2:R$28&lt;&gt;"", ROW(R$2:R$28)),ROWS(R$2:R23))))</f>
        <v/>
      </c>
      <c r="AK23" s="1" t="str" cm="1">
        <f t="array" ref="AK23">IF(COUNTIF($T$2:$T$28,"?*")&lt;ROW(T23)-1,"",INDEX(T:T,SMALL(IF(T$2:T$28&lt;&gt;"", ROW(T$2:T$28)),ROWS(T$2:T23))))</f>
        <v/>
      </c>
      <c r="AL23" s="1" t="str" cm="1">
        <f t="array" ref="AL23">IF(COUNTIF($V$2:$V$28,"?*")&lt;ROW(V23)-1,"",INDEX(V:V,SMALL(IF(V$2:V$28&lt;&gt;"", ROW(V$2:V$28)),ROWS(V$2:V23))))</f>
        <v/>
      </c>
      <c r="AM23" s="1" t="str" cm="1">
        <f t="array" ref="AM23">IF(COUNTIF($X$2:$X$28,"?*")&lt;ROW(X23)-1,"",INDEX(X:X,SMALL(IF(X$2:X$28&lt;&gt;"", ROW(X$2:X$28)),ROWS(X$2:X23))))</f>
        <v/>
      </c>
      <c r="AN23" s="1" t="str" cm="1">
        <f t="array" ref="AN23">IF(COUNTIF($Z$2:$Z$28,"?*")&lt;ROW(Z23)-1,"",INDEX(Z:Z,SMALL(IF(Z$2:Z$28&lt;&gt;"", ROW(Z$2:Z$28)),ROWS(Z$2:Z23))))</f>
        <v/>
      </c>
    </row>
    <row r="24" spans="1:45" x14ac:dyDescent="0.3">
      <c r="A24" s="1"/>
      <c r="B24" s="1"/>
      <c r="C24" s="1" t="s">
        <v>7</v>
      </c>
      <c r="D24" s="1">
        <f t="shared" si="10"/>
        <v>1</v>
      </c>
      <c r="E24" s="1">
        <f t="shared" si="0"/>
        <v>0</v>
      </c>
      <c r="F24" s="1" t="s">
        <v>9</v>
      </c>
      <c r="G24" s="1"/>
      <c r="H24" s="1"/>
      <c r="I24" s="1"/>
      <c r="J24" s="1"/>
      <c r="K24" s="1"/>
      <c r="L24" s="1"/>
      <c r="M24" s="2">
        <f>IF(F24="Common",1,(IF((OR($G$24="Nishad",$H$24="Nishad",$I$24="Nishad",$J$24="Nishad",$K$24="Nishad",$L$24="Nishad")),1,0)))</f>
        <v>1</v>
      </c>
      <c r="N24" s="2" t="str">
        <f t="shared" si="11"/>
        <v/>
      </c>
      <c r="O24" s="2">
        <f>IF(F24="Common",1,(IF((OR($G$24="Pranay",$H$24="Pranay",$I$24="Pranay",$J$24="Pranay",$K$24="Pranay",$L$24="Pranay")),1,0)))</f>
        <v>1</v>
      </c>
      <c r="P24" s="2" t="str">
        <f t="shared" si="12"/>
        <v/>
      </c>
      <c r="Q24" s="2">
        <f>IF(F24="Common",1,(IF((OR($G$24="Pratish",$H$24="Pratish",$I$24="Pratish",$J$24="Pratish",$K$24="Pratish",$L$24="Pratish")),1,0)))</f>
        <v>1</v>
      </c>
      <c r="R24" s="2" t="str">
        <f t="shared" si="13"/>
        <v/>
      </c>
      <c r="S24" s="2">
        <f>IF(F24="Common",1,(IF((OR($G$24="Rajas",$H$24="Rajas",$I$24="Rajas",$J$24="Rajas",$K$24="Rajas",$L$24="Rajas")),1,0)))</f>
        <v>1</v>
      </c>
      <c r="T24" s="2" t="str">
        <f t="shared" si="14"/>
        <v/>
      </c>
      <c r="U24" s="2">
        <f>IF(F24="Common",1,(IF((OR($G$24="Sanjeev",$H$24="Sanjeev",$I$24="Sanjeev",$J$24="Sanjeev",$K$24="Sanjeev",$L$24="Sanjeev")),1,0)))</f>
        <v>1</v>
      </c>
      <c r="V24" s="2" t="str">
        <f t="shared" si="15"/>
        <v/>
      </c>
      <c r="W24" s="2">
        <f>IF(F24="Common",1,(IF((OR($G$24="Suyog",$H$24="Suyog",$I$24="Suyog",$J$24="Suyog",$K$24="Suyog",$L$24="Suyog")),1,0)))</f>
        <v>1</v>
      </c>
      <c r="X24" s="2" t="str">
        <f t="shared" si="16"/>
        <v/>
      </c>
      <c r="Y24" s="2">
        <f t="shared" si="1"/>
        <v>0</v>
      </c>
      <c r="Z24" s="2">
        <f t="shared" si="2"/>
        <v>0</v>
      </c>
      <c r="AA24" s="1">
        <f t="shared" si="3"/>
        <v>0</v>
      </c>
      <c r="AB24" s="1">
        <f t="shared" si="4"/>
        <v>0</v>
      </c>
      <c r="AC24" s="1">
        <f t="shared" si="5"/>
        <v>0</v>
      </c>
      <c r="AD24" s="1">
        <f t="shared" si="6"/>
        <v>0</v>
      </c>
      <c r="AE24" s="1">
        <f t="shared" si="7"/>
        <v>0</v>
      </c>
      <c r="AF24" s="1">
        <f t="shared" si="8"/>
        <v>0</v>
      </c>
      <c r="AG24" s="1">
        <f t="shared" si="9"/>
        <v>0</v>
      </c>
      <c r="AH24" s="1" t="str" cm="1">
        <f t="array" ref="AH24">IF(COUNTIF($N$2:$N$28,"?*")&lt;ROW(N24)-1,"",INDEX(N:N,SMALL(IF(N$2:N$28&lt;&gt;"", ROW(N$2:N$28)),ROWS(N$2:N24))))</f>
        <v/>
      </c>
      <c r="AI24" s="1" t="str" cm="1">
        <f t="array" ref="AI24">IF(COUNTIF($P$2:$P$28,"?*")&lt;ROW(P24)-1,"",INDEX(P:P,SMALL(IF(P$2:P$28&lt;&gt;"", ROW(P$2:P$28)),ROWS(P$2:P24))))</f>
        <v/>
      </c>
      <c r="AJ24" s="1" t="str" cm="1">
        <f t="array" ref="AJ24">IF(COUNTIF($R$2:$R$28,"?*")&lt;ROW(R24)-1,"",INDEX(R:R,SMALL(IF(R$2:R$28&lt;&gt;"", ROW(R$2:R$28)),ROWS(R$2:R24))))</f>
        <v/>
      </c>
      <c r="AK24" s="1" t="str" cm="1">
        <f t="array" ref="AK24">IF(COUNTIF($T$2:$T$28,"?*")&lt;ROW(T24)-1,"",INDEX(T:T,SMALL(IF(T$2:T$28&lt;&gt;"", ROW(T$2:T$28)),ROWS(T$2:T24))))</f>
        <v/>
      </c>
      <c r="AL24" s="1" t="str" cm="1">
        <f t="array" ref="AL24">IF(COUNTIF($V$2:$V$28,"?*")&lt;ROW(V24)-1,"",INDEX(V:V,SMALL(IF(V$2:V$28&lt;&gt;"", ROW(V$2:V$28)),ROWS(V$2:V24))))</f>
        <v/>
      </c>
      <c r="AM24" s="1" t="str" cm="1">
        <f t="array" ref="AM24">IF(COUNTIF($X$2:$X$28,"?*")&lt;ROW(X24)-1,"",INDEX(X:X,SMALL(IF(X$2:X$28&lt;&gt;"", ROW(X$2:X$28)),ROWS(X$2:X24))))</f>
        <v/>
      </c>
      <c r="AN24" s="1" t="str" cm="1">
        <f t="array" ref="AN24">IF(COUNTIF($Z$2:$Z$28,"?*")&lt;ROW(Z24)-1,"",INDEX(Z:Z,SMALL(IF(Z$2:Z$28&lt;&gt;"", ROW(Z$2:Z$28)),ROWS(Z$2:Z24))))</f>
        <v/>
      </c>
    </row>
    <row r="25" spans="1:45" x14ac:dyDescent="0.3">
      <c r="A25" s="1"/>
      <c r="B25" s="1"/>
      <c r="C25" s="1" t="s">
        <v>7</v>
      </c>
      <c r="D25" s="1">
        <f t="shared" si="10"/>
        <v>1</v>
      </c>
      <c r="E25" s="1">
        <f t="shared" si="0"/>
        <v>0</v>
      </c>
      <c r="F25" s="1" t="s">
        <v>9</v>
      </c>
      <c r="G25" s="1"/>
      <c r="H25" s="1"/>
      <c r="I25" s="1"/>
      <c r="J25" s="1"/>
      <c r="K25" s="1"/>
      <c r="L25" s="1"/>
      <c r="M25" s="2">
        <f>IF(F25="Common",1,(IF((OR($G$25="Nishad",$H$25="Nishad",$I$25="Nishad",$J$25="Nishad",$K$25="Nishad",$L$25="Nishad")),1,0)))</f>
        <v>1</v>
      </c>
      <c r="N25" s="2" t="str">
        <f t="shared" si="11"/>
        <v/>
      </c>
      <c r="O25" s="2">
        <f>IF(F25="Common",1,(IF((OR($G$25="Pranay",$H$25="Pranay",$I$25="Pranay",$J$25="Pranay",$K$25="Pranay",$L$25="Pranay")),1,0)))</f>
        <v>1</v>
      </c>
      <c r="P25" s="2" t="str">
        <f t="shared" si="12"/>
        <v/>
      </c>
      <c r="Q25" s="2">
        <f>IF(F25="Common",1,(IF((OR($G$25="Pratish",$H$25="Pratish",$I$25="Pratish",$J$25="Pratish",$K$25="Pratish",$L$25="Pratish")),1,0)))</f>
        <v>1</v>
      </c>
      <c r="R25" s="2" t="str">
        <f t="shared" si="13"/>
        <v/>
      </c>
      <c r="S25" s="2">
        <f>IF(F25="Common",1,(IF((OR($G$25="Rajas",$H$25="Rajas",$I$25="Rajas",$J$25="Rajas",$K$25="Rajas",$L$25="Rajas")),1,0)))</f>
        <v>1</v>
      </c>
      <c r="T25" s="2" t="str">
        <f t="shared" si="14"/>
        <v/>
      </c>
      <c r="U25" s="2">
        <f>IF(F25="Common",1,(IF((OR($G$25="Sanjeev",$H$25="Sanjeev",$I$25="Sanjeev",$J$25="Sanjeev",$K$25="Sanjeev",$L$25="Sanjeev")),1,0)))</f>
        <v>1</v>
      </c>
      <c r="V25" s="2" t="str">
        <f t="shared" si="15"/>
        <v/>
      </c>
      <c r="W25" s="2">
        <f>IF(F25="Common",1,(IF((OR($G$25="Suyog",$H$25="Suyog",$I$25="Suyog",$J$25="Suyog",$K$25="Suyog",$L$25="Suyog")),1,0)))</f>
        <v>1</v>
      </c>
      <c r="X25" s="2" t="str">
        <f t="shared" si="16"/>
        <v/>
      </c>
      <c r="Y25" s="2">
        <f t="shared" si="1"/>
        <v>0</v>
      </c>
      <c r="Z25" s="2">
        <f t="shared" si="2"/>
        <v>0</v>
      </c>
      <c r="AA25" s="1">
        <f t="shared" si="3"/>
        <v>0</v>
      </c>
      <c r="AB25" s="1">
        <f t="shared" si="4"/>
        <v>0</v>
      </c>
      <c r="AC25" s="1">
        <f t="shared" si="5"/>
        <v>0</v>
      </c>
      <c r="AD25" s="1">
        <f t="shared" si="6"/>
        <v>0</v>
      </c>
      <c r="AE25" s="1">
        <f t="shared" si="7"/>
        <v>0</v>
      </c>
      <c r="AF25" s="1">
        <f t="shared" si="8"/>
        <v>0</v>
      </c>
      <c r="AG25" s="1">
        <f t="shared" si="9"/>
        <v>0</v>
      </c>
      <c r="AH25" s="1" t="str" cm="1">
        <f t="array" ref="AH25">IF(COUNTIF($N$2:$N$28,"?*")&lt;ROW(N25)-1,"",INDEX(N:N,SMALL(IF(N$2:N$28&lt;&gt;"", ROW(N$2:N$28)),ROWS(N$2:N25))))</f>
        <v/>
      </c>
      <c r="AI25" s="1" t="str" cm="1">
        <f t="array" ref="AI25">IF(COUNTIF($P$2:$P$28,"?*")&lt;ROW(P25)-1,"",INDEX(P:P,SMALL(IF(P$2:P$28&lt;&gt;"", ROW(P$2:P$28)),ROWS(P$2:P25))))</f>
        <v/>
      </c>
      <c r="AJ25" s="1" t="str" cm="1">
        <f t="array" ref="AJ25">IF(COUNTIF($R$2:$R$28,"?*")&lt;ROW(R25)-1,"",INDEX(R:R,SMALL(IF(R$2:R$28&lt;&gt;"", ROW(R$2:R$28)),ROWS(R$2:R25))))</f>
        <v/>
      </c>
      <c r="AK25" s="1" t="str" cm="1">
        <f t="array" ref="AK25">IF(COUNTIF($T$2:$T$28,"?*")&lt;ROW(T25)-1,"",INDEX(T:T,SMALL(IF(T$2:T$28&lt;&gt;"", ROW(T$2:T$28)),ROWS(T$2:T25))))</f>
        <v/>
      </c>
      <c r="AL25" s="1" t="str" cm="1">
        <f t="array" ref="AL25">IF(COUNTIF($V$2:$V$28,"?*")&lt;ROW(V25)-1,"",INDEX(V:V,SMALL(IF(V$2:V$28&lt;&gt;"", ROW(V$2:V$28)),ROWS(V$2:V25))))</f>
        <v/>
      </c>
      <c r="AM25" s="1" t="str" cm="1">
        <f t="array" ref="AM25">IF(COUNTIF($X$2:$X$28,"?*")&lt;ROW(X25)-1,"",INDEX(X:X,SMALL(IF(X$2:X$28&lt;&gt;"", ROW(X$2:X$28)),ROWS(X$2:X25))))</f>
        <v/>
      </c>
      <c r="AN25" s="1" t="str" cm="1">
        <f t="array" ref="AN25">IF(COUNTIF($Z$2:$Z$28,"?*")&lt;ROW(Z25)-1,"",INDEX(Z:Z,SMALL(IF(Z$2:Z$28&lt;&gt;"", ROW(Z$2:Z$28)),ROWS(Z$2:Z25))))</f>
        <v/>
      </c>
    </row>
    <row r="26" spans="1:45" x14ac:dyDescent="0.3">
      <c r="A26" s="1"/>
      <c r="B26" s="1"/>
      <c r="C26" s="1" t="s">
        <v>7</v>
      </c>
      <c r="D26" s="1">
        <f t="shared" si="10"/>
        <v>1</v>
      </c>
      <c r="E26" s="1">
        <f t="shared" si="0"/>
        <v>0</v>
      </c>
      <c r="F26" s="1" t="s">
        <v>9</v>
      </c>
      <c r="G26" s="1"/>
      <c r="H26" s="1"/>
      <c r="I26" s="1"/>
      <c r="J26" s="1"/>
      <c r="K26" s="1"/>
      <c r="L26" s="1"/>
      <c r="M26" s="2">
        <f>IF(F26="Common",1,(IF((OR($G$26="Nishad",$H$26="Nishad",$I$26="Nishad",$J$26="Nishad",$K$26="Nishad",$L$26="Nishad")),1,0)))</f>
        <v>1</v>
      </c>
      <c r="N26" s="2" t="str">
        <f t="shared" si="11"/>
        <v/>
      </c>
      <c r="O26" s="2">
        <f>IF(F26="Common",1,(IF((OR($G$26="Pranay",$H$26="Pranay",$I$26="Pranay",$J$26="Pranay",$K$26="Pranay",$L$26="Pranay")),1,0)))</f>
        <v>1</v>
      </c>
      <c r="P26" s="2" t="str">
        <f t="shared" si="12"/>
        <v/>
      </c>
      <c r="Q26" s="2">
        <f>IF(F26="Common",1,(IF((OR($G$26="Pratish",$H$26="Pratish",$I$26="Pratish",$J$26="Pratish",$K$26="Pratish",$L$26="Pratish")),1,0)))</f>
        <v>1</v>
      </c>
      <c r="R26" s="2" t="str">
        <f t="shared" si="13"/>
        <v/>
      </c>
      <c r="S26" s="2">
        <f>IF(F26="Common",1,(IF((OR($G$26="Rajas",$H$26="Rajas",$I$26="Rajas",$J$26="Rajas",$K$26="Rajas",$L$26="Rajas")),1,0)))</f>
        <v>1</v>
      </c>
      <c r="T26" s="2" t="str">
        <f t="shared" si="14"/>
        <v/>
      </c>
      <c r="U26" s="2">
        <f>IF(F26="Common",1,(IF((OR($G$26="Sanjeev",$H$26="Sanjeev",$I$26="Sanjeev",$J$26="Sanjeev",$K$26="Sanjeev",$L$26="Sanjeev")),1,0)))</f>
        <v>1</v>
      </c>
      <c r="V26" s="2" t="str">
        <f t="shared" si="15"/>
        <v/>
      </c>
      <c r="W26" s="2">
        <f>IF(F26="Common",1,(IF((OR($G$26="Suyog",$H$26="Suyog",$I$26="Suyog",$J$26="Suyog",$K$26="Suyog",$L$26="Suyog")),1,0)))</f>
        <v>1</v>
      </c>
      <c r="X26" s="2" t="str">
        <f t="shared" si="16"/>
        <v/>
      </c>
      <c r="Y26" s="2">
        <f t="shared" si="1"/>
        <v>0</v>
      </c>
      <c r="Z26" s="2">
        <f t="shared" si="2"/>
        <v>0</v>
      </c>
      <c r="AA26" s="1">
        <f t="shared" si="3"/>
        <v>0</v>
      </c>
      <c r="AB26" s="1">
        <f t="shared" si="4"/>
        <v>0</v>
      </c>
      <c r="AC26" s="1">
        <f t="shared" si="5"/>
        <v>0</v>
      </c>
      <c r="AD26" s="1">
        <f t="shared" si="6"/>
        <v>0</v>
      </c>
      <c r="AE26" s="1">
        <f t="shared" si="7"/>
        <v>0</v>
      </c>
      <c r="AF26" s="1">
        <f t="shared" si="8"/>
        <v>0</v>
      </c>
      <c r="AG26" s="1">
        <f t="shared" si="9"/>
        <v>0</v>
      </c>
      <c r="AH26" s="1" t="str" cm="1">
        <f t="array" ref="AH26">IF(COUNTIF($N$2:$N$28,"?*")&lt;ROW(N26)-1,"",INDEX(N:N,SMALL(IF(N$2:N$28&lt;&gt;"", ROW(N$2:N$28)),ROWS(N$2:N26))))</f>
        <v/>
      </c>
      <c r="AI26" s="1" t="str" cm="1">
        <f t="array" ref="AI26">IF(COUNTIF($P$2:$P$28,"?*")&lt;ROW(P26)-1,"",INDEX(P:P,SMALL(IF(P$2:P$28&lt;&gt;"", ROW(P$2:P$28)),ROWS(P$2:P26))))</f>
        <v/>
      </c>
      <c r="AJ26" s="1" t="str" cm="1">
        <f t="array" ref="AJ26">IF(COUNTIF($R$2:$R$28,"?*")&lt;ROW(R26)-1,"",INDEX(R:R,SMALL(IF(R$2:R$28&lt;&gt;"", ROW(R$2:R$28)),ROWS(R$2:R26))))</f>
        <v/>
      </c>
      <c r="AK26" s="1" t="str" cm="1">
        <f t="array" ref="AK26">IF(COUNTIF($T$2:$T$28,"?*")&lt;ROW(T26)-1,"",INDEX(T:T,SMALL(IF(T$2:T$28&lt;&gt;"", ROW(T$2:T$28)),ROWS(T$2:T26))))</f>
        <v/>
      </c>
      <c r="AL26" s="1" t="str" cm="1">
        <f t="array" ref="AL26">IF(COUNTIF($V$2:$V$28,"?*")&lt;ROW(V26)-1,"",INDEX(V:V,SMALL(IF(V$2:V$28&lt;&gt;"", ROW(V$2:V$28)),ROWS(V$2:V26))))</f>
        <v/>
      </c>
      <c r="AM26" s="1" t="str" cm="1">
        <f t="array" ref="AM26">IF(COUNTIF($X$2:$X$28,"?*")&lt;ROW(X26)-1,"",INDEX(X:X,SMALL(IF(X$2:X$28&lt;&gt;"", ROW(X$2:X$28)),ROWS(X$2:X26))))</f>
        <v/>
      </c>
      <c r="AN26" s="1" t="str" cm="1">
        <f t="array" ref="AN26">IF(COUNTIF($Z$2:$Z$28,"?*")&lt;ROW(Z26)-1,"",INDEX(Z:Z,SMALL(IF(Z$2:Z$28&lt;&gt;"", ROW(Z$2:Z$28)),ROWS(Z$2:Z26))))</f>
        <v/>
      </c>
    </row>
    <row r="27" spans="1:45" x14ac:dyDescent="0.3">
      <c r="A27" s="1"/>
      <c r="B27" s="1"/>
      <c r="C27" s="1" t="s">
        <v>7</v>
      </c>
      <c r="D27" s="1">
        <f t="shared" si="10"/>
        <v>1</v>
      </c>
      <c r="E27" s="1">
        <f t="shared" si="0"/>
        <v>0</v>
      </c>
      <c r="F27" s="1" t="s">
        <v>9</v>
      </c>
      <c r="G27" s="1"/>
      <c r="H27" s="1"/>
      <c r="I27" s="1"/>
      <c r="J27" s="1"/>
      <c r="K27" s="1"/>
      <c r="L27" s="1"/>
      <c r="M27" s="2">
        <f>IF(F27="Common",1,(IF((OR($G$27="Nishad",$H$27="Nishad",$I$27="Nishad",$J$27="Nishad",$K$27="Nishad",$L$27="Nishad")),1,0)))</f>
        <v>1</v>
      </c>
      <c r="N27" s="2" t="str">
        <f t="shared" si="11"/>
        <v/>
      </c>
      <c r="O27" s="2">
        <f>IF(F27="Common",1,(IF((OR($G$27="Pranay",$H$27="Pranay",$I$27="Pranay",$J$27="Pranay",$K$27="Pranay",$L$27="Pranay")),1,0)))</f>
        <v>1</v>
      </c>
      <c r="P27" s="2" t="str">
        <f t="shared" si="12"/>
        <v/>
      </c>
      <c r="Q27" s="2">
        <f>IF(F27="Common",1,(IF((OR($G$27="Pratish",$H$27="Pratish",$I$27="Pratish",$J$27="Pratish",$K$27="Pratish",$L$27="Pratish")),1,0)))</f>
        <v>1</v>
      </c>
      <c r="R27" s="2" t="str">
        <f t="shared" si="13"/>
        <v/>
      </c>
      <c r="S27" s="2">
        <f>IF(F27="Common",1,(IF((OR($G$27="Rajas",$H$27="Rajas",$I$27="Rajas",$J$27="Rajas",$K$27="Rajas",$L$27="Rajas")),1,0)))</f>
        <v>1</v>
      </c>
      <c r="T27" s="2" t="str">
        <f t="shared" si="14"/>
        <v/>
      </c>
      <c r="U27" s="2">
        <f>IF(F27="Common",1,(IF((OR($G$27="Sanjeev",$H$27="Sanjeev",$I$27="Sanjeev",$J$27="Sanjeev",$K$27="Sanjeev",$L$27="Sanjeev")),1,0)))</f>
        <v>1</v>
      </c>
      <c r="V27" s="2" t="str">
        <f t="shared" si="15"/>
        <v/>
      </c>
      <c r="W27" s="2">
        <f>IF(F27="Common",1,(IF((OR($G$27="Suyog",$H$27="Suyog",$I$27="Suyog",$J$27="Suyog",$K$27="Suyog",$L$27="Suyog")),1,0)))</f>
        <v>1</v>
      </c>
      <c r="X27" s="2" t="str">
        <f t="shared" si="16"/>
        <v/>
      </c>
      <c r="Y27" s="2">
        <f t="shared" si="1"/>
        <v>0</v>
      </c>
      <c r="Z27" s="2">
        <f t="shared" si="2"/>
        <v>0</v>
      </c>
      <c r="AA27" s="1">
        <f t="shared" si="3"/>
        <v>0</v>
      </c>
      <c r="AB27" s="1">
        <f t="shared" si="4"/>
        <v>0</v>
      </c>
      <c r="AC27" s="1">
        <f t="shared" si="5"/>
        <v>0</v>
      </c>
      <c r="AD27" s="1">
        <f t="shared" si="6"/>
        <v>0</v>
      </c>
      <c r="AE27" s="1">
        <f t="shared" si="7"/>
        <v>0</v>
      </c>
      <c r="AF27" s="1">
        <f t="shared" si="8"/>
        <v>0</v>
      </c>
      <c r="AG27" s="1">
        <f t="shared" si="9"/>
        <v>0</v>
      </c>
      <c r="AH27" s="1" t="str" cm="1">
        <f t="array" ref="AH27">IF(COUNTIF($N$2:$N$28,"?*")&lt;ROW(N27)-1,"",INDEX(N:N,SMALL(IF(N$2:N$28&lt;&gt;"", ROW(N$2:N$28)),ROWS(N$2:N27))))</f>
        <v/>
      </c>
      <c r="AI27" s="1" t="str" cm="1">
        <f t="array" ref="AI27">IF(COUNTIF($P$2:$P$28,"?*")&lt;ROW(P27)-1,"",INDEX(P:P,SMALL(IF(P$2:P$28&lt;&gt;"", ROW(P$2:P$28)),ROWS(P$2:P27))))</f>
        <v/>
      </c>
      <c r="AJ27" s="1" t="str" cm="1">
        <f t="array" ref="AJ27">IF(COUNTIF($R$2:$R$28,"?*")&lt;ROW(R27)-1,"",INDEX(R:R,SMALL(IF(R$2:R$28&lt;&gt;"", ROW(R$2:R$28)),ROWS(R$2:R27))))</f>
        <v/>
      </c>
      <c r="AK27" s="1" t="str" cm="1">
        <f t="array" ref="AK27">IF(COUNTIF($T$2:$T$28,"?*")&lt;ROW(T27)-1,"",INDEX(T:T,SMALL(IF(T$2:T$28&lt;&gt;"", ROW(T$2:T$28)),ROWS(T$2:T27))))</f>
        <v/>
      </c>
      <c r="AL27" s="1" t="str" cm="1">
        <f t="array" ref="AL27">IF(COUNTIF($V$2:$V$28,"?*")&lt;ROW(V27)-1,"",INDEX(V:V,SMALL(IF(V$2:V$28&lt;&gt;"", ROW(V$2:V$28)),ROWS(V$2:V27))))</f>
        <v/>
      </c>
      <c r="AM27" s="1" t="str" cm="1">
        <f t="array" ref="AM27">IF(COUNTIF($X$2:$X$28,"?*")&lt;ROW(X27)-1,"",INDEX(X:X,SMALL(IF(X$2:X$28&lt;&gt;"", ROW(X$2:X$28)),ROWS(X$2:X27))))</f>
        <v/>
      </c>
      <c r="AN27" s="1" t="str" cm="1">
        <f t="array" ref="AN27">IF(COUNTIF($Z$2:$Z$28,"?*")&lt;ROW(Z27)-1,"",INDEX(Z:Z,SMALL(IF(Z$2:Z$28&lt;&gt;"", ROW(Z$2:Z$28)),ROWS(Z$2:Z27))))</f>
        <v/>
      </c>
    </row>
    <row r="28" spans="1:45" x14ac:dyDescent="0.3">
      <c r="A28" s="1"/>
      <c r="B28" s="1"/>
      <c r="C28" s="1" t="s">
        <v>7</v>
      </c>
      <c r="D28" s="1">
        <f t="shared" si="10"/>
        <v>1</v>
      </c>
      <c r="E28" s="1">
        <f t="shared" si="0"/>
        <v>0</v>
      </c>
      <c r="F28" s="1" t="s">
        <v>9</v>
      </c>
      <c r="G28" s="1"/>
      <c r="H28" s="1"/>
      <c r="I28" s="1"/>
      <c r="J28" s="1"/>
      <c r="K28" s="1"/>
      <c r="L28" s="1"/>
      <c r="M28" s="2">
        <f>IF(F28="Common",1,(IF((OR($G$28="Nishad",$H$28="Nishad",$I$28="Nishad",$J$28="Nishad",$K$28="Nishad",$L$28="Nishad")),1,0)))</f>
        <v>1</v>
      </c>
      <c r="N28" s="2" t="str">
        <f t="shared" si="11"/>
        <v/>
      </c>
      <c r="O28" s="2">
        <f>IF(F28="Common",1,(IF((OR($G$28="Pranay",$H$28="Pranay",$I$28="Pranay",$J$28="Pranay",$K$28="Pranay",$L$28="Pranay")),1,0)))</f>
        <v>1</v>
      </c>
      <c r="P28" s="2" t="str">
        <f t="shared" si="12"/>
        <v/>
      </c>
      <c r="Q28" s="2">
        <f>IF(F28="Common",1,(IF((OR($G$28="Pratish",$H$28="Pratish",$I$28="Pratish",$J$28="Pratish",$K$28="Pratish",$L$28="Pratish")),1,0)))</f>
        <v>1</v>
      </c>
      <c r="R28" s="2" t="str">
        <f t="shared" si="13"/>
        <v/>
      </c>
      <c r="S28" s="2">
        <f>IF(F28="Common",1,(IF((OR($G$28="Rajas",$H$28="Rajas",$I$28="Rajas",$J$28="Rajas",$K$28="Rajas",$L$28="Rajas")),1,0)))</f>
        <v>1</v>
      </c>
      <c r="T28" s="2" t="str">
        <f t="shared" si="14"/>
        <v/>
      </c>
      <c r="U28" s="2">
        <f>IF(F28="Common",1,(IF((OR($G$28="Sanjeev",$H$28="Sanjeev",$I$28="Sanjeev",$J$28="Sanjeev",$K$28="Sanjeev",$L$28="Sanjeev")),1,0)))</f>
        <v>1</v>
      </c>
      <c r="V28" s="2" t="str">
        <f t="shared" si="15"/>
        <v/>
      </c>
      <c r="W28" s="2">
        <f>IF(F28="Common",1,(IF((OR($G$28="Suyog",$H$28="Suyog",$I$28="Suyog",$J$28="Suyog",$K$28="Suyog",$L$28="Suyog")),1,0)))</f>
        <v>1</v>
      </c>
      <c r="X28" s="2" t="str">
        <f t="shared" si="16"/>
        <v/>
      </c>
      <c r="Y28" s="2">
        <f t="shared" si="1"/>
        <v>0</v>
      </c>
      <c r="Z28" s="2">
        <f t="shared" si="2"/>
        <v>0</v>
      </c>
      <c r="AA28" s="1">
        <f t="shared" si="3"/>
        <v>0</v>
      </c>
      <c r="AB28" s="1">
        <f t="shared" si="4"/>
        <v>0</v>
      </c>
      <c r="AC28" s="1">
        <f t="shared" si="5"/>
        <v>0</v>
      </c>
      <c r="AD28" s="1">
        <f t="shared" si="6"/>
        <v>0</v>
      </c>
      <c r="AE28" s="1">
        <f t="shared" si="7"/>
        <v>0</v>
      </c>
      <c r="AF28" s="1">
        <f t="shared" si="8"/>
        <v>0</v>
      </c>
      <c r="AG28" s="1">
        <f t="shared" si="9"/>
        <v>0</v>
      </c>
      <c r="AH28" s="1" t="str" cm="1">
        <f t="array" ref="AH28">IF(COUNTIF($N$2:$N$28,"?*")&lt;ROW(N28)-1,"",INDEX(N:N,SMALL(IF(N$2:N$28&lt;&gt;"", ROW(N$2:N$28)),ROWS(N$2:N28))))</f>
        <v/>
      </c>
      <c r="AI28" s="1" t="str" cm="1">
        <f t="array" ref="AI28">IF(COUNTIF($P$2:$P$28,"?*")&lt;ROW(P28)-1,"",INDEX(P:P,SMALL(IF(P$2:P$28&lt;&gt;"", ROW(P$2:P$28)),ROWS(P$2:P28))))</f>
        <v/>
      </c>
      <c r="AJ28" s="1" t="str" cm="1">
        <f t="array" ref="AJ28">IF(COUNTIF($R$2:$R$28,"?*")&lt;ROW(R28)-1,"",INDEX(R:R,SMALL(IF(R$2:R$28&lt;&gt;"", ROW(R$2:R$28)),ROWS(R$2:R28))))</f>
        <v/>
      </c>
      <c r="AK28" s="1" t="str" cm="1">
        <f t="array" ref="AK28">IF(COUNTIF($T$2:$T$28,"?*")&lt;ROW(T28)-1,"",INDEX(T:T,SMALL(IF(T$2:T$28&lt;&gt;"", ROW(T$2:T$28)),ROWS(T$2:T28))))</f>
        <v/>
      </c>
      <c r="AL28" s="1" t="str" cm="1">
        <f t="array" ref="AL28">IF(COUNTIF($V$2:$V$28,"?*")&lt;ROW(V28)-1,"",INDEX(V:V,SMALL(IF(V$2:V$28&lt;&gt;"", ROW(V$2:V$28)),ROWS(V$2:V28))))</f>
        <v/>
      </c>
      <c r="AM28" s="1" t="str" cm="1">
        <f t="array" ref="AM28">IF(COUNTIF($X$2:$X$28,"?*")&lt;ROW(X28)-1,"",INDEX(X:X,SMALL(IF(X$2:X$28&lt;&gt;"", ROW(X$2:X$28)),ROWS(X$2:X28))))</f>
        <v/>
      </c>
      <c r="AN28" s="1" t="str" cm="1">
        <f t="array" ref="AN28">IF(COUNTIF($Z$2:$Z$28,"?*")&lt;ROW(Z28)-1,"",INDEX(Z:Z,SMALL(IF(Z$2:Z$28&lt;&gt;"", ROW(Z$2:Z$28)),ROWS(Z$2:Z28))))</f>
        <v/>
      </c>
    </row>
    <row r="29" spans="1:45" x14ac:dyDescent="0.3">
      <c r="A29" s="1" t="s">
        <v>13</v>
      </c>
      <c r="B29" s="1">
        <f>SUM(B2:B28)</f>
        <v>0</v>
      </c>
      <c r="C29" s="1"/>
      <c r="D29" s="1"/>
      <c r="E29" s="1">
        <f>SUM(E2:E28,B30)</f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"/>
      <c r="AA29" s="1">
        <f t="shared" ref="AA29:AF29" si="17">SUM(AA2:AA28)</f>
        <v>0</v>
      </c>
      <c r="AB29" s="1">
        <f t="shared" si="17"/>
        <v>0</v>
      </c>
      <c r="AC29" s="1">
        <f t="shared" si="17"/>
        <v>0</v>
      </c>
      <c r="AD29" s="1">
        <f t="shared" si="17"/>
        <v>0</v>
      </c>
      <c r="AE29" s="1">
        <f t="shared" si="17"/>
        <v>0</v>
      </c>
      <c r="AF29" s="1">
        <f t="shared" si="17"/>
        <v>0</v>
      </c>
      <c r="AG29" s="1">
        <f>SUM(AG2:AG28,B30)</f>
        <v>0</v>
      </c>
      <c r="AH29" s="1">
        <f>AA29-((AG29-B30)/6)</f>
        <v>0</v>
      </c>
      <c r="AI29" s="1">
        <f>AB29-((AG29-B30)/6)</f>
        <v>0</v>
      </c>
      <c r="AJ29" s="1">
        <f>AC29-((AG29-B30)/6)</f>
        <v>0</v>
      </c>
      <c r="AK29" s="1">
        <f>AD29-((AG29-B30)/6)</f>
        <v>0</v>
      </c>
      <c r="AL29" s="1">
        <f>AE29-((AG29-B30)/6)</f>
        <v>0</v>
      </c>
      <c r="AM29" s="1">
        <f>AF29-((AG29-B30)/6)</f>
        <v>0</v>
      </c>
      <c r="AN29" s="1">
        <f>SUM(AG2:AG28,B30)</f>
        <v>0</v>
      </c>
    </row>
    <row r="30" spans="1:45" x14ac:dyDescent="0.3">
      <c r="A30" t="s">
        <v>6</v>
      </c>
      <c r="Z30" s="6"/>
    </row>
    <row r="32" spans="1:45" x14ac:dyDescent="0.3">
      <c r="A32" s="7" t="s">
        <v>44</v>
      </c>
      <c r="B32" s="8"/>
    </row>
    <row r="33" spans="1:2" x14ac:dyDescent="0.3">
      <c r="A33" s="1" t="s">
        <v>17</v>
      </c>
      <c r="B33" s="1">
        <f>AA29+(B30/6)</f>
        <v>0</v>
      </c>
    </row>
    <row r="34" spans="1:2" x14ac:dyDescent="0.3">
      <c r="A34" s="1" t="s">
        <v>14</v>
      </c>
      <c r="B34" s="1">
        <f>AB29+(B30/6)</f>
        <v>0</v>
      </c>
    </row>
    <row r="35" spans="1:2" x14ac:dyDescent="0.3">
      <c r="A35" s="1" t="s">
        <v>15</v>
      </c>
      <c r="B35" s="1">
        <f>AC29+(B30/6)</f>
        <v>0</v>
      </c>
    </row>
    <row r="36" spans="1:2" x14ac:dyDescent="0.3">
      <c r="A36" s="1" t="s">
        <v>11</v>
      </c>
      <c r="B36" s="1">
        <f>AD29+(B30/6)</f>
        <v>0</v>
      </c>
    </row>
    <row r="37" spans="1:2" x14ac:dyDescent="0.3">
      <c r="A37" s="1" t="s">
        <v>16</v>
      </c>
      <c r="B37" s="1">
        <f>AE29+(B30/6)</f>
        <v>0</v>
      </c>
    </row>
    <row r="38" spans="1:2" x14ac:dyDescent="0.3">
      <c r="A38" s="1" t="s">
        <v>12</v>
      </c>
      <c r="B38" s="1">
        <f>AF29+(B30/6)</f>
        <v>0</v>
      </c>
    </row>
    <row r="53" spans="1:1" x14ac:dyDescent="0.3">
      <c r="A53" s="4"/>
    </row>
    <row r="57" spans="1:1" x14ac:dyDescent="0.3">
      <c r="A57" s="4"/>
    </row>
    <row r="61" spans="1:1" x14ac:dyDescent="0.3">
      <c r="A61" s="4"/>
    </row>
    <row r="65" spans="1:6" x14ac:dyDescent="0.3">
      <c r="A65" s="4"/>
    </row>
    <row r="69" spans="1:6" x14ac:dyDescent="0.3">
      <c r="A69" s="4"/>
    </row>
    <row r="73" spans="1:6" x14ac:dyDescent="0.3">
      <c r="A73" s="4"/>
    </row>
    <row r="75" spans="1:6" x14ac:dyDescent="0.3">
      <c r="E75" s="7" t="s">
        <v>32</v>
      </c>
      <c r="F75" s="8"/>
    </row>
    <row r="76" spans="1:6" x14ac:dyDescent="0.3">
      <c r="E76" s="1" t="s">
        <v>17</v>
      </c>
      <c r="F76" s="1">
        <f>AA29-((AG29-B30)/6)</f>
        <v>0</v>
      </c>
    </row>
    <row r="77" spans="1:6" x14ac:dyDescent="0.3">
      <c r="A77" s="4"/>
      <c r="E77" s="1" t="s">
        <v>14</v>
      </c>
      <c r="F77" s="1">
        <f>AB29-((AG29-B30)/6)</f>
        <v>0</v>
      </c>
    </row>
    <row r="78" spans="1:6" x14ac:dyDescent="0.3">
      <c r="E78" s="1" t="s">
        <v>15</v>
      </c>
      <c r="F78" s="1">
        <f>AC29-((AG29-B30)/6)</f>
        <v>0</v>
      </c>
    </row>
    <row r="79" spans="1:6" x14ac:dyDescent="0.3">
      <c r="E79" s="1" t="s">
        <v>11</v>
      </c>
      <c r="F79" s="1">
        <f>AD29-((AG29-B30)/6)</f>
        <v>0</v>
      </c>
    </row>
    <row r="80" spans="1:6" x14ac:dyDescent="0.3">
      <c r="E80" s="1" t="s">
        <v>16</v>
      </c>
      <c r="F80" s="1">
        <f>AE29-((AG29-B30)/6)</f>
        <v>0</v>
      </c>
    </row>
    <row r="81" spans="1:6" x14ac:dyDescent="0.3">
      <c r="A81" s="4"/>
      <c r="E81" s="1" t="s">
        <v>12</v>
      </c>
      <c r="F81" s="1">
        <f>AF29-((AG29-B30)/6)</f>
        <v>0</v>
      </c>
    </row>
    <row r="85" spans="1:6" x14ac:dyDescent="0.3">
      <c r="A85" s="4"/>
    </row>
    <row r="89" spans="1:6" x14ac:dyDescent="0.3">
      <c r="A89" s="4"/>
    </row>
    <row r="93" spans="1:6" x14ac:dyDescent="0.3">
      <c r="A93" s="4"/>
    </row>
    <row r="97" spans="1:1" x14ac:dyDescent="0.3">
      <c r="A97" s="4"/>
    </row>
    <row r="101" spans="1:1" x14ac:dyDescent="0.3">
      <c r="A101" s="4"/>
    </row>
    <row r="105" spans="1:1" x14ac:dyDescent="0.3">
      <c r="A105" s="4"/>
    </row>
    <row r="109" spans="1:1" x14ac:dyDescent="0.3">
      <c r="A109" s="4"/>
    </row>
    <row r="112" spans="1:1" x14ac:dyDescent="0.3">
      <c r="A112" s="4"/>
    </row>
    <row r="115" spans="1:1" x14ac:dyDescent="0.3">
      <c r="A115" s="4"/>
    </row>
  </sheetData>
  <mergeCells count="2">
    <mergeCell ref="E75:F75"/>
    <mergeCell ref="A32:B3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2579F1-8737-45B7-A41B-0115B5DDC8B2}">
          <x14:formula1>
            <xm:f>Options!$B$1:$B$2</xm:f>
          </x14:formula1>
          <xm:sqref>F2:F28</xm:sqref>
        </x14:dataValidation>
        <x14:dataValidation type="list" allowBlank="1" showInputMessage="1" showErrorMessage="1" xr:uid="{19929D69-0FEC-47E7-B301-D8D89B2E116A}">
          <x14:formula1>
            <xm:f>Options!$C$1:$C$6</xm:f>
          </x14:formula1>
          <xm:sqref>K29:L1048576 G2:L28 K1:L1</xm:sqref>
        </x14:dataValidation>
        <x14:dataValidation type="list" allowBlank="1" showInputMessage="1" showErrorMessage="1" xr:uid="{17546CB7-488E-4FDE-9283-012D5A6428BF}">
          <x14:formula1>
            <xm:f>Options!$A$1:$A$2</xm:f>
          </x14:formula1>
          <xm:sqref>C2:C28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9AC9-6B1D-44D0-A6CC-9BD7A5728F18}">
  <dimension ref="A1:B9"/>
  <sheetViews>
    <sheetView workbookViewId="0">
      <selection activeCell="D22" sqref="D22"/>
    </sheetView>
  </sheetViews>
  <sheetFormatPr defaultRowHeight="14.4" x14ac:dyDescent="0.3"/>
  <cols>
    <col min="1" max="1" width="12.88671875" customWidth="1"/>
    <col min="2" max="2" width="16.77734375" customWidth="1"/>
    <col min="3" max="3" width="21.21875" customWidth="1"/>
    <col min="4" max="4" width="16.109375" customWidth="1"/>
    <col min="5" max="5" width="18.33203125" customWidth="1"/>
    <col min="6" max="6" width="28.44140625" customWidth="1"/>
  </cols>
  <sheetData>
    <row r="1" spans="1:2" x14ac:dyDescent="0.3">
      <c r="A1" s="7" t="s">
        <v>43</v>
      </c>
      <c r="B1" s="8"/>
    </row>
    <row r="2" spans="1:2" x14ac:dyDescent="0.3">
      <c r="A2" s="1" t="s">
        <v>17</v>
      </c>
      <c r="B2" s="1">
        <f>SUM(Sheet1!F76)</f>
        <v>0</v>
      </c>
    </row>
    <row r="3" spans="1:2" x14ac:dyDescent="0.3">
      <c r="A3" s="1" t="s">
        <v>14</v>
      </c>
      <c r="B3" s="1">
        <f>SUM(Sheet1!F77)</f>
        <v>0</v>
      </c>
    </row>
    <row r="4" spans="1:2" x14ac:dyDescent="0.3">
      <c r="A4" s="1" t="s">
        <v>15</v>
      </c>
      <c r="B4" s="1">
        <f>SUM(Sheet1!F78)</f>
        <v>0</v>
      </c>
    </row>
    <row r="5" spans="1:2" x14ac:dyDescent="0.3">
      <c r="A5" s="1" t="s">
        <v>11</v>
      </c>
      <c r="B5" s="1">
        <f>SUM(Sheet1!F79)</f>
        <v>0</v>
      </c>
    </row>
    <row r="6" spans="1:2" x14ac:dyDescent="0.3">
      <c r="A6" s="1" t="s">
        <v>16</v>
      </c>
      <c r="B6" s="1">
        <f>SUM(Sheet1!F80)</f>
        <v>0</v>
      </c>
    </row>
    <row r="7" spans="1:2" x14ac:dyDescent="0.3">
      <c r="A7" s="1" t="s">
        <v>12</v>
      </c>
      <c r="B7" s="1">
        <f>SUM(Sheet1!F81)</f>
        <v>0</v>
      </c>
    </row>
    <row r="9" spans="1:2" x14ac:dyDescent="0.3">
      <c r="A9" t="s">
        <v>41</v>
      </c>
      <c r="B9">
        <f>SUM(Sheet1!AG29)</f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Sheet1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PATIL</dc:creator>
  <cp:lastModifiedBy>RAJAS PATIL</cp:lastModifiedBy>
  <dcterms:created xsi:type="dcterms:W3CDTF">2023-02-02T23:22:51Z</dcterms:created>
  <dcterms:modified xsi:type="dcterms:W3CDTF">2024-02-14T01:50:56Z</dcterms:modified>
</cp:coreProperties>
</file>