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" yWindow="0" windowWidth="10800" windowHeight="9255" tabRatio="911"/>
  </bookViews>
  <sheets>
    <sheet name="Zestawienie" sheetId="61" r:id="rId1"/>
    <sheet name="Dokumentacja" sheetId="63" r:id="rId2"/>
  </sheets>
  <definedNames>
    <definedName name="_Toc203462630" localSheetId="1">Dokumentacja!#REF!</definedName>
    <definedName name="_Toc203462630" localSheetId="0">Zestawienie!#REF!</definedName>
    <definedName name="OLE_LINK1" localSheetId="1">Dokumentacja!#REF!</definedName>
    <definedName name="OLE_LINK1" localSheetId="0">Zestawienie!#REF!</definedName>
    <definedName name="_xlnm.Print_Titles" localSheetId="1">Dokumentacja!#REF!</definedName>
    <definedName name="_xlnm.Print_Titles" localSheetId="0">Zestawienie!#REF!</definedName>
  </definedNames>
  <calcPr calcId="125725"/>
</workbook>
</file>

<file path=xl/calcChain.xml><?xml version="1.0" encoding="utf-8"?>
<calcChain xmlns="http://schemas.openxmlformats.org/spreadsheetml/2006/main">
  <c r="E5" i="61"/>
  <c r="F5"/>
  <c r="E6"/>
  <c r="E13" s="1"/>
  <c r="F6"/>
  <c r="E7"/>
  <c r="F7"/>
  <c r="E8"/>
  <c r="F8"/>
  <c r="E9"/>
  <c r="F9"/>
  <c r="E10"/>
  <c r="F10"/>
  <c r="E11"/>
  <c r="F11"/>
  <c r="E12"/>
  <c r="F12"/>
</calcChain>
</file>

<file path=xl/sharedStrings.xml><?xml version="1.0" encoding="utf-8"?>
<sst xmlns="http://schemas.openxmlformats.org/spreadsheetml/2006/main" count="38" uniqueCount="28">
  <si>
    <t>Razem</t>
  </si>
  <si>
    <t>B.E.G. Luxomat PD-9 KNX</t>
  </si>
  <si>
    <t>Theben Stacja pogodowa KNX</t>
  </si>
  <si>
    <t>Theben AMUN 716 KNX</t>
  </si>
  <si>
    <t>Theben SPHINX 331</t>
  </si>
  <si>
    <t>US/U 2.2</t>
  </si>
  <si>
    <t>Port 6120 U-102</t>
  </si>
  <si>
    <t>Port 6120/13</t>
  </si>
  <si>
    <t>Port 6120/12</t>
  </si>
  <si>
    <t>Dokumentacja [www]</t>
  </si>
  <si>
    <t>Suma [mA]</t>
  </si>
  <si>
    <t>Pobór [mA]</t>
  </si>
  <si>
    <t>Ilość [szt.]</t>
  </si>
  <si>
    <t>Urządzenie</t>
  </si>
  <si>
    <t>Urządzenia KNX - pobór prądu</t>
  </si>
  <si>
    <t>http://www.luxomat.com/en/index.php?ID=produkt&amp;gruppe=grp_pmknx&amp;serie=serie_knx&amp;bez1=b1_pd9dimeibde&amp;artnr=92437</t>
  </si>
  <si>
    <t>http://www.theben.de/en/Home/Products/SYSTEMS/KNX/Weather-station-KNX</t>
  </si>
  <si>
    <t>http://www.theben.de/en/Home/Produkte/SYSTEME/KNX/AMUN-716-KNX/%28language%29/eng-GB</t>
  </si>
  <si>
    <t>http://www.theben.de/en/Home/Produkte/SYSTEME/KNX/SPHINX-331-KNX/%28language%29/eng-GB</t>
  </si>
  <si>
    <t>http://www.knx-gebaeudesysteme.de/sto_g/English/TECHNICAL_DATA/SINGLE/USU_22_TD_EN_V2-1_2CDC504022D0202.PDF</t>
  </si>
  <si>
    <t>http://www.knx-gebaeudesysteme.de/sto_g/English/INSTALLATION_OPERATING_INSTRUCTIONS/B_6120_102_500.PDF</t>
  </si>
  <si>
    <t>http://www.knx-gebaeudesysteme.de/sto_g/English/INSTALLATION_OPERATING_INSTRUCTIONS/0173-1-7232.PDF</t>
  </si>
  <si>
    <t>Bezpośredni link do dokumentacji</t>
  </si>
  <si>
    <t>Uwagi:</t>
  </si>
  <si>
    <t>1) nie udało mi się nigdzie znaleźć jaki pobór mają przyciski (priOn, solo)</t>
  </si>
  <si>
    <t xml:space="preserve">     wg mnie trochę za dużo, ale nie udało mi się znaleźć żadnych innych informacji na ten temat</t>
  </si>
  <si>
    <t>Urządzenia KNX - maksymalny pobór prądu</t>
  </si>
  <si>
    <t xml:space="preserve">2) B.E.G. w dokumentacji ma wyszczególniony pobór mocy na poziomie 1W, co przy napięciu magistrali (29V) daje te 34mA. 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</si>
</sst>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  <font>
      <sz val="11"/>
      <color theme="3" tint="0.3999755851924192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41D6F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3" fillId="0" borderId="1" xfId="1" applyFont="1" applyBorder="1" applyAlignment="1" applyProtection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NumberFormat="1" applyBorder="1"/>
    <xf numFmtId="0" fontId="0" fillId="0" borderId="5" xfId="0" applyBorder="1"/>
    <xf numFmtId="0" fontId="0" fillId="0" borderId="6" xfId="0" applyNumberFormat="1" applyBorder="1"/>
    <xf numFmtId="0" fontId="3" fillId="0" borderId="7" xfId="1" applyFont="1" applyBorder="1" applyAlignment="1" applyProtection="1">
      <alignment horizontal="center"/>
    </xf>
    <xf numFmtId="0" fontId="0" fillId="2" borderId="3" xfId="0" applyFill="1" applyBorder="1"/>
    <xf numFmtId="0" fontId="1" fillId="2" borderId="3" xfId="0" applyFont="1" applyFill="1" applyBorder="1"/>
    <xf numFmtId="0" fontId="0" fillId="0" borderId="0" xfId="0" applyBorder="1"/>
    <xf numFmtId="0" fontId="0" fillId="0" borderId="0" xfId="0" applyNumberFormat="1" applyBorder="1"/>
    <xf numFmtId="0" fontId="3" fillId="0" borderId="0" xfId="1" applyFont="1" applyBorder="1" applyAlignment="1" applyProtection="1">
      <alignment horizontal="center"/>
    </xf>
    <xf numFmtId="0" fontId="0" fillId="0" borderId="0" xfId="0" applyFill="1" applyBorder="1"/>
    <xf numFmtId="0" fontId="1" fillId="0" borderId="0" xfId="0" applyFont="1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colors>
    <mruColors>
      <color rgb="FF41D6F9"/>
      <color rgb="FF41D7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F20"/>
  <sheetViews>
    <sheetView tabSelected="1" view="pageLayout" zoomScale="85" zoomScaleNormal="85" zoomScalePageLayoutView="85" workbookViewId="0">
      <selection activeCell="I14" sqref="I14"/>
    </sheetView>
  </sheetViews>
  <sheetFormatPr defaultRowHeight="14.25"/>
  <cols>
    <col min="1" max="1" width="15.625" style="1" customWidth="1"/>
    <col min="2" max="2" width="25.75" customWidth="1"/>
    <col min="3" max="3" width="10.25" customWidth="1"/>
    <col min="4" max="4" width="10.75" customWidth="1"/>
    <col min="5" max="5" width="10" customWidth="1"/>
    <col min="6" max="6" width="18.25" customWidth="1"/>
    <col min="7" max="12" width="9.25" customWidth="1"/>
  </cols>
  <sheetData>
    <row r="1" spans="2:6">
      <c r="B1" s="1"/>
    </row>
    <row r="2" spans="2:6">
      <c r="B2" t="s">
        <v>26</v>
      </c>
    </row>
    <row r="4" spans="2:6">
      <c r="B4" s="11" t="s">
        <v>13</v>
      </c>
      <c r="C4" s="11" t="s">
        <v>12</v>
      </c>
      <c r="D4" s="11" t="s">
        <v>11</v>
      </c>
      <c r="E4" s="11" t="s">
        <v>10</v>
      </c>
      <c r="F4" s="12" t="s">
        <v>9</v>
      </c>
    </row>
    <row r="5" spans="2:6">
      <c r="B5" s="8" t="s">
        <v>8</v>
      </c>
      <c r="C5" s="8">
        <v>23</v>
      </c>
      <c r="D5" s="9">
        <v>24</v>
      </c>
      <c r="E5" s="4">
        <f>C5*D5</f>
        <v>552</v>
      </c>
      <c r="F5" s="10" t="str">
        <f>HYPERLINK(Dokumentacja!C5,"info")</f>
        <v>info</v>
      </c>
    </row>
    <row r="6" spans="2:6">
      <c r="B6" s="4" t="s">
        <v>7</v>
      </c>
      <c r="C6" s="4">
        <v>2</v>
      </c>
      <c r="D6" s="7">
        <v>12</v>
      </c>
      <c r="E6" s="4">
        <f>C6*D6</f>
        <v>24</v>
      </c>
      <c r="F6" s="2" t="str">
        <f>HYPERLINK(Dokumentacja!C6,"info")</f>
        <v>info</v>
      </c>
    </row>
    <row r="7" spans="2:6">
      <c r="B7" s="4" t="s">
        <v>6</v>
      </c>
      <c r="C7" s="4">
        <v>2</v>
      </c>
      <c r="D7" s="5">
        <v>7</v>
      </c>
      <c r="E7" s="4">
        <f>C7*D7</f>
        <v>14</v>
      </c>
      <c r="F7" s="2" t="str">
        <f>HYPERLINK(Dokumentacja!C7,"info")</f>
        <v>info</v>
      </c>
    </row>
    <row r="8" spans="2:6">
      <c r="B8" s="4" t="s">
        <v>5</v>
      </c>
      <c r="C8" s="4">
        <v>3</v>
      </c>
      <c r="D8" s="5">
        <v>10</v>
      </c>
      <c r="E8" s="4">
        <f>C8*D8</f>
        <v>30</v>
      </c>
      <c r="F8" s="2" t="str">
        <f>HYPERLINK(Dokumentacja!C8,"info")</f>
        <v>info</v>
      </c>
    </row>
    <row r="9" spans="2:6">
      <c r="B9" s="4" t="s">
        <v>4</v>
      </c>
      <c r="C9" s="4">
        <v>11</v>
      </c>
      <c r="D9" s="5">
        <v>10</v>
      </c>
      <c r="E9" s="4">
        <f>C9*D9</f>
        <v>110</v>
      </c>
      <c r="F9" s="2" t="str">
        <f>HYPERLINK(Dokumentacja!C9,"info")</f>
        <v>info</v>
      </c>
    </row>
    <row r="10" spans="2:6">
      <c r="B10" s="4" t="s">
        <v>3</v>
      </c>
      <c r="C10" s="4">
        <v>3</v>
      </c>
      <c r="D10" s="5">
        <v>10</v>
      </c>
      <c r="E10" s="4">
        <f>C10*D10</f>
        <v>30</v>
      </c>
      <c r="F10" s="2" t="str">
        <f>HYPERLINK(Dokumentacja!C10,"info")</f>
        <v>info</v>
      </c>
    </row>
    <row r="11" spans="2:6">
      <c r="B11" s="6" t="s">
        <v>2</v>
      </c>
      <c r="C11" s="4">
        <v>1</v>
      </c>
      <c r="D11" s="5">
        <v>10</v>
      </c>
      <c r="E11" s="4">
        <f>C11*D11</f>
        <v>10</v>
      </c>
      <c r="F11" s="2" t="str">
        <f>HYPERLINK(Dokumentacja!C11,"info")</f>
        <v>info</v>
      </c>
    </row>
    <row r="12" spans="2:6">
      <c r="B12" s="4" t="s">
        <v>1</v>
      </c>
      <c r="C12" s="4">
        <v>14</v>
      </c>
      <c r="D12" s="3">
        <v>34</v>
      </c>
      <c r="E12" s="4">
        <f>C12*D12</f>
        <v>476</v>
      </c>
      <c r="F12" s="2" t="str">
        <f>HYPERLINK(Dokumentacja!C12,"info")</f>
        <v>info</v>
      </c>
    </row>
    <row r="13" spans="2:6">
      <c r="D13" s="4" t="s">
        <v>0</v>
      </c>
      <c r="E13" s="4">
        <f>SUM(E5:E12)</f>
        <v>1246</v>
      </c>
    </row>
    <row r="17" spans="2:2">
      <c r="B17" t="s">
        <v>23</v>
      </c>
    </row>
    <row r="18" spans="2:2">
      <c r="B18" t="s">
        <v>24</v>
      </c>
    </row>
    <row r="19" spans="2:2">
      <c r="B19" t="s">
        <v>27</v>
      </c>
    </row>
    <row r="20" spans="2:2">
      <c r="B20" t="s">
        <v>25</v>
      </c>
    </row>
  </sheetData>
  <pageMargins left="0.55118110236220474" right="0.38227272727272726" top="0.82677165354330717" bottom="0.61954545454545451" header="0.31496062992125984" footer="0.31496062992125984"/>
  <pageSetup paperSize="9" scale="87" firstPageNumber="5" orientation="landscape" useFirstPageNumber="1" r:id="rId1"/>
  <headerFooter>
    <oddHeader>&amp;L&amp;G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L13"/>
  <sheetViews>
    <sheetView view="pageLayout" zoomScale="85" zoomScaleNormal="85" zoomScalePageLayoutView="85" workbookViewId="0">
      <selection activeCell="C14" sqref="C14"/>
    </sheetView>
  </sheetViews>
  <sheetFormatPr defaultRowHeight="14.25"/>
  <cols>
    <col min="1" max="1" width="6.5" style="1" customWidth="1"/>
    <col min="2" max="2" width="25.625" customWidth="1"/>
    <col min="3" max="3" width="105.25" customWidth="1"/>
    <col min="4" max="4" width="4.375" customWidth="1"/>
    <col min="5" max="5" width="10" customWidth="1"/>
    <col min="6" max="6" width="18.25" customWidth="1"/>
    <col min="7" max="12" width="9.25" customWidth="1"/>
  </cols>
  <sheetData>
    <row r="1" spans="2:12">
      <c r="B1" s="1"/>
      <c r="D1" s="13"/>
      <c r="E1" s="13"/>
      <c r="F1" s="13"/>
      <c r="G1" s="13"/>
      <c r="H1" s="13"/>
      <c r="I1" s="13"/>
      <c r="J1" s="13"/>
      <c r="K1" s="13"/>
      <c r="L1" s="13"/>
    </row>
    <row r="2" spans="2:12">
      <c r="B2" t="s">
        <v>14</v>
      </c>
      <c r="D2" s="13"/>
      <c r="E2" s="13"/>
      <c r="F2" s="13"/>
      <c r="G2" s="13"/>
      <c r="H2" s="13"/>
      <c r="I2" s="13"/>
      <c r="J2" s="13"/>
      <c r="K2" s="13"/>
      <c r="L2" s="13"/>
    </row>
    <row r="3" spans="2:12">
      <c r="D3" s="13"/>
      <c r="E3" s="13"/>
      <c r="F3" s="13"/>
      <c r="G3" s="13"/>
      <c r="H3" s="13"/>
      <c r="I3" s="13"/>
      <c r="J3" s="13"/>
      <c r="K3" s="13"/>
      <c r="L3" s="13"/>
    </row>
    <row r="4" spans="2:12">
      <c r="B4" s="11" t="s">
        <v>13</v>
      </c>
      <c r="C4" s="11" t="s">
        <v>22</v>
      </c>
      <c r="D4" s="16"/>
      <c r="E4" s="16"/>
      <c r="F4" s="17"/>
      <c r="G4" s="13"/>
      <c r="H4" s="13"/>
      <c r="I4" s="13"/>
      <c r="J4" s="13"/>
      <c r="K4" s="13"/>
      <c r="L4" s="13"/>
    </row>
    <row r="5" spans="2:12">
      <c r="B5" s="4" t="s">
        <v>8</v>
      </c>
      <c r="C5" s="4" t="s">
        <v>21</v>
      </c>
      <c r="D5" s="14"/>
      <c r="E5" s="13"/>
      <c r="F5" s="15"/>
      <c r="G5" s="13"/>
      <c r="H5" s="13"/>
      <c r="I5" s="13"/>
      <c r="J5" s="13"/>
      <c r="K5" s="13"/>
      <c r="L5" s="13"/>
    </row>
    <row r="6" spans="2:12">
      <c r="B6" s="4" t="s">
        <v>7</v>
      </c>
      <c r="C6" s="4" t="s">
        <v>21</v>
      </c>
      <c r="D6" s="14"/>
      <c r="E6" s="13"/>
      <c r="F6" s="15"/>
      <c r="G6" s="13"/>
      <c r="H6" s="13"/>
      <c r="I6" s="13"/>
      <c r="J6" s="13"/>
      <c r="K6" s="13"/>
      <c r="L6" s="13"/>
    </row>
    <row r="7" spans="2:12">
      <c r="B7" s="4" t="s">
        <v>6</v>
      </c>
      <c r="C7" s="4" t="s">
        <v>20</v>
      </c>
      <c r="D7" s="13"/>
      <c r="E7" s="13"/>
      <c r="F7" s="15"/>
      <c r="G7" s="13"/>
      <c r="H7" s="13"/>
      <c r="I7" s="13"/>
      <c r="J7" s="13"/>
      <c r="K7" s="13"/>
      <c r="L7" s="13"/>
    </row>
    <row r="8" spans="2:12">
      <c r="B8" s="4" t="s">
        <v>5</v>
      </c>
      <c r="C8" s="4" t="s">
        <v>19</v>
      </c>
      <c r="D8" s="13"/>
      <c r="E8" s="13"/>
      <c r="F8" s="15"/>
      <c r="G8" s="13"/>
      <c r="H8" s="13"/>
      <c r="I8" s="13"/>
      <c r="J8" s="13"/>
      <c r="K8" s="13"/>
      <c r="L8" s="13"/>
    </row>
    <row r="9" spans="2:12">
      <c r="B9" s="4" t="s">
        <v>4</v>
      </c>
      <c r="C9" s="4" t="s">
        <v>18</v>
      </c>
      <c r="D9" s="13"/>
      <c r="E9" s="13"/>
      <c r="F9" s="15"/>
      <c r="G9" s="13"/>
      <c r="H9" s="13"/>
      <c r="I9" s="13"/>
      <c r="J9" s="13"/>
      <c r="K9" s="13"/>
      <c r="L9" s="13"/>
    </row>
    <row r="10" spans="2:12">
      <c r="B10" s="4" t="s">
        <v>3</v>
      </c>
      <c r="C10" s="4" t="s">
        <v>17</v>
      </c>
      <c r="D10" s="13"/>
      <c r="E10" s="13"/>
      <c r="F10" s="15"/>
      <c r="G10" s="13"/>
      <c r="H10" s="13"/>
      <c r="I10" s="13"/>
      <c r="J10" s="13"/>
      <c r="K10" s="13"/>
      <c r="L10" s="13"/>
    </row>
    <row r="11" spans="2:12">
      <c r="B11" s="6" t="s">
        <v>2</v>
      </c>
      <c r="C11" s="4" t="s">
        <v>16</v>
      </c>
      <c r="D11" s="13"/>
      <c r="E11" s="13"/>
      <c r="F11" s="15"/>
      <c r="G11" s="13"/>
      <c r="H11" s="13"/>
      <c r="I11" s="13"/>
      <c r="J11" s="13"/>
      <c r="K11" s="13"/>
      <c r="L11" s="13"/>
    </row>
    <row r="12" spans="2:12">
      <c r="B12" s="4" t="s">
        <v>1</v>
      </c>
      <c r="C12" s="4" t="s">
        <v>15</v>
      </c>
      <c r="D12" s="13"/>
      <c r="E12" s="13"/>
      <c r="F12" s="15"/>
      <c r="G12" s="13"/>
      <c r="H12" s="13"/>
      <c r="I12" s="13"/>
      <c r="J12" s="13"/>
      <c r="K12" s="13"/>
      <c r="L12" s="13"/>
    </row>
    <row r="13" spans="2:12">
      <c r="D13" s="13"/>
      <c r="E13" s="13"/>
    </row>
  </sheetData>
  <pageMargins left="0.55118110236220474" right="0.38227272727272726" top="0.82677165354330717" bottom="0.61954545454545451" header="0.31496062992125984" footer="0.31496062992125984"/>
  <pageSetup paperSize="9" scale="87" firstPageNumber="5" orientation="landscape" useFirstPageNumber="1" r:id="rId1"/>
  <headerFooter>
    <oddHeader>&amp;L&amp;G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Zestawienie</vt:lpstr>
      <vt:lpstr>Dokumentacja</vt:lpstr>
    </vt:vector>
  </TitlesOfParts>
  <Company>dan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Greg</cp:lastModifiedBy>
  <cp:lastPrinted>2010-09-23T13:08:00Z</cp:lastPrinted>
  <dcterms:created xsi:type="dcterms:W3CDTF">2008-07-15T09:54:22Z</dcterms:created>
  <dcterms:modified xsi:type="dcterms:W3CDTF">2011-02-11T08:15:32Z</dcterms:modified>
</cp:coreProperties>
</file>