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blasser\Desktop\mod_prepago\datos\"/>
    </mc:Choice>
  </mc:AlternateContent>
  <xr:revisionPtr revIDLastSave="0" documentId="13_ncr:1_{5682424A-CC00-43E1-AB27-C4C2E1CDDE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327435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14" i="1"/>
  <c r="D7" i="1"/>
  <c r="C7" i="1"/>
</calcChain>
</file>

<file path=xl/sharedStrings.xml><?xml version="1.0" encoding="utf-8"?>
<sst xmlns="http://schemas.openxmlformats.org/spreadsheetml/2006/main" count="44" uniqueCount="25">
  <si>
    <t>start_date</t>
  </si>
  <si>
    <t>end_date</t>
  </si>
  <si>
    <t>str_Fecha_Proceso</t>
  </si>
  <si>
    <t>strPeriodicidad_intereses</t>
  </si>
  <si>
    <t>strPeriodicidad_capital</t>
  </si>
  <si>
    <t>flt_monto</t>
  </si>
  <si>
    <t>flt_tasa</t>
  </si>
  <si>
    <t>strCredito</t>
  </si>
  <si>
    <t>strProducto</t>
  </si>
  <si>
    <t>strIndexacion</t>
  </si>
  <si>
    <t>strParamOutput</t>
  </si>
  <si>
    <t>flt_spread</t>
  </si>
  <si>
    <t>co_calificacion_cliente</t>
  </si>
  <si>
    <t>M</t>
  </si>
  <si>
    <t>Sub</t>
  </si>
  <si>
    <t>TASAFIJA</t>
  </si>
  <si>
    <t>Y</t>
  </si>
  <si>
    <t>Vida Actual = fecha de proceso - la fecha de inicio</t>
  </si>
  <si>
    <t>Curva seleccionada</t>
  </si>
  <si>
    <t>VD_VVDA_44_149</t>
  </si>
  <si>
    <t>ok</t>
  </si>
  <si>
    <t>Resto de vida</t>
  </si>
  <si>
    <t>meses</t>
  </si>
  <si>
    <t>Meses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</si>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</sst>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2" borderId="0" xfId="0" applyNumberFormat="1" applyFill="1"/>
    <xf numFmtId="0" fontId="0" fillId="2" borderId="0" xfId="0" applyFill="1"/>
    <xf numFmtId="4" fontId="0" fillId="2" borderId="0" xfId="0" applyNumberFormat="1" applyFill="1"/>
    <xf numFmtId="4" fontId="0" fillId="0" borderId="0" xfId="0" applyNumberFormat="1"/>
    <xf numFmtId="3" fontId="0" fillId="0" borderId="0" xfId="0" applyNumberFormat="1" applyAlignment="1">
      <alignment horizontal="center"/>
    </xf>
    <xf numFmtId="4" fontId="1" fillId="0" borderId="0" xfId="0" applyNumberFormat="1" applyFont="1"/>
    <xf numFmtId="2" fontId="0" fillId="0" borderId="0" xfId="0" applyNumberFormat="1"/>
    <xf numFmtId="1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1" max="1" width="10" bestFit="1" customWidth="1"/>
    <col min="2" max="2" width="9.42578125" bestFit="1" customWidth="1"/>
    <col min="3" max="3" width="17.5703125" bestFit="1" customWidth="1"/>
    <col min="4" max="4" width="24" bestFit="1" customWidth="1"/>
    <col min="5" max="5" width="21.5703125" bestFit="1" customWidth="1"/>
    <col min="6" max="6" width="9.85546875" bestFit="1" customWidth="1"/>
    <col min="7" max="7" width="7.5703125" bestFit="1" customWidth="1"/>
    <col min="8" max="8" width="9.85546875" bestFit="1" customWidth="1"/>
    <col min="9" max="9" width="11.28515625" bestFit="1" customWidth="1"/>
    <col min="10" max="10" width="13" bestFit="1" customWidth="1"/>
    <col min="11" max="11" width="15.140625" bestFit="1" customWidth="1"/>
    <col min="12" max="12" width="10" bestFit="1" customWidth="1"/>
    <col min="13" max="13" width="21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41198</v>
      </c>
      <c r="B2" s="1">
        <v>57105</v>
      </c>
      <c r="C2" s="1">
        <v>45156</v>
      </c>
      <c r="D2" s="2" t="s">
        <v>13</v>
      </c>
      <c r="E2" s="2" t="s">
        <v>13</v>
      </c>
      <c r="F2" s="3">
        <v>48048.52</v>
      </c>
      <c r="G2" s="2">
        <v>5.7500000000000002E-2</v>
      </c>
      <c r="H2" s="2">
        <v>327435</v>
      </c>
      <c r="I2" s="2" t="s">
        <v>14</v>
      </c>
      <c r="J2" s="2" t="s">
        <v>15</v>
      </c>
      <c r="K2" s="2" t="s">
        <v>16</v>
      </c>
      <c r="L2" s="2">
        <v>0</v>
      </c>
      <c r="M2" s="2">
        <v>2</v>
      </c>
    </row>
    <row r="6" spans="1:13" x14ac:dyDescent="0.25">
      <c r="C6" t="s">
        <v>17</v>
      </c>
    </row>
    <row r="7" spans="1:13" x14ac:dyDescent="0.25">
      <c r="B7" t="s">
        <v>23</v>
      </c>
      <c r="C7" s="5">
        <f>INT((C2-A2)/30)</f>
        <v>131</v>
      </c>
      <c r="D7" s="6">
        <f>+(C2-A2)/30</f>
        <v>131.93333333333334</v>
      </c>
    </row>
    <row r="8" spans="1:13" x14ac:dyDescent="0.25">
      <c r="B8" t="s">
        <v>24</v>
      </c>
      <c r="C8" s="7">
        <f>C7/12</f>
        <v>10.916666666666666</v>
      </c>
    </row>
    <row r="11" spans="1:13" x14ac:dyDescent="0.25">
      <c r="C11" s="4" t="s">
        <v>18</v>
      </c>
      <c r="D11" t="s">
        <v>19</v>
      </c>
      <c r="E11" t="s">
        <v>20</v>
      </c>
    </row>
    <row r="13" spans="1:13" x14ac:dyDescent="0.25">
      <c r="C13" t="s">
        <v>21</v>
      </c>
    </row>
    <row r="14" spans="1:13" x14ac:dyDescent="0.25">
      <c r="C14">
        <f>INT((B2-C2)/30)</f>
        <v>398</v>
      </c>
      <c r="D14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1A1E-CB8D-4B91-BDDE-FF25CA18A83C}">
  <dimension ref="A1:B13"/>
  <sheetViews>
    <sheetView workbookViewId="0">
      <selection activeCell="E5" sqref="E5"/>
    </sheetView>
  </sheetViews>
  <sheetFormatPr baseColWidth="10" defaultRowHeight="15" x14ac:dyDescent="0.25"/>
  <cols>
    <col min="1" max="1" width="24" bestFit="1" customWidth="1"/>
  </cols>
  <sheetData>
    <row r="1" spans="1:2" x14ac:dyDescent="0.25">
      <c r="A1" t="s">
        <v>0</v>
      </c>
      <c r="B1" s="8">
        <v>41198</v>
      </c>
    </row>
    <row r="2" spans="1:2" x14ac:dyDescent="0.25">
      <c r="A2" t="s">
        <v>1</v>
      </c>
      <c r="B2" s="8">
        <v>57105</v>
      </c>
    </row>
    <row r="3" spans="1:2" x14ac:dyDescent="0.25">
      <c r="A3" t="s">
        <v>2</v>
      </c>
      <c r="B3" s="8">
        <v>45156</v>
      </c>
    </row>
    <row r="4" spans="1:2" x14ac:dyDescent="0.25">
      <c r="A4" t="s">
        <v>3</v>
      </c>
      <c r="B4" s="9" t="s">
        <v>13</v>
      </c>
    </row>
    <row r="5" spans="1:2" x14ac:dyDescent="0.25">
      <c r="A5" t="s">
        <v>4</v>
      </c>
      <c r="B5" s="9" t="s">
        <v>13</v>
      </c>
    </row>
    <row r="6" spans="1:2" x14ac:dyDescent="0.25">
      <c r="A6" t="s">
        <v>5</v>
      </c>
      <c r="B6" s="10">
        <v>48048.52</v>
      </c>
    </row>
    <row r="7" spans="1:2" x14ac:dyDescent="0.25">
      <c r="A7" t="s">
        <v>6</v>
      </c>
      <c r="B7" s="9">
        <v>5.7500000000000002E-2</v>
      </c>
    </row>
    <row r="8" spans="1:2" x14ac:dyDescent="0.25">
      <c r="A8" t="s">
        <v>7</v>
      </c>
      <c r="B8" s="9">
        <v>327435</v>
      </c>
    </row>
    <row r="9" spans="1:2" x14ac:dyDescent="0.25">
      <c r="A9" t="s">
        <v>8</v>
      </c>
      <c r="B9" s="9" t="s">
        <v>14</v>
      </c>
    </row>
    <row r="10" spans="1:2" x14ac:dyDescent="0.25">
      <c r="A10" t="s">
        <v>9</v>
      </c>
      <c r="B10" s="9" t="s">
        <v>15</v>
      </c>
    </row>
    <row r="11" spans="1:2" x14ac:dyDescent="0.25">
      <c r="A11" t="s">
        <v>10</v>
      </c>
      <c r="B11" s="9" t="s">
        <v>16</v>
      </c>
    </row>
    <row r="12" spans="1:2" x14ac:dyDescent="0.25">
      <c r="A12" t="s">
        <v>11</v>
      </c>
      <c r="B12" s="9">
        <v>0</v>
      </c>
    </row>
    <row r="13" spans="1:2" x14ac:dyDescent="0.25">
      <c r="A13" t="s">
        <v>12</v>
      </c>
      <c r="B13" s="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327435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Antonio Amores Camano</dc:creator>
  <cp:lastModifiedBy>Rodolfo Elias Blasser Alvarado</cp:lastModifiedBy>
  <dcterms:created xsi:type="dcterms:W3CDTF">2015-06-05T18:19:34Z</dcterms:created>
  <dcterms:modified xsi:type="dcterms:W3CDTF">2023-09-07T22:43:31Z</dcterms:modified>
</cp:coreProperties>
</file>