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4"/>
  <workbookPr/>
  <xr:revisionPtr revIDLastSave="0" documentId="8_{7C10DEE2-7432-43BB-879C-CAAF9D5F40E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C11" i="1"/>
  <c r="C15" i="1"/>
  <c r="C14" i="1"/>
  <c r="C13" i="1"/>
  <c r="C12" i="1"/>
</calcChain>
</file>

<file path=xl/sharedStrings.xml><?xml version="1.0" encoding="utf-8"?>
<sst xmlns="http://schemas.openxmlformats.org/spreadsheetml/2006/main" count="28" uniqueCount="21">
  <si>
    <t>Contas</t>
  </si>
  <si>
    <t>Tipo</t>
  </si>
  <si>
    <t>Valor</t>
  </si>
  <si>
    <t>Renda mensal</t>
  </si>
  <si>
    <t>Situação</t>
  </si>
  <si>
    <t>Alimentação</t>
  </si>
  <si>
    <t>essencial</t>
  </si>
  <si>
    <t>Veículo</t>
  </si>
  <si>
    <t>Faculdade</t>
  </si>
  <si>
    <t>Trabalho</t>
  </si>
  <si>
    <t>superfluo</t>
  </si>
  <si>
    <t>Passeios</t>
  </si>
  <si>
    <t>Vestuario</t>
  </si>
  <si>
    <t>Moradia</t>
  </si>
  <si>
    <t>C. Crédito</t>
  </si>
  <si>
    <t>Consórcio</t>
  </si>
  <si>
    <t>Total</t>
  </si>
  <si>
    <t>Total de superfluos</t>
  </si>
  <si>
    <t>Total  de essenciais</t>
  </si>
  <si>
    <t>Qtde superfluo</t>
  </si>
  <si>
    <t>Qtde essenciais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</si>
</sst>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$-416]\ #,##0"/>
    <numFmt numFmtId="165" formatCode="_-[$R$-416]\ * #,##0.00_-;\-[$R$-416]\ * #,##0.00_-;_-[$R$-416]\ * &quot;-&quot;??_-;_-@_-"/>
    <numFmt numFmtId="166" formatCode="_-[$R$-416]\ * #,##0_-;\-[$R$-416]\ * #,##0_-;_-[$R$-416]\ * &quot;-&quot;_-;_-@_-"/>
  </numFmts>
  <fonts count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Título do 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E87331"/>
            </a:solidFill>
            <a:ln>
              <a:noFill/>
            </a:ln>
            <a:effectLst/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Planilha1!$A$2:$A$15</c:f>
              <c:strCache>
                <c:ptCount val="14"/>
                <c:pt idx="0">
                  <c:v>Alimentação</c:v>
                </c:pt>
                <c:pt idx="1">
                  <c:v>Veículo</c:v>
                </c:pt>
                <c:pt idx="2">
                  <c:v>Faculdade</c:v>
                </c:pt>
                <c:pt idx="3">
                  <c:v>Trabalho</c:v>
                </c:pt>
                <c:pt idx="4">
                  <c:v>Passeios</c:v>
                </c:pt>
                <c:pt idx="5">
                  <c:v>Vestuario</c:v>
                </c:pt>
                <c:pt idx="6">
                  <c:v>Moradia</c:v>
                </c:pt>
                <c:pt idx="7">
                  <c:v>C. Crédito</c:v>
                </c:pt>
                <c:pt idx="8">
                  <c:v>Consórcio</c:v>
                </c:pt>
                <c:pt idx="9">
                  <c:v>Total</c:v>
                </c:pt>
                <c:pt idx="10">
                  <c:v>Total de superfluos</c:v>
                </c:pt>
                <c:pt idx="11">
                  <c:v>Total  de essenciais</c:v>
                </c:pt>
                <c:pt idx="12">
                  <c:v>Qtde superfluo</c:v>
                </c:pt>
                <c:pt idx="13">
                  <c:v>Qtde essenciais</c:v>
                </c:pt>
              </c:strCache>
            </c:strRef>
          </c:cat>
          <c:val>
            <c:numRef>
              <c:f>Planilha1!$C$2:$C$15</c:f>
              <c:numCache>
                <c:formatCode>[$R$-416]\ #,##0</c:formatCode>
                <c:ptCount val="14"/>
                <c:pt idx="0">
                  <c:v>1000</c:v>
                </c:pt>
                <c:pt idx="1">
                  <c:v>500</c:v>
                </c:pt>
                <c:pt idx="2">
                  <c:v>270</c:v>
                </c:pt>
                <c:pt idx="3">
                  <c:v>50</c:v>
                </c:pt>
                <c:pt idx="4">
                  <c:v>400</c:v>
                </c:pt>
                <c:pt idx="5">
                  <c:v>100</c:v>
                </c:pt>
                <c:pt idx="6">
                  <c:v>1700</c:v>
                </c:pt>
                <c:pt idx="7">
                  <c:v>100</c:v>
                </c:pt>
                <c:pt idx="8">
                  <c:v>100</c:v>
                </c:pt>
                <c:pt idx="9">
                  <c:v>4220</c:v>
                </c:pt>
                <c:pt idx="10">
                  <c:v>350</c:v>
                </c:pt>
                <c:pt idx="11">
                  <c:v>3870</c:v>
                </c:pt>
                <c:pt idx="12" formatCode="General">
                  <c:v>4</c:v>
                </c:pt>
                <c:pt idx="13" formatCode="General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6-4421-AC93-6276BD302558}"/>
            </c:ext>
          </c:extLst>
        </c:ser>
        <c:ser>
          <c:idx val="1"/>
          <c:order val="1"/>
          <c:tx>
            <c:strRef>
              <c:f>Planilha1!$B$1</c:f>
              <c:strCache>
                <c:ptCount val="1"/>
                <c:pt idx="0">
                  <c:v>Tipo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Planilha1!$A$2:$A$15</c:f>
              <c:strCache>
                <c:ptCount val="14"/>
                <c:pt idx="0">
                  <c:v>Alimentação</c:v>
                </c:pt>
                <c:pt idx="1">
                  <c:v>Veículo</c:v>
                </c:pt>
                <c:pt idx="2">
                  <c:v>Faculdade</c:v>
                </c:pt>
                <c:pt idx="3">
                  <c:v>Trabalho</c:v>
                </c:pt>
                <c:pt idx="4">
                  <c:v>Passeios</c:v>
                </c:pt>
                <c:pt idx="5">
                  <c:v>Vestuario</c:v>
                </c:pt>
                <c:pt idx="6">
                  <c:v>Moradia</c:v>
                </c:pt>
                <c:pt idx="7">
                  <c:v>C. Crédito</c:v>
                </c:pt>
                <c:pt idx="8">
                  <c:v>Consórcio</c:v>
                </c:pt>
                <c:pt idx="9">
                  <c:v>Total</c:v>
                </c:pt>
                <c:pt idx="10">
                  <c:v>Total de superfluos</c:v>
                </c:pt>
                <c:pt idx="11">
                  <c:v>Total  de essenciais</c:v>
                </c:pt>
                <c:pt idx="12">
                  <c:v>Qtde superfluo</c:v>
                </c:pt>
                <c:pt idx="13">
                  <c:v>Qtde essenciais</c:v>
                </c:pt>
              </c:strCache>
            </c:strRef>
          </c:cat>
          <c:val>
            <c:numRef>
              <c:f>Planilha1!$B$2:$B$15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6-4421-AC93-6276BD302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47015"/>
        <c:axId val="16823815"/>
      </c:barChart>
      <c:catAx>
        <c:axId val="2347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25400" cap="flat" cmpd="sng" algn="ctr">
              <a:noFill/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3815"/>
        <c:crosses val="autoZero"/>
        <c:auto val="1"/>
        <c:lblAlgn val="ctr"/>
        <c:lblOffset val="100"/>
        <c:noMultiLvlLbl val="0"/>
      </c:catAx>
      <c:valAx>
        <c:axId val="16823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R$-416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9</xdr:row>
      <xdr:rowOff>180975</xdr:rowOff>
    </xdr:from>
    <xdr:to>
      <xdr:col>12</xdr:col>
      <xdr:colOff>600075</xdr:colOff>
      <xdr:row>28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D2C265-5344-B17F-3D70-9987CDD0E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H2" sqref="H2"/>
    </sheetView>
  </sheetViews>
  <sheetFormatPr defaultRowHeight="15"/>
  <cols>
    <col min="1" max="1" width="17.42578125" customWidth="1"/>
    <col min="5" max="5" width="13.42578125" bestFit="1" customWidth="1"/>
    <col min="6" max="6" width="12.28515625" bestFit="1" customWidth="1"/>
    <col min="8" max="8" width="28.5703125" customWidth="1"/>
  </cols>
  <sheetData>
    <row r="1" spans="1:8">
      <c r="A1" t="s">
        <v>0</v>
      </c>
      <c r="B1" t="s">
        <v>1</v>
      </c>
      <c r="C1" t="s">
        <v>2</v>
      </c>
      <c r="E1" t="s">
        <v>3</v>
      </c>
      <c r="F1" s="7"/>
      <c r="H1" t="s">
        <v>4</v>
      </c>
    </row>
    <row r="2" spans="1:8">
      <c r="A2" t="s">
        <v>5</v>
      </c>
      <c r="B2" t="s">
        <v>6</v>
      </c>
      <c r="C2" s="1">
        <v>1000</v>
      </c>
      <c r="H2" s="9" t="str">
        <f>IF(C11&gt;=90%*E3,"Ruim",IF(C11&lt;=70%*E3,"Boa","Regular"))</f>
        <v>Regular</v>
      </c>
    </row>
    <row r="3" spans="1:8">
      <c r="A3" t="s">
        <v>7</v>
      </c>
      <c r="B3" t="s">
        <v>6</v>
      </c>
      <c r="C3" s="1">
        <v>500</v>
      </c>
      <c r="E3" s="8">
        <v>5500</v>
      </c>
    </row>
    <row r="4" spans="1:8">
      <c r="A4" t="s">
        <v>8</v>
      </c>
      <c r="B4" t="s">
        <v>6</v>
      </c>
      <c r="C4" s="1">
        <v>270</v>
      </c>
    </row>
    <row r="5" spans="1:8">
      <c r="A5" t="s">
        <v>9</v>
      </c>
      <c r="B5" t="s">
        <v>10</v>
      </c>
      <c r="C5" s="1">
        <v>50</v>
      </c>
    </row>
    <row r="6" spans="1:8">
      <c r="A6" t="s">
        <v>11</v>
      </c>
      <c r="B6" t="s">
        <v>6</v>
      </c>
      <c r="C6" s="1">
        <v>400</v>
      </c>
    </row>
    <row r="7" spans="1:8">
      <c r="A7" t="s">
        <v>12</v>
      </c>
      <c r="B7" t="s">
        <v>10</v>
      </c>
      <c r="C7" s="1">
        <v>100</v>
      </c>
    </row>
    <row r="8" spans="1:8">
      <c r="A8" t="s">
        <v>13</v>
      </c>
      <c r="B8" t="s">
        <v>6</v>
      </c>
      <c r="C8" s="1">
        <v>1700</v>
      </c>
    </row>
    <row r="9" spans="1:8">
      <c r="A9" t="s">
        <v>14</v>
      </c>
      <c r="B9" t="s">
        <v>10</v>
      </c>
      <c r="C9" s="1">
        <v>100</v>
      </c>
    </row>
    <row r="10" spans="1:8">
      <c r="A10" t="s">
        <v>15</v>
      </c>
      <c r="B10" t="s">
        <v>10</v>
      </c>
      <c r="C10" s="1">
        <v>100</v>
      </c>
    </row>
    <row r="11" spans="1:8">
      <c r="A11" s="5" t="s">
        <v>16</v>
      </c>
      <c r="B11" s="5"/>
      <c r="C11" s="6">
        <f>SUM(C2:C10)</f>
        <v>4220</v>
      </c>
    </row>
    <row r="12" spans="1:8">
      <c r="A12" s="2" t="s">
        <v>17</v>
      </c>
      <c r="B12" s="2"/>
      <c r="C12" s="3">
        <f>SUMIF(B:B,"superfluo",C:C)</f>
        <v>350</v>
      </c>
    </row>
    <row r="13" spans="1:8">
      <c r="A13" s="2" t="s">
        <v>18</v>
      </c>
      <c r="B13" s="2"/>
      <c r="C13" s="3">
        <f>SUMIF(B:B,"essencial",C:C)</f>
        <v>3870</v>
      </c>
    </row>
    <row r="14" spans="1:8">
      <c r="A14" s="4" t="s">
        <v>19</v>
      </c>
      <c r="B14" s="4"/>
      <c r="C14" s="4">
        <f>COUNTIF(B:B,"superfluo")</f>
        <v>4</v>
      </c>
    </row>
    <row r="15" spans="1:8">
      <c r="A15" s="4" t="s">
        <v>20</v>
      </c>
      <c r="B15" s="4"/>
      <c r="C15" s="4">
        <f>COUNTIF(B:B,"essencial")</f>
        <v>5</v>
      </c>
    </row>
  </sheetData>
  <conditionalFormatting sqref="H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2024-03-01T23:11:07Z</dcterms:created>
  <dcterms:modified xsi:type="dcterms:W3CDTF">2024-06-10T23:26:32Z</dcterms:modified>
  <cp:category/>
  <cp:contentStatus/>
</cp:coreProperties>
</file>