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oregen" sheetId="1" r:id="rId1"/>
    <sheet name="toolmaterial stats" sheetId="2" r:id="rId2"/>
    <sheet name="lemonades" sheetId="3" r:id="rId3"/>
    <sheet name="explanation" sheetId="5" r:id="rId4"/>
    <sheet name="ore dictionary" sheetId="4" r:id="rId5"/>
  </sheets>
  <calcPr calcId="145621"/>
  <fileRecoveryPr repairLoad="1"/>
</workbook>
</file>

<file path=xl/calcChain.xml><?xml version="1.0" encoding="utf-8"?>
<calcChain xmlns="http://schemas.openxmlformats.org/spreadsheetml/2006/main">
  <c r="M115" i="2" l="1"/>
  <c r="M114" i="2"/>
  <c r="M82" i="2" l="1"/>
  <c r="M83" i="2"/>
  <c r="M81" i="2"/>
  <c r="M80" i="2"/>
  <c r="M85" i="2" l="1"/>
  <c r="E32" i="1" l="1"/>
  <c r="E51" i="1"/>
  <c r="E4" i="1"/>
  <c r="E11" i="1"/>
  <c r="E6" i="1"/>
  <c r="E5" i="1"/>
  <c r="E7" i="1"/>
  <c r="E8" i="1"/>
  <c r="E9" i="1"/>
  <c r="E10" i="1"/>
  <c r="E12" i="1"/>
  <c r="E15" i="1"/>
  <c r="E14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50" i="1"/>
  <c r="E49" i="1"/>
  <c r="E47" i="1"/>
  <c r="E52" i="1"/>
  <c r="E53" i="1"/>
  <c r="E54" i="1"/>
  <c r="E56" i="1"/>
  <c r="E57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M3" i="2" l="1"/>
  <c r="M4" i="2"/>
  <c r="M5" i="2"/>
  <c r="M6" i="2"/>
  <c r="M7" i="2"/>
  <c r="M8" i="2"/>
  <c r="M9" i="2"/>
  <c r="M10" i="2"/>
  <c r="M11" i="2"/>
  <c r="M12" i="2"/>
  <c r="M14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4" i="2"/>
  <c r="M86" i="2"/>
  <c r="M87" i="2"/>
  <c r="M88" i="2"/>
  <c r="M89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2" i="2"/>
</calcChain>
</file>

<file path=xl/sharedStrings.xml><?xml version="1.0" encoding="utf-8"?>
<sst xmlns="http://schemas.openxmlformats.org/spreadsheetml/2006/main" count="1323" uniqueCount="399">
  <si>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</si>
  <si>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</si>
  <si>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</si>
  <si>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</si>
  <si>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</si>
  <si>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</si>
  <si>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</si>
  <si>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</si>
  <si>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</si>
  <si>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</si>
  <si>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</si>
  <si>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</si>
  <si>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</si>
  <si>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</si>
  <si>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</si>
  <si>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</si>
  <si>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</si>
  <si>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</si>
  <si>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</si>
  <si>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</si>
  <si>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</si>
  <si>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</si>
  <si>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</si>
  <si>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</si>
  <si>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</si>
  <si>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</si>
  <si>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</si>
  <si>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</si>
  <si>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</si>
  <si>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</si>
  <si>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</si>
  <si>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</si>
  <si>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</si>
  <si>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</si>
  <si>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</si>
  <si>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</si>
  <si>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</si>
  <si>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</si>
  <si>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</si>
  <si>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</si>
  <si>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</si>
  <si>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</si>
  <si>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</si>
  <si>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</si>
  <si>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</si>
  <si>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</si>
  <si>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</si>
  <si>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</si>
  <si>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</si>
  <si>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</si>
  <si>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</si>
  <si>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</si>
  <si>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</si>
  <si>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</si>
  <si>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</si>
  <si>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</si>
  <si>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</si>
  <si>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</si>
  <si>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</si>
  <si>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</si>
  <si>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</si>
  <si>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</si>
  <si>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</si>
  <si>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</si>
  <si>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</si>
  <si>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</si>
  <si>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</si>
  <si>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</si>
  <si>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</si>
  <si>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</si>
  <si>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</si>
  <si>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</si>
  <si>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</si>
  <si>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</si>
  <si>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</si>
  <si>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</si>
  <si>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</si>
  <si>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</si>
  <si>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</si>
  <si>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</si>
  <si>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</si>
  <si>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</si>
  <si>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</si>
  <si>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</si>
  <si>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</si>
  <si>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</si>
  <si>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</si>
  <si>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</si>
  <si>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</si>
  <si>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</si>
  <si>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</si>
  <si>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</si>
  <si>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</si>
  <si>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</si>
  <si>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</si>
  <si>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</si>
  <si>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</si>
  <si>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</si>
  <si>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</si>
  <si>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</si>
  <si>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</si>
  <si>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</si>
  <si>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</si>
  <si>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</si>
  <si>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</si>
  <si>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</si>
  <si>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</si>
  <si>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</si>
  <si>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stone, gravel</t>
  </si>
  <si>
    <t>netherrack, 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</si>
  <si>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</si>
  <si>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</si>
  <si>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</si>
  <si>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</si>
  <si>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</si>
  <si>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</si>
  <si>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</si>
  <si>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</si>
  <si>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</si>
  <si>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</si>
  <si>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</si>
  <si>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</si>
  <si>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</si>
  <si>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</si>
  <si>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</si>
  <si>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</si>
  <si>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</si>
  <si>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</si>
  <si>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</si>
  <si>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</si>
  <si>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fruit</t>
  </si>
  <si>
    <t>overworld, nether, fruit</t>
  </si>
  <si>
    <t>fruit, erebus</t>
  </si>
  <si>
    <t>overworld, atum, fruit</t>
  </si>
  <si>
    <t>overworld, fruit, erebus</t>
  </si>
  <si>
    <t>overworld, atum, erebus</t>
  </si>
  <si>
    <t>atum, overworld, erebus</t>
  </si>
  <si>
    <t>stone, gravel, umberstone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</si>
  <si>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</si>
  <si>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</si>
  <si>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</si>
  <si>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</si>
  <si>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</si>
  <si>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</si>
  <si>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</si>
  <si>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</si>
  <si>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</si>
  <si>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</si>
  <si>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</si>
  <si>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</si>
  <si>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</si>
  <si>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</si>
  <si>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</si>
  <si>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</si>
  <si>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</si>
  <si>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</si>
  <si>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</si>
  <si>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</si>
  <si>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</si>
  <si>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</si>
  <si>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</si>
  <si>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</si>
  <si>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</si>
  <si>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</si>
  <si>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</si>
  <si>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</si>
  <si>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</si>
  <si>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</si>
  <si>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</si>
  <si>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</si>
  <si>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</si>
  <si>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</si>
  <si>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</si>
  <si>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</si>
  <si>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</si>
  <si>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</si>
  <si>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</si>
  <si>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</si>
  <si>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</si>
  <si>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</si>
  <si>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</si>
  <si>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</si>
  <si>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</si>
  <si>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</si>
  <si>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</si>
  <si>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</si>
  <si>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</si>
  <si>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</si>
  <si>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</si>
  <si>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</si>
  <si>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</si>
  <si>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</si>
  <si>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</si>
  <si>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</si>
  <si>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</si>
  <si>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</si>
  <si>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</si>
  <si>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</si>
  <si>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</si>
  <si>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</si>
  <si>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</si>
  <si>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</si>
  <si>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</si>
  <si>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</si>
  <si>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</si>
  <si>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</si>
  <si>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</si>
  <si>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</si>
  <si>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</si>
  <si>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</si>
  <si>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</si>
  <si>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</si>
  <si>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</si>
  <si>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</si>
  <si>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</si>
  <si>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</si>
  <si>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</si>
  <si>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</si>
  <si>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</si>
  <si>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</si>
  <si>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</si>
  <si>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</si>
  <si>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</si>
  <si>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</si>
  <si>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</si>
  <si>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</si>
  <si>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</si>
  <si>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</si>
  <si>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</si>
  <si>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</si>
  <si>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</si>
  <si>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</si>
  <si>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</si>
  <si>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</si>
  <si>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</si>
  <si>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</si>
  <si>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</si>
  <si>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</si>
  <si>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</si>
  <si>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</si>
  <si>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</si>
  <si>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</si>
  <si>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</si>
  <si>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</si>
  <si>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</si>
  <si>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</si>
  <si>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</si>
  <si>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</si>
  <si>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</si>
  <si>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</si>
  <si>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</si>
  <si>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</si>
  <si>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</si>
  <si>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</si>
  <si>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</si>
  <si>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</si>
  <si>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</si>
  <si>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</si>
  <si>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</si>
  <si>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</si>
  <si>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</si>
  <si>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</si>
  <si>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</si>
  <si>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</si>
  <si>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</si>
  <si>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</si>
  <si>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</si>
  <si>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</si>
  <si>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</si>
  <si>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rock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</si>
  <si>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</si>
  <si>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</si>
  <si>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</si>
  <si>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</si>
  <si>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</si>
  <si>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</si>
  <si>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</si>
  <si>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</si>
  <si>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</si>
  <si>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</si>
  <si>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stone, gravel, limestone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</si>
  <si>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</si>
  <si>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</si>
  <si>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</si>
  <si>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</si>
  <si>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</si>
  <si>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</si>
  <si>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</si>
  <si>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</si>
  <si>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</si>
  <si>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</si>
  <si>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</si>
  <si>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</si>
  <si>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</si>
  <si>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</si>
  <si>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</si>
  <si>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</si>
  <si>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</si>
  <si>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</si>
  <si>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</si>
  <si>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</si>
  <si>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</si>
  <si>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</si>
  <si>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</si>
  <si>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</si>
  <si>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</si>
  <si>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</si>
  <si>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</si>
  <si>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</si>
  <si>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</si>
  <si>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</si>
  <si>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</si>
  <si>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</si>
  <si>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</si>
  <si>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</si>
  <si>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</si>
  <si>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unstable induced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</si>
  <si>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</si>
  <si>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</si>
  <si>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</si>
  <si>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</si>
  <si>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</si>
  <si>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</si>
  <si>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</si>
  <si>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</si>
  <si>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toolparts with this trait will become unusable after 10 seconds, they can be molten back for half the price, no effect on tools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</si>
  <si>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</si>
  <si>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</si>
  <si>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</si>
  <si>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</si>
  <si>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</si>
  <si>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</si>
  <si>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</si>
  <si>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</si>
  <si>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</si>
  <si>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</si>
  <si>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</si>
  <si>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</si>
  <si>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</si>
  <si>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</si>
  <si>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</si>
  <si>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</si>
  <si>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</si>
  <si>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</si>
  <si>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</si>
  <si>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</si>
  <si>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</si>
  <si>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</si>
  <si>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</si>
  <si>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</si>
  <si>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</si>
  <si>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</si>
  <si>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</si>
  <si>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</si>
  <si>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</si>
  <si>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</si>
  <si>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</si>
  <si>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</si>
  <si>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</si>
  <si>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</si>
  <si>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</si>
  <si>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</si>
  <si>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</si>
  <si>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</si>
  <si>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</si>
  <si>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</si>
  <si>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</si>
  <si>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</si>
  <si>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</si>
  <si>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</si>
  <si>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</si>
  <si>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</si>
  <si>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</si>
  <si>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</si>
  <si>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</si>
  <si>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</si>
  <si>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</si>
  <si>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</si>
  <si>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</si>
  <si>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</si>
  <si>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</si>
  <si>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vacuous</t>
  </si>
  <si>
    <t>hopper &amp; ender pearl</t>
  </si>
  <si>
    <t>usable</t>
  </si>
  <si>
    <t>crooked</t>
  </si>
  <si>
    <t>bone crook</t>
  </si>
  <si>
    <t>diamond hammer</t>
  </si>
  <si>
    <t>smashing</t>
  </si>
  <si>
    <t>will set attacked enemies on fire, the level indicates the duration</t>
  </si>
  <si>
    <t>gives attacked enemies a weakness effect, the level indicates the duration</t>
  </si>
  <si>
    <t>gives attacked enemies a poison effect, the level indicates the duration</t>
  </si>
  <si>
    <t>gives attacked enemies a slowness effect, the level indicates the duration</t>
  </si>
  <si>
    <t>gives attacked enemies a wither effect, the level indicates the duration</t>
  </si>
  <si>
    <t>rubracium dust</t>
  </si>
  <si>
    <t>whetstone powder</t>
  </si>
  <si>
    <t>adds 5 modifiers to the tool</t>
  </si>
  <si>
    <t>increases durability by 50% and increases mining level to 2 if the current level is lower than 2</t>
  </si>
  <si>
    <t>spooky</t>
  </si>
  <si>
    <t>exhausting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</si>
</sst>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9" fontId="2" fillId="0" borderId="0" xfId="1" applyFont="1"/>
    <xf numFmtId="0" fontId="0" fillId="3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7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72"/>
    </tableStyle>
  </tableStyles>
  <colors>
    <mruColors>
      <color rgb="FFD4FAFC"/>
      <color rgb="FFAFFDFF"/>
      <color rgb="FFD57B00"/>
      <color rgb="FF71FCFF"/>
      <color rgb="FFFF7D7D"/>
      <color rgb="FFFFD94F"/>
      <color rgb="FFFF3B3B"/>
      <color rgb="FFA160E2"/>
      <color rgb="FFFFD243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pane xSplit="1" ySplit="1" topLeftCell="F75" activePane="bottomRight" state="frozen"/>
      <selection pane="topRight" activeCell="B1" sqref="B1"/>
      <selection pane="bottomLeft" activeCell="A2" sqref="A2"/>
      <selection pane="bottomRight" activeCell="O29" sqref="O29"/>
    </sheetView>
  </sheetViews>
  <sheetFormatPr defaultRowHeight="15" x14ac:dyDescent="0.25"/>
  <cols>
    <col min="1" max="1" width="20.625" bestFit="1" customWidth="1"/>
    <col min="2" max="2" width="10.875" bestFit="1" customWidth="1"/>
    <col min="3" max="3" width="13.75" bestFit="1" customWidth="1"/>
    <col min="4" max="4" width="14" bestFit="1" customWidth="1"/>
    <col min="5" max="5" width="13.25" bestFit="1" customWidth="1"/>
    <col min="6" max="6" width="10.625" bestFit="1" customWidth="1"/>
    <col min="7" max="8" width="3" bestFit="1" customWidth="1"/>
    <col min="9" max="9" width="12" bestFit="1" customWidth="1"/>
    <col min="10" max="10" width="18.25" bestFit="1" customWidth="1"/>
    <col min="11" max="11" width="23.25" bestFit="1" customWidth="1"/>
    <col min="12" max="12" width="37.25" bestFit="1" customWidth="1"/>
    <col min="13" max="13" width="8.25" bestFit="1" customWidth="1"/>
    <col min="14" max="14" width="13.25" bestFit="1" customWidth="1"/>
    <col min="15" max="15" width="26.25" bestFit="1" customWidth="1"/>
  </cols>
  <sheetData>
    <row r="1" spans="1:15" x14ac:dyDescent="0.25">
      <c r="A1" t="s">
        <v>0</v>
      </c>
      <c r="B1" t="s">
        <v>253</v>
      </c>
      <c r="C1" t="s">
        <v>257</v>
      </c>
      <c r="D1" t="s">
        <v>258</v>
      </c>
      <c r="E1" t="s">
        <v>259</v>
      </c>
      <c r="F1" t="s">
        <v>254</v>
      </c>
      <c r="G1" t="s">
        <v>255</v>
      </c>
      <c r="H1" t="s">
        <v>256</v>
      </c>
      <c r="I1" t="s">
        <v>2</v>
      </c>
      <c r="J1" t="s">
        <v>1</v>
      </c>
      <c r="K1" t="s">
        <v>101</v>
      </c>
      <c r="L1" t="s">
        <v>102</v>
      </c>
      <c r="M1" t="s">
        <v>244</v>
      </c>
      <c r="N1" t="s">
        <v>250</v>
      </c>
    </row>
    <row r="2" spans="1:15" x14ac:dyDescent="0.25">
      <c r="A2" t="s">
        <v>102</v>
      </c>
      <c r="I2">
        <v>0</v>
      </c>
      <c r="J2" t="s">
        <v>269</v>
      </c>
      <c r="K2" t="s">
        <v>114</v>
      </c>
    </row>
    <row r="3" spans="1:15" x14ac:dyDescent="0.25">
      <c r="A3" t="s">
        <v>174</v>
      </c>
      <c r="I3">
        <v>5</v>
      </c>
      <c r="J3" t="s">
        <v>269</v>
      </c>
      <c r="K3" t="s">
        <v>114</v>
      </c>
    </row>
    <row r="4" spans="1:15" x14ac:dyDescent="0.25">
      <c r="A4" t="s">
        <v>40</v>
      </c>
      <c r="B4">
        <v>110</v>
      </c>
      <c r="C4">
        <v>90</v>
      </c>
      <c r="D4">
        <v>140</v>
      </c>
      <c r="E4">
        <f>AVERAGE(C4,D4)</f>
        <v>115</v>
      </c>
      <c r="F4">
        <v>1</v>
      </c>
      <c r="G4">
        <v>6</v>
      </c>
      <c r="H4">
        <v>6</v>
      </c>
      <c r="I4">
        <v>1</v>
      </c>
      <c r="J4" t="s">
        <v>48</v>
      </c>
      <c r="K4" t="s">
        <v>134</v>
      </c>
      <c r="L4" t="s">
        <v>117</v>
      </c>
      <c r="M4" t="s">
        <v>246</v>
      </c>
      <c r="N4" t="s">
        <v>246</v>
      </c>
    </row>
    <row r="5" spans="1:15" x14ac:dyDescent="0.25">
      <c r="A5" t="s">
        <v>43</v>
      </c>
      <c r="B5">
        <v>110</v>
      </c>
      <c r="C5">
        <v>31</v>
      </c>
      <c r="D5">
        <v>47</v>
      </c>
      <c r="E5">
        <f>AVERAGE(C5,D5)</f>
        <v>39</v>
      </c>
      <c r="F5">
        <v>1</v>
      </c>
      <c r="G5">
        <v>4</v>
      </c>
      <c r="H5">
        <v>6</v>
      </c>
      <c r="I5">
        <v>1</v>
      </c>
      <c r="J5" t="s">
        <v>48</v>
      </c>
      <c r="K5" t="s">
        <v>131</v>
      </c>
      <c r="L5" t="s">
        <v>122</v>
      </c>
      <c r="M5" t="s">
        <v>246</v>
      </c>
      <c r="N5" t="s">
        <v>246</v>
      </c>
    </row>
    <row r="6" spans="1:15" x14ac:dyDescent="0.25">
      <c r="A6" t="s">
        <v>42</v>
      </c>
      <c r="B6">
        <v>110</v>
      </c>
      <c r="C6">
        <v>36</v>
      </c>
      <c r="D6">
        <v>39</v>
      </c>
      <c r="E6">
        <f t="shared" ref="E6:E57" si="0">AVERAGE(C6,D6)</f>
        <v>37.5</v>
      </c>
      <c r="F6">
        <v>1</v>
      </c>
      <c r="G6">
        <v>2</v>
      </c>
      <c r="H6">
        <v>8</v>
      </c>
      <c r="I6">
        <v>1</v>
      </c>
      <c r="J6" t="s">
        <v>48</v>
      </c>
      <c r="K6" t="s">
        <v>118</v>
      </c>
      <c r="L6" t="s">
        <v>117</v>
      </c>
      <c r="M6" t="s">
        <v>246</v>
      </c>
      <c r="N6" t="s">
        <v>246</v>
      </c>
    </row>
    <row r="7" spans="1:15" x14ac:dyDescent="0.25">
      <c r="A7" t="s">
        <v>44</v>
      </c>
      <c r="B7">
        <v>110</v>
      </c>
      <c r="C7">
        <v>24</v>
      </c>
      <c r="D7">
        <v>40</v>
      </c>
      <c r="E7">
        <f t="shared" si="0"/>
        <v>32</v>
      </c>
      <c r="F7">
        <v>7</v>
      </c>
      <c r="I7">
        <v>1</v>
      </c>
      <c r="J7" t="s">
        <v>48</v>
      </c>
      <c r="K7" t="s">
        <v>130</v>
      </c>
      <c r="L7" t="s">
        <v>102</v>
      </c>
      <c r="M7" t="s">
        <v>246</v>
      </c>
      <c r="N7" t="s">
        <v>246</v>
      </c>
    </row>
    <row r="8" spans="1:15" x14ac:dyDescent="0.25">
      <c r="A8" t="s">
        <v>45</v>
      </c>
      <c r="B8">
        <v>110</v>
      </c>
      <c r="C8">
        <v>33</v>
      </c>
      <c r="D8">
        <v>46</v>
      </c>
      <c r="E8">
        <f t="shared" si="0"/>
        <v>39.5</v>
      </c>
      <c r="F8">
        <v>1</v>
      </c>
      <c r="G8">
        <v>7</v>
      </c>
      <c r="H8">
        <v>3</v>
      </c>
      <c r="I8">
        <v>1</v>
      </c>
      <c r="J8" t="s">
        <v>48</v>
      </c>
      <c r="K8" t="s">
        <v>118</v>
      </c>
      <c r="L8" t="s">
        <v>117</v>
      </c>
      <c r="M8" t="s">
        <v>246</v>
      </c>
      <c r="N8" t="s">
        <v>246</v>
      </c>
    </row>
    <row r="9" spans="1:15" x14ac:dyDescent="0.25">
      <c r="A9" t="s">
        <v>46</v>
      </c>
      <c r="B9">
        <v>110</v>
      </c>
      <c r="C9">
        <v>38</v>
      </c>
      <c r="D9">
        <v>45</v>
      </c>
      <c r="E9">
        <f t="shared" si="0"/>
        <v>41.5</v>
      </c>
      <c r="F9">
        <v>1</v>
      </c>
      <c r="G9">
        <v>5</v>
      </c>
      <c r="H9">
        <v>5</v>
      </c>
      <c r="I9">
        <v>1</v>
      </c>
      <c r="J9" t="s">
        <v>48</v>
      </c>
      <c r="K9" t="s">
        <v>131</v>
      </c>
      <c r="L9" t="s">
        <v>122</v>
      </c>
      <c r="M9" t="s">
        <v>246</v>
      </c>
      <c r="N9" t="s">
        <v>246</v>
      </c>
    </row>
    <row r="10" spans="1:15" x14ac:dyDescent="0.25">
      <c r="A10" t="s">
        <v>47</v>
      </c>
      <c r="B10">
        <v>110</v>
      </c>
      <c r="C10">
        <v>34</v>
      </c>
      <c r="D10">
        <v>49</v>
      </c>
      <c r="E10">
        <f t="shared" si="0"/>
        <v>41.5</v>
      </c>
      <c r="F10">
        <v>1</v>
      </c>
      <c r="G10">
        <v>3</v>
      </c>
      <c r="H10">
        <v>6</v>
      </c>
      <c r="I10">
        <v>1</v>
      </c>
      <c r="J10" t="s">
        <v>48</v>
      </c>
      <c r="K10" t="s">
        <v>118</v>
      </c>
      <c r="L10" t="s">
        <v>117</v>
      </c>
      <c r="M10" t="s">
        <v>246</v>
      </c>
      <c r="N10" t="s">
        <v>246</v>
      </c>
    </row>
    <row r="11" spans="1:15" x14ac:dyDescent="0.25">
      <c r="A11" t="s">
        <v>41</v>
      </c>
      <c r="B11">
        <v>110</v>
      </c>
      <c r="C11">
        <v>30</v>
      </c>
      <c r="D11">
        <v>42</v>
      </c>
      <c r="E11">
        <f>AVERAGE(C11,D11)</f>
        <v>36</v>
      </c>
      <c r="F11">
        <v>1</v>
      </c>
      <c r="G11">
        <v>5</v>
      </c>
      <c r="H11">
        <v>5</v>
      </c>
      <c r="I11">
        <v>2</v>
      </c>
      <c r="J11" t="s">
        <v>48</v>
      </c>
      <c r="K11" t="s">
        <v>118</v>
      </c>
      <c r="L11" t="s">
        <v>117</v>
      </c>
      <c r="M11" t="s">
        <v>246</v>
      </c>
      <c r="N11" t="s">
        <v>246</v>
      </c>
    </row>
    <row r="12" spans="1:15" x14ac:dyDescent="0.25">
      <c r="A12" t="s">
        <v>52</v>
      </c>
      <c r="B12">
        <v>110</v>
      </c>
      <c r="C12">
        <v>38</v>
      </c>
      <c r="D12">
        <v>46</v>
      </c>
      <c r="E12">
        <f t="shared" si="0"/>
        <v>42</v>
      </c>
      <c r="F12">
        <v>6</v>
      </c>
      <c r="I12">
        <v>5</v>
      </c>
      <c r="J12" t="s">
        <v>48</v>
      </c>
      <c r="K12" t="s">
        <v>84</v>
      </c>
      <c r="L12" t="s">
        <v>103</v>
      </c>
      <c r="M12" t="s">
        <v>246</v>
      </c>
      <c r="N12" t="s">
        <v>246</v>
      </c>
    </row>
    <row r="13" spans="1:15" x14ac:dyDescent="0.25">
      <c r="A13" t="s">
        <v>51</v>
      </c>
      <c r="B13">
        <v>52</v>
      </c>
      <c r="C13">
        <v>6</v>
      </c>
      <c r="D13">
        <v>13</v>
      </c>
      <c r="E13">
        <f>AVERAGE(C13,D13)</f>
        <v>9.5</v>
      </c>
      <c r="F13">
        <v>6</v>
      </c>
      <c r="I13">
        <v>2</v>
      </c>
      <c r="J13" t="s">
        <v>48</v>
      </c>
      <c r="K13" t="s">
        <v>118</v>
      </c>
      <c r="L13" t="s">
        <v>117</v>
      </c>
      <c r="M13" t="s">
        <v>246</v>
      </c>
      <c r="N13" t="s">
        <v>246</v>
      </c>
    </row>
    <row r="14" spans="1:15" x14ac:dyDescent="0.25">
      <c r="A14" t="s">
        <v>50</v>
      </c>
      <c r="B14">
        <v>40</v>
      </c>
      <c r="C14">
        <v>5</v>
      </c>
      <c r="D14">
        <v>11</v>
      </c>
      <c r="E14">
        <f t="shared" si="0"/>
        <v>8</v>
      </c>
      <c r="F14">
        <v>5</v>
      </c>
      <c r="G14">
        <v>15</v>
      </c>
      <c r="I14">
        <v>3</v>
      </c>
      <c r="J14" t="s">
        <v>48</v>
      </c>
      <c r="K14" t="s">
        <v>131</v>
      </c>
      <c r="L14" t="s">
        <v>122</v>
      </c>
      <c r="M14" t="s">
        <v>246</v>
      </c>
      <c r="N14" t="s">
        <v>246</v>
      </c>
    </row>
    <row r="15" spans="1:15" x14ac:dyDescent="0.25">
      <c r="A15" t="s">
        <v>49</v>
      </c>
      <c r="B15">
        <v>40</v>
      </c>
      <c r="C15">
        <v>5</v>
      </c>
      <c r="D15">
        <v>11</v>
      </c>
      <c r="E15">
        <f>AVERAGE(C15,D15)</f>
        <v>8</v>
      </c>
      <c r="F15">
        <v>5</v>
      </c>
      <c r="G15">
        <v>15</v>
      </c>
      <c r="I15">
        <v>0</v>
      </c>
      <c r="J15" t="s">
        <v>48</v>
      </c>
      <c r="K15" t="s">
        <v>130</v>
      </c>
      <c r="L15" t="s">
        <v>102</v>
      </c>
      <c r="M15" t="s">
        <v>245</v>
      </c>
      <c r="N15" t="s">
        <v>246</v>
      </c>
      <c r="O15" t="s">
        <v>288</v>
      </c>
    </row>
    <row r="16" spans="1:15" x14ac:dyDescent="0.25">
      <c r="A16" t="s">
        <v>58</v>
      </c>
      <c r="B16">
        <v>70</v>
      </c>
      <c r="C16">
        <v>26</v>
      </c>
      <c r="D16">
        <v>36</v>
      </c>
      <c r="E16">
        <f t="shared" si="0"/>
        <v>31</v>
      </c>
      <c r="F16">
        <v>5</v>
      </c>
      <c r="G16">
        <v>5</v>
      </c>
      <c r="I16">
        <v>2</v>
      </c>
      <c r="J16" t="s">
        <v>48</v>
      </c>
      <c r="K16" t="s">
        <v>120</v>
      </c>
      <c r="L16" t="s">
        <v>119</v>
      </c>
      <c r="M16" t="s">
        <v>246</v>
      </c>
      <c r="N16" t="s">
        <v>246</v>
      </c>
    </row>
    <row r="17" spans="1:15" x14ac:dyDescent="0.25">
      <c r="A17" t="s">
        <v>59</v>
      </c>
      <c r="B17">
        <v>60</v>
      </c>
      <c r="C17">
        <v>26</v>
      </c>
      <c r="D17">
        <v>36</v>
      </c>
      <c r="E17">
        <f t="shared" si="0"/>
        <v>31</v>
      </c>
      <c r="F17">
        <v>2</v>
      </c>
      <c r="G17">
        <v>4</v>
      </c>
      <c r="I17">
        <v>2</v>
      </c>
      <c r="J17" t="s">
        <v>48</v>
      </c>
      <c r="K17" t="s">
        <v>118</v>
      </c>
      <c r="L17" t="s">
        <v>117</v>
      </c>
      <c r="M17" t="s">
        <v>246</v>
      </c>
      <c r="N17" t="s">
        <v>246</v>
      </c>
    </row>
    <row r="18" spans="1:15" x14ac:dyDescent="0.25">
      <c r="A18" t="s">
        <v>60</v>
      </c>
      <c r="B18">
        <v>70</v>
      </c>
      <c r="C18">
        <v>26</v>
      </c>
      <c r="D18">
        <v>36</v>
      </c>
      <c r="E18">
        <f t="shared" si="0"/>
        <v>31</v>
      </c>
      <c r="F18">
        <v>1</v>
      </c>
      <c r="G18">
        <v>3</v>
      </c>
      <c r="H18">
        <v>3</v>
      </c>
      <c r="I18">
        <v>2</v>
      </c>
      <c r="J18" t="s">
        <v>48</v>
      </c>
      <c r="K18" t="s">
        <v>132</v>
      </c>
      <c r="L18" t="s">
        <v>117</v>
      </c>
      <c r="M18" t="s">
        <v>246</v>
      </c>
      <c r="N18" t="s">
        <v>246</v>
      </c>
    </row>
    <row r="19" spans="1:15" x14ac:dyDescent="0.25">
      <c r="A19" t="s">
        <v>94</v>
      </c>
      <c r="B19">
        <v>110</v>
      </c>
      <c r="C19">
        <v>79</v>
      </c>
      <c r="D19">
        <v>100</v>
      </c>
      <c r="E19">
        <f t="shared" si="0"/>
        <v>89.5</v>
      </c>
      <c r="F19">
        <v>2</v>
      </c>
      <c r="G19">
        <v>6</v>
      </c>
      <c r="I19">
        <v>1</v>
      </c>
      <c r="J19" t="s">
        <v>91</v>
      </c>
      <c r="K19" t="s">
        <v>134</v>
      </c>
      <c r="L19" t="s">
        <v>137</v>
      </c>
      <c r="M19" t="s">
        <v>246</v>
      </c>
      <c r="N19" t="s">
        <v>246</v>
      </c>
    </row>
    <row r="20" spans="1:15" x14ac:dyDescent="0.25">
      <c r="A20" t="s">
        <v>96</v>
      </c>
      <c r="B20">
        <v>95</v>
      </c>
      <c r="C20">
        <v>62</v>
      </c>
      <c r="D20">
        <v>80</v>
      </c>
      <c r="E20">
        <f t="shared" si="0"/>
        <v>71</v>
      </c>
      <c r="F20">
        <v>2</v>
      </c>
      <c r="G20">
        <v>10</v>
      </c>
      <c r="I20">
        <v>1</v>
      </c>
      <c r="J20" t="s">
        <v>91</v>
      </c>
      <c r="K20" t="s">
        <v>134</v>
      </c>
      <c r="L20" t="s">
        <v>137</v>
      </c>
      <c r="M20" t="s">
        <v>246</v>
      </c>
      <c r="N20" t="s">
        <v>246</v>
      </c>
    </row>
    <row r="21" spans="1:15" x14ac:dyDescent="0.25">
      <c r="A21" t="s">
        <v>95</v>
      </c>
      <c r="B21">
        <v>82</v>
      </c>
      <c r="C21">
        <v>52</v>
      </c>
      <c r="D21">
        <v>70</v>
      </c>
      <c r="E21">
        <f t="shared" si="0"/>
        <v>61</v>
      </c>
      <c r="F21">
        <v>3</v>
      </c>
      <c r="G21">
        <v>7</v>
      </c>
      <c r="I21">
        <v>2</v>
      </c>
      <c r="J21" t="s">
        <v>91</v>
      </c>
      <c r="K21" t="s">
        <v>114</v>
      </c>
      <c r="L21" t="s">
        <v>108</v>
      </c>
      <c r="M21" t="s">
        <v>246</v>
      </c>
      <c r="N21" t="s">
        <v>246</v>
      </c>
    </row>
    <row r="22" spans="1:15" x14ac:dyDescent="0.25">
      <c r="A22" t="s">
        <v>97</v>
      </c>
      <c r="B22">
        <v>75</v>
      </c>
      <c r="C22">
        <v>38</v>
      </c>
      <c r="D22">
        <v>46</v>
      </c>
      <c r="E22">
        <f t="shared" si="0"/>
        <v>42</v>
      </c>
      <c r="F22">
        <v>2</v>
      </c>
      <c r="G22">
        <v>8</v>
      </c>
      <c r="I22">
        <v>3</v>
      </c>
      <c r="J22" t="s">
        <v>91</v>
      </c>
      <c r="K22" t="s">
        <v>130</v>
      </c>
      <c r="L22" t="s">
        <v>108</v>
      </c>
      <c r="M22" t="s">
        <v>246</v>
      </c>
      <c r="N22" t="s">
        <v>246</v>
      </c>
    </row>
    <row r="23" spans="1:15" x14ac:dyDescent="0.25">
      <c r="A23" t="s">
        <v>115</v>
      </c>
      <c r="B23">
        <v>68</v>
      </c>
      <c r="C23">
        <v>26</v>
      </c>
      <c r="D23">
        <v>31</v>
      </c>
      <c r="E23">
        <f t="shared" si="0"/>
        <v>28.5</v>
      </c>
      <c r="F23">
        <v>2</v>
      </c>
      <c r="G23">
        <v>4</v>
      </c>
      <c r="I23">
        <v>4</v>
      </c>
      <c r="J23" t="s">
        <v>91</v>
      </c>
      <c r="K23" t="s">
        <v>114</v>
      </c>
      <c r="L23" t="s">
        <v>102</v>
      </c>
      <c r="M23" t="s">
        <v>246</v>
      </c>
      <c r="N23" t="s">
        <v>246</v>
      </c>
    </row>
    <row r="24" spans="1:15" x14ac:dyDescent="0.25">
      <c r="A24" t="s">
        <v>93</v>
      </c>
      <c r="B24">
        <v>95</v>
      </c>
      <c r="C24">
        <v>26</v>
      </c>
      <c r="D24">
        <v>33</v>
      </c>
      <c r="E24">
        <f t="shared" si="0"/>
        <v>29.5</v>
      </c>
      <c r="F24">
        <v>2</v>
      </c>
      <c r="G24">
        <v>6</v>
      </c>
      <c r="I24">
        <v>1</v>
      </c>
      <c r="J24" t="s">
        <v>92</v>
      </c>
      <c r="K24" t="s">
        <v>133</v>
      </c>
      <c r="L24" t="s">
        <v>113</v>
      </c>
      <c r="M24" t="s">
        <v>246</v>
      </c>
      <c r="N24" t="s">
        <v>246</v>
      </c>
    </row>
    <row r="25" spans="1:15" x14ac:dyDescent="0.25">
      <c r="A25" t="s">
        <v>100</v>
      </c>
      <c r="B25">
        <v>60</v>
      </c>
      <c r="C25">
        <v>12</v>
      </c>
      <c r="D25">
        <v>20</v>
      </c>
      <c r="E25">
        <f t="shared" si="0"/>
        <v>16</v>
      </c>
      <c r="F25">
        <v>3</v>
      </c>
      <c r="G25">
        <v>5</v>
      </c>
      <c r="I25">
        <v>2</v>
      </c>
      <c r="J25" t="s">
        <v>92</v>
      </c>
      <c r="K25" t="s">
        <v>133</v>
      </c>
      <c r="L25" t="s">
        <v>113</v>
      </c>
      <c r="M25" t="s">
        <v>246</v>
      </c>
      <c r="N25" t="s">
        <v>246</v>
      </c>
    </row>
    <row r="26" spans="1:15" x14ac:dyDescent="0.25">
      <c r="A26" t="s">
        <v>99</v>
      </c>
      <c r="B26">
        <v>45</v>
      </c>
      <c r="C26">
        <v>6</v>
      </c>
      <c r="D26">
        <v>12</v>
      </c>
      <c r="E26">
        <f t="shared" si="0"/>
        <v>9</v>
      </c>
      <c r="F26">
        <v>3</v>
      </c>
      <c r="G26">
        <v>8</v>
      </c>
      <c r="I26">
        <v>3</v>
      </c>
      <c r="J26" t="s">
        <v>92</v>
      </c>
      <c r="K26" t="s">
        <v>133</v>
      </c>
      <c r="L26" t="s">
        <v>280</v>
      </c>
      <c r="M26" t="s">
        <v>246</v>
      </c>
      <c r="N26" t="s">
        <v>246</v>
      </c>
    </row>
    <row r="27" spans="1:15" x14ac:dyDescent="0.25">
      <c r="A27" t="s">
        <v>98</v>
      </c>
      <c r="B27">
        <v>35</v>
      </c>
      <c r="C27">
        <v>1</v>
      </c>
      <c r="D27">
        <v>3</v>
      </c>
      <c r="E27">
        <f t="shared" si="0"/>
        <v>2</v>
      </c>
      <c r="F27">
        <v>3</v>
      </c>
      <c r="G27">
        <v>4</v>
      </c>
      <c r="I27">
        <v>6</v>
      </c>
      <c r="J27" t="s">
        <v>92</v>
      </c>
      <c r="K27" t="s">
        <v>133</v>
      </c>
      <c r="L27" t="s">
        <v>113</v>
      </c>
      <c r="M27" t="s">
        <v>246</v>
      </c>
      <c r="N27" t="s">
        <v>246</v>
      </c>
    </row>
    <row r="28" spans="1:15" x14ac:dyDescent="0.25">
      <c r="A28" t="s">
        <v>61</v>
      </c>
      <c r="B28">
        <v>110</v>
      </c>
      <c r="C28">
        <v>20</v>
      </c>
      <c r="D28">
        <v>40</v>
      </c>
      <c r="E28">
        <f t="shared" si="0"/>
        <v>30</v>
      </c>
      <c r="F28">
        <v>6</v>
      </c>
      <c r="I28">
        <v>0</v>
      </c>
      <c r="J28" t="s">
        <v>89</v>
      </c>
      <c r="K28" t="s">
        <v>57</v>
      </c>
      <c r="L28" t="s">
        <v>102</v>
      </c>
      <c r="M28" t="s">
        <v>246</v>
      </c>
      <c r="N28" t="s">
        <v>246</v>
      </c>
    </row>
    <row r="29" spans="1:15" x14ac:dyDescent="0.25">
      <c r="A29" t="s">
        <v>62</v>
      </c>
      <c r="B29">
        <v>110</v>
      </c>
      <c r="C29">
        <v>15</v>
      </c>
      <c r="D29">
        <v>30</v>
      </c>
      <c r="E29">
        <f t="shared" si="0"/>
        <v>22.5</v>
      </c>
      <c r="F29">
        <v>6</v>
      </c>
      <c r="I29">
        <v>0</v>
      </c>
      <c r="J29" t="s">
        <v>89</v>
      </c>
      <c r="K29" t="s">
        <v>57</v>
      </c>
      <c r="L29" t="s">
        <v>102</v>
      </c>
      <c r="M29" t="s">
        <v>246</v>
      </c>
      <c r="N29" t="s">
        <v>246</v>
      </c>
    </row>
    <row r="30" spans="1:15" x14ac:dyDescent="0.25">
      <c r="A30" t="s">
        <v>63</v>
      </c>
      <c r="B30">
        <v>95</v>
      </c>
      <c r="C30">
        <v>15</v>
      </c>
      <c r="D30">
        <v>20</v>
      </c>
      <c r="E30">
        <f t="shared" si="0"/>
        <v>17.5</v>
      </c>
      <c r="F30">
        <v>6</v>
      </c>
      <c r="I30">
        <v>1</v>
      </c>
      <c r="J30" t="s">
        <v>89</v>
      </c>
      <c r="K30" t="s">
        <v>120</v>
      </c>
      <c r="L30" t="s">
        <v>119</v>
      </c>
      <c r="M30" t="s">
        <v>246</v>
      </c>
      <c r="N30" t="s">
        <v>246</v>
      </c>
    </row>
    <row r="31" spans="1:15" x14ac:dyDescent="0.25">
      <c r="A31" t="s">
        <v>64</v>
      </c>
      <c r="B31">
        <v>92</v>
      </c>
      <c r="C31">
        <v>12</v>
      </c>
      <c r="D31">
        <v>16</v>
      </c>
      <c r="E31">
        <f t="shared" si="0"/>
        <v>14</v>
      </c>
      <c r="F31">
        <v>2</v>
      </c>
      <c r="G31">
        <v>4</v>
      </c>
      <c r="I31">
        <v>2</v>
      </c>
      <c r="J31" t="s">
        <v>89</v>
      </c>
      <c r="K31" t="s">
        <v>120</v>
      </c>
      <c r="L31" t="s">
        <v>119</v>
      </c>
      <c r="M31" t="s">
        <v>246</v>
      </c>
      <c r="N31" t="s">
        <v>246</v>
      </c>
    </row>
    <row r="32" spans="1:15" s="11" customFormat="1" x14ac:dyDescent="0.25">
      <c r="A32" s="11" t="s">
        <v>278</v>
      </c>
      <c r="B32" s="11">
        <v>85</v>
      </c>
      <c r="C32" s="11">
        <v>8</v>
      </c>
      <c r="D32" s="11">
        <v>14</v>
      </c>
      <c r="E32" s="11">
        <f t="shared" si="0"/>
        <v>11</v>
      </c>
      <c r="F32" s="11">
        <v>2</v>
      </c>
      <c r="G32" s="11">
        <v>3</v>
      </c>
      <c r="I32" s="11">
        <v>3</v>
      </c>
      <c r="J32" s="11" t="s">
        <v>89</v>
      </c>
      <c r="K32" s="11" t="s">
        <v>120</v>
      </c>
      <c r="L32" s="11" t="s">
        <v>119</v>
      </c>
      <c r="M32" s="11" t="s">
        <v>246</v>
      </c>
      <c r="N32" s="11" t="s">
        <v>245</v>
      </c>
      <c r="O32" s="11" t="s">
        <v>279</v>
      </c>
    </row>
    <row r="33" spans="1:14" x14ac:dyDescent="0.25">
      <c r="A33" t="s">
        <v>65</v>
      </c>
      <c r="B33">
        <v>82</v>
      </c>
      <c r="C33">
        <v>6</v>
      </c>
      <c r="D33">
        <v>12</v>
      </c>
      <c r="E33">
        <f t="shared" si="0"/>
        <v>9</v>
      </c>
      <c r="F33">
        <v>2</v>
      </c>
      <c r="G33">
        <v>4</v>
      </c>
      <c r="I33">
        <v>3</v>
      </c>
      <c r="J33" t="s">
        <v>89</v>
      </c>
      <c r="K33" t="s">
        <v>57</v>
      </c>
      <c r="L33" t="s">
        <v>102</v>
      </c>
      <c r="M33" t="s">
        <v>246</v>
      </c>
      <c r="N33" t="s">
        <v>246</v>
      </c>
    </row>
    <row r="34" spans="1:14" x14ac:dyDescent="0.25">
      <c r="A34" t="s">
        <v>66</v>
      </c>
      <c r="B34">
        <v>70</v>
      </c>
      <c r="C34">
        <v>4</v>
      </c>
      <c r="D34">
        <v>7</v>
      </c>
      <c r="E34">
        <f t="shared" si="0"/>
        <v>5.5</v>
      </c>
      <c r="F34">
        <v>2</v>
      </c>
      <c r="G34">
        <v>3</v>
      </c>
      <c r="I34">
        <v>4</v>
      </c>
      <c r="J34" t="s">
        <v>89</v>
      </c>
      <c r="K34" t="s">
        <v>120</v>
      </c>
      <c r="L34" t="s">
        <v>119</v>
      </c>
      <c r="M34" t="s">
        <v>246</v>
      </c>
      <c r="N34" t="s">
        <v>246</v>
      </c>
    </row>
    <row r="35" spans="1:14" x14ac:dyDescent="0.25">
      <c r="A35" t="s">
        <v>67</v>
      </c>
      <c r="B35">
        <v>60</v>
      </c>
      <c r="C35">
        <v>2</v>
      </c>
      <c r="D35">
        <v>4</v>
      </c>
      <c r="E35">
        <f t="shared" si="0"/>
        <v>3</v>
      </c>
      <c r="F35">
        <v>2</v>
      </c>
      <c r="G35">
        <v>3</v>
      </c>
      <c r="I35">
        <v>5</v>
      </c>
      <c r="J35" t="s">
        <v>89</v>
      </c>
      <c r="K35" t="s">
        <v>57</v>
      </c>
      <c r="L35" t="s">
        <v>102</v>
      </c>
      <c r="M35" t="s">
        <v>246</v>
      </c>
      <c r="N35" t="s">
        <v>246</v>
      </c>
    </row>
    <row r="36" spans="1:14" x14ac:dyDescent="0.25">
      <c r="A36" t="s">
        <v>68</v>
      </c>
      <c r="B36">
        <v>50</v>
      </c>
      <c r="C36">
        <v>1</v>
      </c>
      <c r="D36">
        <v>2</v>
      </c>
      <c r="E36">
        <f t="shared" si="0"/>
        <v>1.5</v>
      </c>
      <c r="F36">
        <v>3</v>
      </c>
      <c r="G36">
        <v>2</v>
      </c>
      <c r="I36">
        <v>6</v>
      </c>
      <c r="J36" t="s">
        <v>89</v>
      </c>
      <c r="K36" t="s">
        <v>120</v>
      </c>
      <c r="L36" t="s">
        <v>119</v>
      </c>
      <c r="M36" t="s">
        <v>246</v>
      </c>
      <c r="N36" t="s">
        <v>246</v>
      </c>
    </row>
    <row r="37" spans="1:14" x14ac:dyDescent="0.25">
      <c r="A37" t="s">
        <v>69</v>
      </c>
      <c r="B37">
        <v>40</v>
      </c>
      <c r="C37">
        <v>1</v>
      </c>
      <c r="D37">
        <v>3</v>
      </c>
      <c r="E37">
        <f t="shared" si="0"/>
        <v>2</v>
      </c>
      <c r="F37">
        <v>3</v>
      </c>
      <c r="G37">
        <v>2</v>
      </c>
      <c r="I37">
        <v>7</v>
      </c>
      <c r="J37" t="s">
        <v>89</v>
      </c>
      <c r="K37" t="s">
        <v>57</v>
      </c>
      <c r="L37" t="s">
        <v>102</v>
      </c>
      <c r="M37" t="s">
        <v>246</v>
      </c>
      <c r="N37" t="s">
        <v>246</v>
      </c>
    </row>
    <row r="38" spans="1:14" x14ac:dyDescent="0.25">
      <c r="A38" t="s">
        <v>70</v>
      </c>
      <c r="B38">
        <v>33</v>
      </c>
      <c r="C38">
        <v>0</v>
      </c>
      <c r="D38">
        <v>2</v>
      </c>
      <c r="E38">
        <f t="shared" si="0"/>
        <v>1</v>
      </c>
      <c r="F38">
        <v>3</v>
      </c>
      <c r="G38">
        <v>2</v>
      </c>
      <c r="I38">
        <v>8</v>
      </c>
      <c r="J38" t="s">
        <v>89</v>
      </c>
      <c r="K38" t="s">
        <v>57</v>
      </c>
      <c r="L38" t="s">
        <v>102</v>
      </c>
      <c r="M38" t="s">
        <v>246</v>
      </c>
      <c r="N38" t="s">
        <v>246</v>
      </c>
    </row>
    <row r="39" spans="1:14" x14ac:dyDescent="0.25">
      <c r="A39" t="s">
        <v>71</v>
      </c>
      <c r="B39">
        <v>33</v>
      </c>
      <c r="C39">
        <v>0</v>
      </c>
      <c r="D39">
        <v>2</v>
      </c>
      <c r="E39">
        <f t="shared" si="0"/>
        <v>1</v>
      </c>
      <c r="F39">
        <v>3</v>
      </c>
      <c r="G39">
        <v>2</v>
      </c>
      <c r="I39">
        <v>9</v>
      </c>
      <c r="J39" t="s">
        <v>89</v>
      </c>
      <c r="K39" t="s">
        <v>120</v>
      </c>
      <c r="L39" t="s">
        <v>119</v>
      </c>
      <c r="M39" t="s">
        <v>246</v>
      </c>
      <c r="N39" t="s">
        <v>246</v>
      </c>
    </row>
    <row r="40" spans="1:14" x14ac:dyDescent="0.25">
      <c r="A40" t="s">
        <v>72</v>
      </c>
      <c r="B40">
        <v>70</v>
      </c>
      <c r="C40">
        <v>54</v>
      </c>
      <c r="D40">
        <v>73</v>
      </c>
      <c r="E40">
        <f t="shared" si="0"/>
        <v>63.5</v>
      </c>
      <c r="F40">
        <v>2</v>
      </c>
      <c r="G40">
        <v>9</v>
      </c>
      <c r="I40">
        <v>2</v>
      </c>
      <c r="J40" t="s">
        <v>90</v>
      </c>
      <c r="K40" t="s">
        <v>84</v>
      </c>
      <c r="L40" t="s">
        <v>103</v>
      </c>
      <c r="M40" t="s">
        <v>246</v>
      </c>
      <c r="N40" t="s">
        <v>246</v>
      </c>
    </row>
    <row r="41" spans="1:14" x14ac:dyDescent="0.25">
      <c r="A41" t="s">
        <v>73</v>
      </c>
      <c r="B41">
        <v>110</v>
      </c>
      <c r="C41">
        <v>42</v>
      </c>
      <c r="D41">
        <v>63</v>
      </c>
      <c r="E41">
        <f t="shared" si="0"/>
        <v>52.5</v>
      </c>
      <c r="F41">
        <v>2</v>
      </c>
      <c r="G41">
        <v>7</v>
      </c>
      <c r="I41">
        <v>3</v>
      </c>
      <c r="J41" t="s">
        <v>90</v>
      </c>
      <c r="K41" t="s">
        <v>84</v>
      </c>
      <c r="L41" t="s">
        <v>103</v>
      </c>
      <c r="M41" t="s">
        <v>246</v>
      </c>
      <c r="N41" t="s">
        <v>246</v>
      </c>
    </row>
    <row r="42" spans="1:14" x14ac:dyDescent="0.25">
      <c r="A42" t="s">
        <v>74</v>
      </c>
      <c r="B42">
        <v>110</v>
      </c>
      <c r="C42">
        <v>36</v>
      </c>
      <c r="D42">
        <v>46</v>
      </c>
      <c r="E42">
        <f t="shared" si="0"/>
        <v>41</v>
      </c>
      <c r="F42">
        <v>2</v>
      </c>
      <c r="G42">
        <v>6</v>
      </c>
      <c r="I42">
        <v>2</v>
      </c>
      <c r="J42" t="s">
        <v>90</v>
      </c>
      <c r="K42" t="s">
        <v>84</v>
      </c>
      <c r="L42" t="s">
        <v>103</v>
      </c>
      <c r="M42" t="s">
        <v>246</v>
      </c>
      <c r="N42" t="s">
        <v>246</v>
      </c>
    </row>
    <row r="43" spans="1:14" x14ac:dyDescent="0.25">
      <c r="A43" t="s">
        <v>75</v>
      </c>
      <c r="B43">
        <v>110</v>
      </c>
      <c r="C43">
        <v>0</v>
      </c>
      <c r="D43">
        <v>50</v>
      </c>
      <c r="E43">
        <f t="shared" si="0"/>
        <v>25</v>
      </c>
      <c r="F43">
        <v>2</v>
      </c>
      <c r="G43">
        <v>5</v>
      </c>
      <c r="I43">
        <v>4</v>
      </c>
      <c r="J43" t="s">
        <v>90</v>
      </c>
      <c r="K43" t="s">
        <v>84</v>
      </c>
      <c r="L43" t="s">
        <v>103</v>
      </c>
      <c r="M43" t="s">
        <v>246</v>
      </c>
      <c r="N43" t="s">
        <v>246</v>
      </c>
    </row>
    <row r="44" spans="1:14" x14ac:dyDescent="0.25">
      <c r="A44" t="s">
        <v>76</v>
      </c>
      <c r="B44">
        <v>110</v>
      </c>
      <c r="C44">
        <v>17</v>
      </c>
      <c r="D44">
        <v>21</v>
      </c>
      <c r="E44">
        <f t="shared" si="0"/>
        <v>19</v>
      </c>
      <c r="F44">
        <v>2</v>
      </c>
      <c r="G44">
        <v>4</v>
      </c>
      <c r="I44">
        <v>4</v>
      </c>
      <c r="J44" t="s">
        <v>90</v>
      </c>
      <c r="K44" t="s">
        <v>84</v>
      </c>
      <c r="L44" t="s">
        <v>103</v>
      </c>
      <c r="M44" t="s">
        <v>246</v>
      </c>
      <c r="N44" t="s">
        <v>246</v>
      </c>
    </row>
    <row r="45" spans="1:14" x14ac:dyDescent="0.25">
      <c r="A45" t="s">
        <v>77</v>
      </c>
      <c r="B45">
        <v>110</v>
      </c>
      <c r="C45">
        <v>12</v>
      </c>
      <c r="D45">
        <v>17</v>
      </c>
      <c r="E45">
        <f t="shared" si="0"/>
        <v>14.5</v>
      </c>
      <c r="F45">
        <v>2</v>
      </c>
      <c r="G45">
        <v>4</v>
      </c>
      <c r="I45">
        <v>5</v>
      </c>
      <c r="J45" t="s">
        <v>90</v>
      </c>
      <c r="K45" t="s">
        <v>84</v>
      </c>
      <c r="L45" t="s">
        <v>103</v>
      </c>
      <c r="M45" t="s">
        <v>246</v>
      </c>
      <c r="N45" t="s">
        <v>246</v>
      </c>
    </row>
    <row r="46" spans="1:14" x14ac:dyDescent="0.25">
      <c r="A46" t="s">
        <v>78</v>
      </c>
      <c r="B46">
        <v>110</v>
      </c>
      <c r="C46">
        <v>7</v>
      </c>
      <c r="D46">
        <v>13</v>
      </c>
      <c r="E46">
        <f t="shared" si="0"/>
        <v>10</v>
      </c>
      <c r="F46">
        <v>2</v>
      </c>
      <c r="G46">
        <v>3</v>
      </c>
      <c r="I46">
        <v>6</v>
      </c>
      <c r="J46" t="s">
        <v>90</v>
      </c>
      <c r="K46" t="s">
        <v>84</v>
      </c>
      <c r="L46" t="s">
        <v>103</v>
      </c>
      <c r="M46" t="s">
        <v>246</v>
      </c>
      <c r="N46" t="s">
        <v>246</v>
      </c>
    </row>
    <row r="47" spans="1:14" x14ac:dyDescent="0.25">
      <c r="A47" t="s">
        <v>83</v>
      </c>
      <c r="B47">
        <v>110</v>
      </c>
      <c r="C47">
        <v>4</v>
      </c>
      <c r="D47">
        <v>8</v>
      </c>
      <c r="E47">
        <f>AVERAGE(C47,D47)</f>
        <v>6</v>
      </c>
      <c r="F47">
        <v>2</v>
      </c>
      <c r="G47">
        <v>3</v>
      </c>
      <c r="I47">
        <v>6</v>
      </c>
      <c r="J47" t="s">
        <v>90</v>
      </c>
      <c r="K47" t="s">
        <v>84</v>
      </c>
      <c r="L47" t="s">
        <v>103</v>
      </c>
      <c r="M47" t="s">
        <v>246</v>
      </c>
      <c r="N47" t="s">
        <v>246</v>
      </c>
    </row>
    <row r="48" spans="1:14" x14ac:dyDescent="0.25">
      <c r="A48" t="s">
        <v>79</v>
      </c>
      <c r="B48">
        <v>110</v>
      </c>
      <c r="C48">
        <v>5</v>
      </c>
      <c r="D48">
        <v>7</v>
      </c>
      <c r="E48">
        <f t="shared" si="0"/>
        <v>6</v>
      </c>
      <c r="F48">
        <v>3</v>
      </c>
      <c r="G48">
        <v>3</v>
      </c>
      <c r="I48">
        <v>7</v>
      </c>
      <c r="J48" t="s">
        <v>90</v>
      </c>
      <c r="K48" t="s">
        <v>84</v>
      </c>
      <c r="L48" t="s">
        <v>103</v>
      </c>
      <c r="M48" t="s">
        <v>246</v>
      </c>
      <c r="N48" t="s">
        <v>246</v>
      </c>
    </row>
    <row r="49" spans="1:15" x14ac:dyDescent="0.25">
      <c r="A49" t="s">
        <v>82</v>
      </c>
      <c r="B49">
        <v>110</v>
      </c>
      <c r="C49">
        <v>4</v>
      </c>
      <c r="D49">
        <v>8</v>
      </c>
      <c r="E49">
        <f>AVERAGE(C49,D49)</f>
        <v>6</v>
      </c>
      <c r="F49">
        <v>3</v>
      </c>
      <c r="G49">
        <v>3</v>
      </c>
      <c r="I49">
        <v>7</v>
      </c>
      <c r="J49" t="s">
        <v>90</v>
      </c>
      <c r="K49" t="s">
        <v>84</v>
      </c>
      <c r="L49" t="s">
        <v>109</v>
      </c>
      <c r="M49" t="s">
        <v>246</v>
      </c>
      <c r="N49" t="s">
        <v>246</v>
      </c>
    </row>
    <row r="50" spans="1:15" x14ac:dyDescent="0.25">
      <c r="A50" t="s">
        <v>80</v>
      </c>
      <c r="B50">
        <v>40</v>
      </c>
      <c r="C50">
        <v>2</v>
      </c>
      <c r="D50">
        <v>6</v>
      </c>
      <c r="E50">
        <f t="shared" si="0"/>
        <v>4</v>
      </c>
      <c r="F50">
        <v>3</v>
      </c>
      <c r="G50">
        <v>2</v>
      </c>
      <c r="I50">
        <v>8</v>
      </c>
      <c r="J50" t="s">
        <v>90</v>
      </c>
      <c r="K50" t="s">
        <v>84</v>
      </c>
      <c r="L50" t="s">
        <v>103</v>
      </c>
      <c r="M50" t="s">
        <v>246</v>
      </c>
      <c r="N50" t="s">
        <v>246</v>
      </c>
    </row>
    <row r="51" spans="1:15" x14ac:dyDescent="0.25">
      <c r="A51" t="s">
        <v>81</v>
      </c>
      <c r="B51">
        <v>60</v>
      </c>
      <c r="C51">
        <v>0</v>
      </c>
      <c r="D51">
        <v>2</v>
      </c>
      <c r="E51">
        <f t="shared" si="0"/>
        <v>1</v>
      </c>
      <c r="F51">
        <v>3</v>
      </c>
      <c r="G51">
        <v>2</v>
      </c>
      <c r="I51">
        <v>9</v>
      </c>
      <c r="J51" t="s">
        <v>90</v>
      </c>
      <c r="K51" t="s">
        <v>84</v>
      </c>
      <c r="L51" t="s">
        <v>103</v>
      </c>
      <c r="M51" t="s">
        <v>246</v>
      </c>
      <c r="N51" t="s">
        <v>246</v>
      </c>
    </row>
    <row r="52" spans="1:15" x14ac:dyDescent="0.25">
      <c r="A52" t="s">
        <v>124</v>
      </c>
      <c r="B52">
        <v>110</v>
      </c>
      <c r="C52">
        <v>29</v>
      </c>
      <c r="D52">
        <v>40</v>
      </c>
      <c r="E52">
        <f t="shared" si="0"/>
        <v>34.5</v>
      </c>
      <c r="F52">
        <v>2</v>
      </c>
      <c r="G52">
        <v>5</v>
      </c>
      <c r="I52">
        <v>3</v>
      </c>
      <c r="J52" t="s">
        <v>127</v>
      </c>
      <c r="K52" t="s">
        <v>128</v>
      </c>
      <c r="L52" t="s">
        <v>129</v>
      </c>
      <c r="M52" t="s">
        <v>246</v>
      </c>
    </row>
    <row r="53" spans="1:15" x14ac:dyDescent="0.25">
      <c r="A53" t="s">
        <v>125</v>
      </c>
      <c r="B53">
        <v>110</v>
      </c>
      <c r="C53">
        <v>19</v>
      </c>
      <c r="D53">
        <v>27</v>
      </c>
      <c r="E53">
        <f t="shared" si="0"/>
        <v>23</v>
      </c>
      <c r="F53">
        <v>2</v>
      </c>
      <c r="G53">
        <v>6</v>
      </c>
      <c r="I53">
        <v>5</v>
      </c>
      <c r="J53" t="s">
        <v>127</v>
      </c>
      <c r="K53" t="s">
        <v>128</v>
      </c>
      <c r="L53" t="s">
        <v>129</v>
      </c>
      <c r="M53" t="s">
        <v>246</v>
      </c>
    </row>
    <row r="54" spans="1:15" x14ac:dyDescent="0.25">
      <c r="A54" t="s">
        <v>126</v>
      </c>
      <c r="B54">
        <v>110</v>
      </c>
      <c r="C54">
        <v>5</v>
      </c>
      <c r="D54">
        <v>13</v>
      </c>
      <c r="E54">
        <f t="shared" si="0"/>
        <v>9</v>
      </c>
      <c r="F54">
        <v>3</v>
      </c>
      <c r="G54">
        <v>3</v>
      </c>
      <c r="I54">
        <v>6</v>
      </c>
      <c r="J54" t="s">
        <v>127</v>
      </c>
      <c r="K54" t="s">
        <v>128</v>
      </c>
      <c r="L54" t="s">
        <v>129</v>
      </c>
      <c r="M54" t="s">
        <v>246</v>
      </c>
    </row>
    <row r="55" spans="1:15" x14ac:dyDescent="0.25">
      <c r="A55" t="s">
        <v>87</v>
      </c>
      <c r="B55">
        <v>90</v>
      </c>
      <c r="C55">
        <v>9</v>
      </c>
      <c r="D55">
        <v>24</v>
      </c>
      <c r="E55">
        <f>AVERAGE(C55,D55)</f>
        <v>16.5</v>
      </c>
      <c r="F55">
        <v>2</v>
      </c>
      <c r="G55">
        <v>3</v>
      </c>
      <c r="I55">
        <v>2</v>
      </c>
      <c r="J55" t="s">
        <v>88</v>
      </c>
      <c r="K55" t="s">
        <v>121</v>
      </c>
      <c r="L55" t="s">
        <v>116</v>
      </c>
      <c r="M55" t="s">
        <v>246</v>
      </c>
      <c r="N55" t="s">
        <v>246</v>
      </c>
    </row>
    <row r="56" spans="1:15" x14ac:dyDescent="0.25">
      <c r="A56" t="s">
        <v>85</v>
      </c>
      <c r="B56">
        <v>33</v>
      </c>
      <c r="C56">
        <v>4</v>
      </c>
      <c r="D56">
        <v>12</v>
      </c>
      <c r="E56">
        <f t="shared" si="0"/>
        <v>8</v>
      </c>
      <c r="F56">
        <v>2</v>
      </c>
      <c r="G56">
        <v>2</v>
      </c>
      <c r="I56">
        <v>4</v>
      </c>
      <c r="J56" t="s">
        <v>88</v>
      </c>
      <c r="K56" t="s">
        <v>135</v>
      </c>
      <c r="L56" t="s">
        <v>261</v>
      </c>
      <c r="M56" t="s">
        <v>246</v>
      </c>
      <c r="N56" t="s">
        <v>246</v>
      </c>
    </row>
    <row r="57" spans="1:15" x14ac:dyDescent="0.25">
      <c r="A57" t="s">
        <v>86</v>
      </c>
      <c r="B57">
        <v>95</v>
      </c>
      <c r="C57">
        <v>0</v>
      </c>
      <c r="D57">
        <v>5</v>
      </c>
      <c r="E57">
        <f t="shared" si="0"/>
        <v>2.5</v>
      </c>
      <c r="F57">
        <v>2</v>
      </c>
      <c r="G57">
        <v>1</v>
      </c>
      <c r="I57">
        <v>4</v>
      </c>
      <c r="J57" t="s">
        <v>88</v>
      </c>
      <c r="K57" t="s">
        <v>133</v>
      </c>
      <c r="L57" t="s">
        <v>113</v>
      </c>
      <c r="M57" t="s">
        <v>246</v>
      </c>
      <c r="N57" t="s">
        <v>246</v>
      </c>
    </row>
    <row r="58" spans="1:15" x14ac:dyDescent="0.25">
      <c r="A58" t="s">
        <v>6</v>
      </c>
      <c r="B58">
        <v>40</v>
      </c>
      <c r="C58">
        <v>2</v>
      </c>
      <c r="D58">
        <v>3</v>
      </c>
      <c r="E58">
        <f>AVERAGE(C58,D58)</f>
        <v>2.5</v>
      </c>
      <c r="F58">
        <v>2</v>
      </c>
      <c r="G58">
        <v>2</v>
      </c>
      <c r="I58">
        <v>2</v>
      </c>
      <c r="J58" t="s">
        <v>38</v>
      </c>
      <c r="M58" t="s">
        <v>245</v>
      </c>
    </row>
    <row r="59" spans="1:15" x14ac:dyDescent="0.25">
      <c r="A59" t="s">
        <v>7</v>
      </c>
      <c r="B59">
        <v>36</v>
      </c>
      <c r="C59">
        <v>2</v>
      </c>
      <c r="D59">
        <v>3</v>
      </c>
      <c r="E59">
        <f t="shared" ref="E59:E77" si="1">AVERAGE(C59,D59)</f>
        <v>2.5</v>
      </c>
      <c r="F59">
        <v>2</v>
      </c>
      <c r="G59">
        <v>2</v>
      </c>
      <c r="I59">
        <v>2</v>
      </c>
      <c r="J59" t="s">
        <v>110</v>
      </c>
      <c r="M59" t="s">
        <v>245</v>
      </c>
    </row>
    <row r="60" spans="1:15" x14ac:dyDescent="0.25">
      <c r="A60" t="s">
        <v>262</v>
      </c>
      <c r="B60">
        <v>80</v>
      </c>
      <c r="C60">
        <v>2</v>
      </c>
      <c r="D60">
        <v>3</v>
      </c>
      <c r="E60">
        <f t="shared" si="1"/>
        <v>2.5</v>
      </c>
      <c r="F60">
        <v>2</v>
      </c>
      <c r="G60">
        <v>4</v>
      </c>
      <c r="I60">
        <v>2</v>
      </c>
      <c r="J60" t="s">
        <v>110</v>
      </c>
      <c r="M60" t="s">
        <v>245</v>
      </c>
      <c r="N60" t="s">
        <v>245</v>
      </c>
      <c r="O60" t="s">
        <v>284</v>
      </c>
    </row>
    <row r="61" spans="1:15" x14ac:dyDescent="0.25">
      <c r="A61" t="s">
        <v>14</v>
      </c>
      <c r="B61">
        <v>58</v>
      </c>
      <c r="C61">
        <v>2</v>
      </c>
      <c r="D61">
        <v>3</v>
      </c>
      <c r="E61">
        <f t="shared" si="1"/>
        <v>2.5</v>
      </c>
      <c r="F61">
        <v>2</v>
      </c>
      <c r="G61">
        <v>1</v>
      </c>
      <c r="I61">
        <v>2</v>
      </c>
      <c r="J61" t="s">
        <v>110</v>
      </c>
      <c r="M61" t="s">
        <v>245</v>
      </c>
      <c r="N61" t="s">
        <v>245</v>
      </c>
      <c r="O61" t="s">
        <v>284</v>
      </c>
    </row>
    <row r="62" spans="1:15" x14ac:dyDescent="0.25">
      <c r="A62" t="s">
        <v>15</v>
      </c>
      <c r="B62">
        <v>60</v>
      </c>
      <c r="C62">
        <v>2</v>
      </c>
      <c r="D62">
        <v>3</v>
      </c>
      <c r="E62">
        <f t="shared" si="1"/>
        <v>2.5</v>
      </c>
      <c r="F62">
        <v>2</v>
      </c>
      <c r="G62">
        <v>4</v>
      </c>
      <c r="I62">
        <v>2</v>
      </c>
      <c r="J62" t="s">
        <v>110</v>
      </c>
      <c r="M62" t="s">
        <v>245</v>
      </c>
    </row>
    <row r="63" spans="1:15" x14ac:dyDescent="0.25">
      <c r="A63" t="s">
        <v>16</v>
      </c>
      <c r="B63">
        <v>79</v>
      </c>
      <c r="C63">
        <v>2</v>
      </c>
      <c r="D63">
        <v>3</v>
      </c>
      <c r="E63">
        <f t="shared" si="1"/>
        <v>2.5</v>
      </c>
      <c r="F63">
        <v>2</v>
      </c>
      <c r="G63">
        <v>4</v>
      </c>
      <c r="I63">
        <v>2</v>
      </c>
      <c r="J63" t="s">
        <v>110</v>
      </c>
      <c r="M63" t="s">
        <v>245</v>
      </c>
    </row>
    <row r="64" spans="1:15" x14ac:dyDescent="0.25">
      <c r="A64" t="s">
        <v>20</v>
      </c>
      <c r="B64">
        <v>51</v>
      </c>
      <c r="C64">
        <v>2</v>
      </c>
      <c r="D64">
        <v>3</v>
      </c>
      <c r="E64">
        <f t="shared" si="1"/>
        <v>2.5</v>
      </c>
      <c r="F64">
        <v>2</v>
      </c>
      <c r="G64">
        <v>4</v>
      </c>
      <c r="I64">
        <v>2</v>
      </c>
      <c r="J64" t="s">
        <v>110</v>
      </c>
      <c r="M64" t="s">
        <v>245</v>
      </c>
      <c r="N64" t="s">
        <v>245</v>
      </c>
      <c r="O64" t="s">
        <v>284</v>
      </c>
    </row>
    <row r="65" spans="1:15" x14ac:dyDescent="0.25">
      <c r="A65" t="s">
        <v>22</v>
      </c>
      <c r="B65">
        <v>67</v>
      </c>
      <c r="C65">
        <v>2</v>
      </c>
      <c r="D65">
        <v>3</v>
      </c>
      <c r="E65">
        <f t="shared" si="1"/>
        <v>2.5</v>
      </c>
      <c r="F65">
        <v>2</v>
      </c>
      <c r="G65">
        <v>4</v>
      </c>
      <c r="I65" t="s">
        <v>268</v>
      </c>
      <c r="J65" t="s">
        <v>110</v>
      </c>
      <c r="M65" t="s">
        <v>245</v>
      </c>
      <c r="N65" t="s">
        <v>245</v>
      </c>
      <c r="O65" t="s">
        <v>284</v>
      </c>
    </row>
    <row r="66" spans="1:15" x14ac:dyDescent="0.25">
      <c r="A66" t="s">
        <v>104</v>
      </c>
      <c r="B66">
        <v>110</v>
      </c>
      <c r="C66">
        <v>2</v>
      </c>
      <c r="D66">
        <v>3</v>
      </c>
      <c r="E66">
        <f t="shared" si="1"/>
        <v>2.5</v>
      </c>
      <c r="F66">
        <v>2</v>
      </c>
      <c r="G66">
        <v>4</v>
      </c>
      <c r="I66">
        <v>2</v>
      </c>
      <c r="J66" t="s">
        <v>110</v>
      </c>
      <c r="K66" t="s">
        <v>57</v>
      </c>
      <c r="L66" t="s">
        <v>102</v>
      </c>
      <c r="M66" t="s">
        <v>246</v>
      </c>
    </row>
    <row r="67" spans="1:15" x14ac:dyDescent="0.25">
      <c r="A67" t="s">
        <v>25</v>
      </c>
      <c r="B67">
        <v>53</v>
      </c>
      <c r="C67">
        <v>2</v>
      </c>
      <c r="D67">
        <v>3</v>
      </c>
      <c r="E67">
        <f t="shared" si="1"/>
        <v>2.5</v>
      </c>
      <c r="F67">
        <v>2</v>
      </c>
      <c r="G67">
        <v>4</v>
      </c>
      <c r="I67">
        <v>2</v>
      </c>
      <c r="J67" t="s">
        <v>110</v>
      </c>
      <c r="M67" t="s">
        <v>245</v>
      </c>
      <c r="N67" t="s">
        <v>245</v>
      </c>
      <c r="O67" t="s">
        <v>284</v>
      </c>
    </row>
    <row r="68" spans="1:15" x14ac:dyDescent="0.25">
      <c r="A68" t="s">
        <v>28</v>
      </c>
      <c r="B68">
        <v>110</v>
      </c>
      <c r="C68">
        <v>68</v>
      </c>
      <c r="D68">
        <v>84</v>
      </c>
      <c r="E68">
        <f t="shared" si="1"/>
        <v>76</v>
      </c>
      <c r="F68">
        <v>2</v>
      </c>
      <c r="G68">
        <v>5</v>
      </c>
      <c r="I68">
        <v>1</v>
      </c>
      <c r="J68" t="s">
        <v>110</v>
      </c>
      <c r="K68" t="s">
        <v>118</v>
      </c>
      <c r="L68" t="s">
        <v>106</v>
      </c>
      <c r="M68" t="s">
        <v>246</v>
      </c>
    </row>
    <row r="69" spans="1:15" x14ac:dyDescent="0.25">
      <c r="A69" t="s">
        <v>33</v>
      </c>
      <c r="B69">
        <v>97</v>
      </c>
      <c r="C69">
        <v>2</v>
      </c>
      <c r="D69">
        <v>3</v>
      </c>
      <c r="E69">
        <f t="shared" si="1"/>
        <v>2.5</v>
      </c>
      <c r="F69">
        <v>2</v>
      </c>
      <c r="G69">
        <v>4</v>
      </c>
      <c r="I69">
        <v>2</v>
      </c>
      <c r="J69" t="s">
        <v>110</v>
      </c>
      <c r="M69" t="s">
        <v>245</v>
      </c>
      <c r="N69" t="s">
        <v>245</v>
      </c>
      <c r="O69" t="s">
        <v>284</v>
      </c>
    </row>
    <row r="70" spans="1:15" x14ac:dyDescent="0.25">
      <c r="A70" t="s">
        <v>36</v>
      </c>
      <c r="B70">
        <v>41</v>
      </c>
      <c r="C70">
        <v>2</v>
      </c>
      <c r="D70">
        <v>3</v>
      </c>
      <c r="E70">
        <f t="shared" si="1"/>
        <v>2.5</v>
      </c>
      <c r="F70">
        <v>2</v>
      </c>
      <c r="G70">
        <v>1</v>
      </c>
      <c r="I70">
        <v>2</v>
      </c>
      <c r="J70" t="s">
        <v>110</v>
      </c>
      <c r="M70" t="s">
        <v>245</v>
      </c>
    </row>
    <row r="71" spans="1:15" x14ac:dyDescent="0.25">
      <c r="A71" t="s">
        <v>19</v>
      </c>
      <c r="B71">
        <v>86</v>
      </c>
      <c r="C71">
        <v>2</v>
      </c>
      <c r="D71">
        <v>3</v>
      </c>
      <c r="E71">
        <f t="shared" si="1"/>
        <v>2.5</v>
      </c>
      <c r="F71">
        <v>2</v>
      </c>
      <c r="G71">
        <v>4</v>
      </c>
      <c r="I71">
        <v>2</v>
      </c>
      <c r="J71" t="s">
        <v>265</v>
      </c>
      <c r="M71" t="s">
        <v>245</v>
      </c>
      <c r="N71" t="s">
        <v>245</v>
      </c>
      <c r="O71" t="s">
        <v>284</v>
      </c>
    </row>
    <row r="72" spans="1:15" x14ac:dyDescent="0.25">
      <c r="A72" t="s">
        <v>21</v>
      </c>
      <c r="B72">
        <v>110</v>
      </c>
      <c r="C72">
        <v>68</v>
      </c>
      <c r="D72">
        <v>84</v>
      </c>
      <c r="E72">
        <f t="shared" si="1"/>
        <v>76</v>
      </c>
      <c r="F72">
        <v>2</v>
      </c>
      <c r="G72">
        <v>7</v>
      </c>
      <c r="I72">
        <v>0</v>
      </c>
      <c r="J72" t="s">
        <v>265</v>
      </c>
      <c r="K72" t="s">
        <v>130</v>
      </c>
      <c r="L72" t="s">
        <v>281</v>
      </c>
      <c r="M72" t="s">
        <v>246</v>
      </c>
    </row>
    <row r="73" spans="1:15" x14ac:dyDescent="0.25">
      <c r="A73" t="s">
        <v>24</v>
      </c>
      <c r="B73">
        <v>110</v>
      </c>
      <c r="C73">
        <v>0</v>
      </c>
      <c r="D73">
        <v>2</v>
      </c>
      <c r="E73">
        <f t="shared" si="1"/>
        <v>1</v>
      </c>
      <c r="F73">
        <v>2</v>
      </c>
      <c r="G73">
        <v>1</v>
      </c>
      <c r="I73">
        <v>2</v>
      </c>
      <c r="J73" t="s">
        <v>265</v>
      </c>
      <c r="K73" t="s">
        <v>114</v>
      </c>
      <c r="L73" t="s">
        <v>102</v>
      </c>
      <c r="M73" t="s">
        <v>246</v>
      </c>
    </row>
    <row r="74" spans="1:15" x14ac:dyDescent="0.25">
      <c r="A74" t="s">
        <v>29</v>
      </c>
      <c r="B74">
        <v>72</v>
      </c>
      <c r="C74">
        <v>2</v>
      </c>
      <c r="D74">
        <v>3</v>
      </c>
      <c r="E74">
        <f t="shared" si="1"/>
        <v>2.5</v>
      </c>
      <c r="F74">
        <v>2</v>
      </c>
      <c r="G74">
        <v>1</v>
      </c>
      <c r="I74">
        <v>2</v>
      </c>
      <c r="J74" t="s">
        <v>265</v>
      </c>
      <c r="K74" t="s">
        <v>114</v>
      </c>
      <c r="L74" t="s">
        <v>102</v>
      </c>
      <c r="M74" t="s">
        <v>246</v>
      </c>
      <c r="N74" t="s">
        <v>245</v>
      </c>
      <c r="O74" t="s">
        <v>284</v>
      </c>
    </row>
    <row r="75" spans="1:15" x14ac:dyDescent="0.25">
      <c r="A75" t="s">
        <v>30</v>
      </c>
      <c r="B75">
        <v>110</v>
      </c>
      <c r="C75">
        <v>68</v>
      </c>
      <c r="D75">
        <v>84</v>
      </c>
      <c r="E75">
        <f t="shared" si="1"/>
        <v>76</v>
      </c>
      <c r="F75">
        <v>3</v>
      </c>
      <c r="G75">
        <v>7</v>
      </c>
      <c r="I75">
        <v>0</v>
      </c>
      <c r="J75" t="s">
        <v>265</v>
      </c>
      <c r="K75" t="s">
        <v>114</v>
      </c>
      <c r="L75" t="s">
        <v>107</v>
      </c>
      <c r="M75" t="s">
        <v>246</v>
      </c>
    </row>
    <row r="76" spans="1:15" x14ac:dyDescent="0.25">
      <c r="A76" t="s">
        <v>35</v>
      </c>
      <c r="B76">
        <v>30</v>
      </c>
      <c r="C76">
        <v>2</v>
      </c>
      <c r="D76">
        <v>3</v>
      </c>
      <c r="E76">
        <f t="shared" si="1"/>
        <v>2.5</v>
      </c>
      <c r="F76">
        <v>2</v>
      </c>
      <c r="G76">
        <v>4</v>
      </c>
      <c r="I76">
        <v>2</v>
      </c>
      <c r="J76" t="s">
        <v>265</v>
      </c>
      <c r="K76" t="s">
        <v>114</v>
      </c>
      <c r="L76" t="s">
        <v>102</v>
      </c>
      <c r="M76" t="s">
        <v>246</v>
      </c>
    </row>
    <row r="77" spans="1:15" x14ac:dyDescent="0.25">
      <c r="A77" t="s">
        <v>37</v>
      </c>
      <c r="B77">
        <v>110</v>
      </c>
      <c r="C77">
        <v>36</v>
      </c>
      <c r="D77">
        <v>38</v>
      </c>
      <c r="E77">
        <f t="shared" si="1"/>
        <v>37</v>
      </c>
      <c r="F77">
        <v>1</v>
      </c>
      <c r="G77">
        <v>3</v>
      </c>
      <c r="H77">
        <v>5</v>
      </c>
      <c r="I77">
        <v>0</v>
      </c>
      <c r="J77" t="s">
        <v>265</v>
      </c>
      <c r="K77" t="s">
        <v>118</v>
      </c>
      <c r="L77" t="s">
        <v>105</v>
      </c>
      <c r="M77" t="s">
        <v>246</v>
      </c>
      <c r="O77" t="s">
        <v>285</v>
      </c>
    </row>
    <row r="78" spans="1:15" x14ac:dyDescent="0.25">
      <c r="A78" t="s">
        <v>3</v>
      </c>
      <c r="B78">
        <v>71</v>
      </c>
      <c r="C78">
        <v>27</v>
      </c>
      <c r="D78">
        <v>36</v>
      </c>
      <c r="E78">
        <f t="shared" ref="E78:E87" si="2">AVERAGE(C78,D78)</f>
        <v>31.5</v>
      </c>
      <c r="F78">
        <v>1</v>
      </c>
      <c r="G78">
        <v>15</v>
      </c>
      <c r="I78">
        <v>2</v>
      </c>
      <c r="J78" t="s">
        <v>263</v>
      </c>
      <c r="K78" t="s">
        <v>114</v>
      </c>
      <c r="L78" t="s">
        <v>102</v>
      </c>
      <c r="M78" t="s">
        <v>246</v>
      </c>
      <c r="O78" t="s">
        <v>298</v>
      </c>
    </row>
    <row r="79" spans="1:15" x14ac:dyDescent="0.25">
      <c r="A79" t="s">
        <v>9</v>
      </c>
      <c r="B79">
        <v>97</v>
      </c>
      <c r="C79">
        <v>53</v>
      </c>
      <c r="D79">
        <v>72</v>
      </c>
      <c r="E79">
        <f t="shared" si="2"/>
        <v>62.5</v>
      </c>
      <c r="F79">
        <v>2</v>
      </c>
      <c r="G79">
        <v>4</v>
      </c>
      <c r="I79">
        <v>2</v>
      </c>
      <c r="J79" t="s">
        <v>263</v>
      </c>
      <c r="M79" t="s">
        <v>245</v>
      </c>
    </row>
    <row r="80" spans="1:15" x14ac:dyDescent="0.25">
      <c r="A80" t="s">
        <v>10</v>
      </c>
      <c r="B80">
        <v>110</v>
      </c>
      <c r="C80">
        <v>2</v>
      </c>
      <c r="D80">
        <v>3</v>
      </c>
      <c r="E80">
        <f t="shared" si="2"/>
        <v>2.5</v>
      </c>
      <c r="F80">
        <v>3</v>
      </c>
      <c r="G80">
        <v>5</v>
      </c>
      <c r="I80">
        <v>2</v>
      </c>
      <c r="J80" t="s">
        <v>263</v>
      </c>
      <c r="K80" t="s">
        <v>114</v>
      </c>
      <c r="L80" t="s">
        <v>102</v>
      </c>
      <c r="M80" t="s">
        <v>246</v>
      </c>
    </row>
    <row r="81" spans="1:15" x14ac:dyDescent="0.25">
      <c r="A81" t="s">
        <v>12</v>
      </c>
      <c r="B81">
        <v>79</v>
      </c>
      <c r="C81">
        <v>2</v>
      </c>
      <c r="D81">
        <v>3</v>
      </c>
      <c r="E81">
        <f t="shared" si="2"/>
        <v>2.5</v>
      </c>
      <c r="F81">
        <v>2</v>
      </c>
      <c r="G81">
        <v>4</v>
      </c>
      <c r="I81">
        <v>2</v>
      </c>
      <c r="J81" t="s">
        <v>263</v>
      </c>
      <c r="M81" t="s">
        <v>245</v>
      </c>
      <c r="N81" t="s">
        <v>245</v>
      </c>
      <c r="O81" t="s">
        <v>286</v>
      </c>
    </row>
    <row r="82" spans="1:15" x14ac:dyDescent="0.25">
      <c r="A82" t="s">
        <v>27</v>
      </c>
      <c r="B82">
        <v>97</v>
      </c>
      <c r="C82">
        <v>2</v>
      </c>
      <c r="D82">
        <v>3</v>
      </c>
      <c r="E82">
        <f t="shared" si="2"/>
        <v>2.5</v>
      </c>
      <c r="F82">
        <v>2</v>
      </c>
      <c r="G82">
        <v>4</v>
      </c>
      <c r="I82">
        <v>2</v>
      </c>
      <c r="J82" t="s">
        <v>263</v>
      </c>
      <c r="M82" t="s">
        <v>245</v>
      </c>
    </row>
    <row r="83" spans="1:15" x14ac:dyDescent="0.25">
      <c r="A83" t="s">
        <v>5</v>
      </c>
      <c r="B83">
        <v>84</v>
      </c>
      <c r="C83">
        <v>2</v>
      </c>
      <c r="D83">
        <v>3</v>
      </c>
      <c r="E83">
        <f t="shared" si="2"/>
        <v>2.5</v>
      </c>
      <c r="F83">
        <v>2</v>
      </c>
      <c r="G83">
        <v>4</v>
      </c>
      <c r="I83">
        <v>2</v>
      </c>
      <c r="J83" t="s">
        <v>264</v>
      </c>
      <c r="M83" t="s">
        <v>245</v>
      </c>
    </row>
    <row r="84" spans="1:15" x14ac:dyDescent="0.25">
      <c r="A84" t="s">
        <v>13</v>
      </c>
      <c r="B84">
        <v>25</v>
      </c>
      <c r="C84">
        <v>0</v>
      </c>
      <c r="D84">
        <v>1</v>
      </c>
      <c r="E84">
        <f t="shared" si="2"/>
        <v>0.5</v>
      </c>
      <c r="F84">
        <v>2</v>
      </c>
      <c r="G84">
        <v>1</v>
      </c>
      <c r="I84">
        <v>2</v>
      </c>
      <c r="J84" t="s">
        <v>264</v>
      </c>
      <c r="M84" t="s">
        <v>245</v>
      </c>
    </row>
    <row r="85" spans="1:15" x14ac:dyDescent="0.25">
      <c r="A85" t="s">
        <v>17</v>
      </c>
      <c r="B85">
        <v>88</v>
      </c>
      <c r="C85">
        <v>2</v>
      </c>
      <c r="D85">
        <v>3</v>
      </c>
      <c r="E85">
        <f t="shared" si="2"/>
        <v>2.5</v>
      </c>
      <c r="F85">
        <v>2</v>
      </c>
      <c r="G85">
        <v>4</v>
      </c>
      <c r="I85">
        <v>2</v>
      </c>
      <c r="J85" t="s">
        <v>264</v>
      </c>
      <c r="K85" t="s">
        <v>114</v>
      </c>
      <c r="L85" t="s">
        <v>102</v>
      </c>
      <c r="M85" t="s">
        <v>246</v>
      </c>
    </row>
    <row r="86" spans="1:15" x14ac:dyDescent="0.25">
      <c r="A86" t="s">
        <v>26</v>
      </c>
      <c r="B86">
        <v>45</v>
      </c>
      <c r="C86">
        <v>2</v>
      </c>
      <c r="D86">
        <v>3</v>
      </c>
      <c r="E86">
        <f t="shared" si="2"/>
        <v>2.5</v>
      </c>
      <c r="F86">
        <v>2</v>
      </c>
      <c r="G86">
        <v>2</v>
      </c>
      <c r="I86">
        <v>2</v>
      </c>
      <c r="J86" t="s">
        <v>264</v>
      </c>
      <c r="M86" t="s">
        <v>245</v>
      </c>
      <c r="N86" t="s">
        <v>245</v>
      </c>
      <c r="O86" t="s">
        <v>284</v>
      </c>
    </row>
    <row r="87" spans="1:15" x14ac:dyDescent="0.25">
      <c r="A87" t="s">
        <v>18</v>
      </c>
      <c r="B87">
        <v>35</v>
      </c>
      <c r="C87">
        <v>2</v>
      </c>
      <c r="D87">
        <v>3</v>
      </c>
      <c r="E87">
        <f t="shared" si="2"/>
        <v>2.5</v>
      </c>
      <c r="F87">
        <v>2</v>
      </c>
      <c r="G87">
        <v>1</v>
      </c>
      <c r="I87">
        <v>2</v>
      </c>
      <c r="J87" t="s">
        <v>260</v>
      </c>
      <c r="M87" t="s">
        <v>245</v>
      </c>
    </row>
    <row r="88" spans="1:15" x14ac:dyDescent="0.25">
      <c r="A88" t="s">
        <v>4</v>
      </c>
      <c r="B88">
        <v>64</v>
      </c>
      <c r="C88">
        <v>2</v>
      </c>
      <c r="D88">
        <v>3</v>
      </c>
      <c r="E88">
        <f t="shared" ref="E88:E94" si="3">AVERAGE(C88,D88)</f>
        <v>2.5</v>
      </c>
      <c r="F88">
        <v>2</v>
      </c>
      <c r="G88">
        <v>4</v>
      </c>
      <c r="I88">
        <v>2</v>
      </c>
      <c r="J88" t="s">
        <v>39</v>
      </c>
      <c r="K88" t="s">
        <v>112</v>
      </c>
      <c r="L88" t="s">
        <v>113</v>
      </c>
      <c r="M88" t="s">
        <v>245</v>
      </c>
      <c r="N88" t="s">
        <v>245</v>
      </c>
      <c r="O88" t="s">
        <v>284</v>
      </c>
    </row>
    <row r="89" spans="1:15" x14ac:dyDescent="0.25">
      <c r="A89" t="s">
        <v>8</v>
      </c>
      <c r="B89">
        <v>110</v>
      </c>
      <c r="C89">
        <v>2</v>
      </c>
      <c r="D89">
        <v>3</v>
      </c>
      <c r="E89">
        <f t="shared" si="3"/>
        <v>2.5</v>
      </c>
      <c r="F89">
        <v>2</v>
      </c>
      <c r="G89">
        <v>4</v>
      </c>
      <c r="I89">
        <v>0</v>
      </c>
      <c r="J89" t="s">
        <v>39</v>
      </c>
      <c r="K89" t="s">
        <v>123</v>
      </c>
      <c r="L89" t="s">
        <v>113</v>
      </c>
      <c r="M89" t="s">
        <v>246</v>
      </c>
    </row>
    <row r="90" spans="1:15" x14ac:dyDescent="0.25">
      <c r="A90" t="s">
        <v>11</v>
      </c>
      <c r="B90">
        <v>42</v>
      </c>
      <c r="C90">
        <v>2</v>
      </c>
      <c r="D90">
        <v>3</v>
      </c>
      <c r="E90">
        <f t="shared" si="3"/>
        <v>2.5</v>
      </c>
      <c r="F90">
        <v>2</v>
      </c>
      <c r="G90">
        <v>4</v>
      </c>
      <c r="I90">
        <v>2</v>
      </c>
      <c r="J90" t="s">
        <v>39</v>
      </c>
      <c r="K90" t="s">
        <v>112</v>
      </c>
      <c r="L90" t="s">
        <v>113</v>
      </c>
      <c r="M90" t="s">
        <v>245</v>
      </c>
      <c r="N90" t="s">
        <v>245</v>
      </c>
      <c r="O90" t="s">
        <v>284</v>
      </c>
    </row>
    <row r="91" spans="1:15" x14ac:dyDescent="0.25">
      <c r="A91" t="s">
        <v>23</v>
      </c>
      <c r="B91">
        <v>97</v>
      </c>
      <c r="C91">
        <v>2</v>
      </c>
      <c r="D91">
        <v>3</v>
      </c>
      <c r="E91">
        <f t="shared" si="3"/>
        <v>2.5</v>
      </c>
      <c r="F91">
        <v>2</v>
      </c>
      <c r="G91">
        <v>4</v>
      </c>
      <c r="I91">
        <v>2</v>
      </c>
      <c r="J91" t="s">
        <v>39</v>
      </c>
      <c r="K91" t="s">
        <v>112</v>
      </c>
      <c r="L91" t="s">
        <v>113</v>
      </c>
      <c r="M91" t="s">
        <v>245</v>
      </c>
      <c r="N91" t="s">
        <v>245</v>
      </c>
      <c r="O91" t="s">
        <v>286</v>
      </c>
    </row>
    <row r="92" spans="1:15" x14ac:dyDescent="0.25">
      <c r="A92" t="s">
        <v>32</v>
      </c>
      <c r="B92">
        <v>33</v>
      </c>
      <c r="C92">
        <v>4</v>
      </c>
      <c r="D92">
        <v>12</v>
      </c>
      <c r="E92">
        <f t="shared" si="3"/>
        <v>8</v>
      </c>
      <c r="F92">
        <v>2</v>
      </c>
      <c r="G92">
        <v>2</v>
      </c>
      <c r="I92">
        <v>2</v>
      </c>
      <c r="J92" t="s">
        <v>39</v>
      </c>
      <c r="K92" t="s">
        <v>136</v>
      </c>
      <c r="L92" t="s">
        <v>261</v>
      </c>
      <c r="M92" t="s">
        <v>246</v>
      </c>
    </row>
    <row r="93" spans="1:15" x14ac:dyDescent="0.25">
      <c r="A93" t="s">
        <v>31</v>
      </c>
      <c r="B93">
        <v>63</v>
      </c>
      <c r="C93">
        <v>2</v>
      </c>
      <c r="D93">
        <v>3</v>
      </c>
      <c r="E93">
        <f t="shared" si="3"/>
        <v>2.5</v>
      </c>
      <c r="F93">
        <v>2</v>
      </c>
      <c r="G93">
        <v>4</v>
      </c>
      <c r="I93">
        <v>2</v>
      </c>
      <c r="J93" t="s">
        <v>111</v>
      </c>
      <c r="K93" t="s">
        <v>112</v>
      </c>
      <c r="L93" t="s">
        <v>113</v>
      </c>
      <c r="M93" t="s">
        <v>245</v>
      </c>
    </row>
    <row r="94" spans="1:15" x14ac:dyDescent="0.25">
      <c r="A94" t="s">
        <v>34</v>
      </c>
      <c r="B94">
        <v>30</v>
      </c>
      <c r="C94">
        <v>2</v>
      </c>
      <c r="D94">
        <v>3</v>
      </c>
      <c r="E94">
        <f t="shared" si="3"/>
        <v>2.5</v>
      </c>
      <c r="F94">
        <v>2</v>
      </c>
      <c r="G94">
        <v>2</v>
      </c>
      <c r="I94">
        <v>2</v>
      </c>
      <c r="J94" t="s">
        <v>111</v>
      </c>
      <c r="K94" t="s">
        <v>112</v>
      </c>
      <c r="L94" t="s">
        <v>113</v>
      </c>
      <c r="M94" t="s">
        <v>245</v>
      </c>
    </row>
    <row r="95" spans="1:15" x14ac:dyDescent="0.25">
      <c r="A95" t="s">
        <v>53</v>
      </c>
      <c r="B95">
        <v>22</v>
      </c>
      <c r="C95">
        <v>0</v>
      </c>
      <c r="D95">
        <v>14</v>
      </c>
      <c r="E95">
        <f>AVERAGE(C95,D95)</f>
        <v>7</v>
      </c>
      <c r="F95">
        <v>3</v>
      </c>
      <c r="G95">
        <v>3</v>
      </c>
      <c r="I95">
        <v>6</v>
      </c>
      <c r="J95" t="s">
        <v>57</v>
      </c>
      <c r="K95" t="s">
        <v>57</v>
      </c>
      <c r="L95" t="s">
        <v>102</v>
      </c>
      <c r="M95" t="s">
        <v>246</v>
      </c>
      <c r="N95" t="s">
        <v>246</v>
      </c>
    </row>
    <row r="96" spans="1:15" x14ac:dyDescent="0.25">
      <c r="A96" t="s">
        <v>54</v>
      </c>
      <c r="B96">
        <v>22</v>
      </c>
      <c r="C96">
        <v>0</v>
      </c>
      <c r="D96">
        <v>14</v>
      </c>
      <c r="E96">
        <f>AVERAGE(C96,D96)</f>
        <v>7</v>
      </c>
      <c r="F96">
        <v>3</v>
      </c>
      <c r="G96">
        <v>3</v>
      </c>
      <c r="I96">
        <v>6</v>
      </c>
      <c r="J96" t="s">
        <v>57</v>
      </c>
      <c r="K96" t="s">
        <v>57</v>
      </c>
      <c r="L96" t="s">
        <v>102</v>
      </c>
      <c r="M96" t="s">
        <v>246</v>
      </c>
      <c r="N96" t="s">
        <v>246</v>
      </c>
    </row>
    <row r="97" spans="1:14" x14ac:dyDescent="0.25">
      <c r="A97" t="s">
        <v>55</v>
      </c>
      <c r="B97">
        <v>22</v>
      </c>
      <c r="C97">
        <v>0</v>
      </c>
      <c r="D97">
        <v>14</v>
      </c>
      <c r="E97">
        <f>AVERAGE(C97,D97)</f>
        <v>7</v>
      </c>
      <c r="F97">
        <v>3</v>
      </c>
      <c r="G97">
        <v>3</v>
      </c>
      <c r="I97">
        <v>6</v>
      </c>
      <c r="J97" t="s">
        <v>57</v>
      </c>
      <c r="K97" t="s">
        <v>57</v>
      </c>
      <c r="L97" t="s">
        <v>102</v>
      </c>
      <c r="M97" t="s">
        <v>246</v>
      </c>
      <c r="N97" t="s">
        <v>246</v>
      </c>
    </row>
    <row r="98" spans="1:14" x14ac:dyDescent="0.25">
      <c r="A98" t="s">
        <v>56</v>
      </c>
      <c r="B98">
        <v>22</v>
      </c>
      <c r="C98">
        <v>0</v>
      </c>
      <c r="D98">
        <v>14</v>
      </c>
      <c r="E98">
        <f>AVERAGE(C98,D98)</f>
        <v>7</v>
      </c>
      <c r="F98">
        <v>3</v>
      </c>
      <c r="G98">
        <v>3</v>
      </c>
      <c r="I98">
        <v>6</v>
      </c>
      <c r="J98" t="s">
        <v>57</v>
      </c>
      <c r="K98" t="s">
        <v>57</v>
      </c>
      <c r="L98" t="s">
        <v>102</v>
      </c>
      <c r="M98" t="s">
        <v>246</v>
      </c>
      <c r="N98" t="s">
        <v>246</v>
      </c>
    </row>
  </sheetData>
  <sortState ref="A55:N91">
    <sortCondition ref="J55:J91"/>
  </sortState>
  <conditionalFormatting sqref="I1:I1048576">
    <cfRule type="dataBar" priority="2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21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60:O91">
    <cfRule type="cellIs" dxfId="71" priority="15" operator="equal">
      <formula>"no"</formula>
    </cfRule>
    <cfRule type="cellIs" dxfId="70" priority="16" operator="equal">
      <formula>"yes"</formula>
    </cfRule>
  </conditionalFormatting>
  <conditionalFormatting sqref="J1:J1048576">
    <cfRule type="cellIs" dxfId="69" priority="6" operator="equal">
      <formula>"rock"</formula>
    </cfRule>
    <cfRule type="cellIs" dxfId="68" priority="7" operator="equal">
      <formula>"gem"</formula>
    </cfRule>
    <cfRule type="cellIs" dxfId="67" priority="8" operator="equal">
      <formula>"metal, fantasy"</formula>
    </cfRule>
    <cfRule type="cellIs" dxfId="66" priority="9" operator="equal">
      <formula>"metal, nether"</formula>
    </cfRule>
    <cfRule type="cellIs" dxfId="65" priority="10" operator="equal">
      <formula>"metal, ender"</formula>
    </cfRule>
    <cfRule type="cellIs" dxfId="64" priority="11" operator="equal">
      <formula>"metal, precious"</formula>
    </cfRule>
    <cfRule type="cellIs" dxfId="63" priority="12" operator="equal">
      <formula>"metal"</formula>
    </cfRule>
    <cfRule type="cellIs" dxfId="62" priority="13" operator="equal">
      <formula>"fruit"</formula>
    </cfRule>
    <cfRule type="cellIs" dxfId="61" priority="14" operator="equal">
      <formula>"utility"</formula>
    </cfRule>
  </conditionalFormatting>
  <conditionalFormatting sqref="O21:O22 M1:N1048576">
    <cfRule type="cellIs" dxfId="60" priority="3" operator="equal">
      <formula>"yes"</formula>
    </cfRule>
    <cfRule type="cellIs" dxfId="59" priority="4" operator="equal">
      <formula>"no"</formula>
    </cfRule>
  </conditionalFormatting>
  <conditionalFormatting sqref="O15">
    <cfRule type="cellIs" dxfId="58" priority="1" operator="equal">
      <formula>"yes"</formula>
    </cfRule>
    <cfRule type="cellIs" dxfId="57" priority="2" operator="equal">
      <formula>"no"</formula>
    </cfRule>
  </conditionalFormatting>
  <pageMargins left="0.7" right="0.7" top="0.75" bottom="0.75" header="0.3" footer="0.3"/>
  <pageSetup paperSize="9" orientation="portrait" verticalDpi="0" r:id="rId1"/>
  <ignoredErrors>
    <ignoredError sqref="E16:E21 E95:E98 E23:E25 E6 E48 E50:E51 E40:E46 E7:E10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abSelected="1" zoomScaleNormal="10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D116" sqref="D116"/>
    </sheetView>
  </sheetViews>
  <sheetFormatPr defaultRowHeight="15" x14ac:dyDescent="0.25"/>
  <cols>
    <col min="1" max="1" width="20.625" bestFit="1" customWidth="1"/>
    <col min="2" max="2" width="14.25" bestFit="1" customWidth="1"/>
    <col min="3" max="3" width="15.375" bestFit="1" customWidth="1"/>
    <col min="4" max="4" width="27" bestFit="1" customWidth="1"/>
    <col min="5" max="5" width="20.125" bestFit="1" customWidth="1"/>
    <col min="6" max="6" width="13.125" bestFit="1" customWidth="1"/>
    <col min="7" max="7" width="12" bestFit="1" customWidth="1"/>
    <col min="8" max="8" width="6.25" style="2" bestFit="1" customWidth="1"/>
    <col min="9" max="9" width="11.25" style="2" customWidth="1"/>
    <col min="10" max="10" width="12" style="2" bestFit="1" customWidth="1"/>
    <col min="11" max="11" width="7.125" style="2" customWidth="1"/>
    <col min="12" max="12" width="12.625" style="4" bestFit="1" customWidth="1"/>
    <col min="13" max="13" width="14.375" style="9" bestFit="1" customWidth="1"/>
    <col min="14" max="14" width="8.25" bestFit="1" customWidth="1"/>
    <col min="15" max="15" width="13.25" bestFit="1" customWidth="1"/>
    <col min="16" max="16" width="25" customWidth="1"/>
    <col min="17" max="17" width="63.25" customWidth="1"/>
  </cols>
  <sheetData>
    <row r="1" spans="1:17" x14ac:dyDescent="0.25">
      <c r="A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2</v>
      </c>
      <c r="H1" s="2" t="s">
        <v>159</v>
      </c>
      <c r="I1" s="2" t="s">
        <v>160</v>
      </c>
      <c r="J1" s="2" t="s">
        <v>161</v>
      </c>
      <c r="K1" s="2" t="s">
        <v>162</v>
      </c>
      <c r="L1" s="4" t="s">
        <v>242</v>
      </c>
      <c r="M1" s="9" t="s">
        <v>321</v>
      </c>
      <c r="N1" t="s">
        <v>244</v>
      </c>
      <c r="O1" t="s">
        <v>250</v>
      </c>
      <c r="P1" t="s">
        <v>338</v>
      </c>
    </row>
    <row r="2" spans="1:17" x14ac:dyDescent="0.25">
      <c r="A2" t="s">
        <v>163</v>
      </c>
      <c r="B2">
        <v>38</v>
      </c>
      <c r="C2">
        <v>1</v>
      </c>
      <c r="D2" t="s">
        <v>211</v>
      </c>
      <c r="E2" t="s">
        <v>234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3" si="0">C2*B2/2250+(C2-1)/2.33+0+0+F2/5+G2/9+H2/3-I2/200+J2/5.8-K2/50-L2/1000</f>
        <v>0.65249693486590044</v>
      </c>
      <c r="N2" t="s">
        <v>246</v>
      </c>
      <c r="O2" t="s">
        <v>246</v>
      </c>
    </row>
    <row r="3" spans="1:17" x14ac:dyDescent="0.25">
      <c r="A3" t="s">
        <v>102</v>
      </c>
      <c r="B3">
        <v>75</v>
      </c>
      <c r="C3">
        <v>0.3</v>
      </c>
      <c r="D3" t="s">
        <v>220</v>
      </c>
      <c r="E3" t="s">
        <v>234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246</v>
      </c>
      <c r="O3" t="s">
        <v>246</v>
      </c>
    </row>
    <row r="4" spans="1:17" x14ac:dyDescent="0.25">
      <c r="A4" t="s">
        <v>164</v>
      </c>
      <c r="B4" s="1">
        <v>83</v>
      </c>
      <c r="C4">
        <v>1</v>
      </c>
      <c r="D4" t="s">
        <v>252</v>
      </c>
      <c r="E4" t="s">
        <v>234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246</v>
      </c>
      <c r="O4" t="s">
        <v>246</v>
      </c>
    </row>
    <row r="5" spans="1:17" x14ac:dyDescent="0.25">
      <c r="A5" t="s">
        <v>165</v>
      </c>
      <c r="B5" s="1">
        <v>113</v>
      </c>
      <c r="C5">
        <v>0.5</v>
      </c>
      <c r="D5" t="s">
        <v>211</v>
      </c>
      <c r="E5" t="s">
        <v>234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246</v>
      </c>
      <c r="O5" t="s">
        <v>246</v>
      </c>
    </row>
    <row r="6" spans="1:17" x14ac:dyDescent="0.25">
      <c r="A6" t="s">
        <v>166</v>
      </c>
      <c r="B6" s="1">
        <v>151</v>
      </c>
      <c r="C6">
        <v>1.08</v>
      </c>
      <c r="D6" t="s">
        <v>211</v>
      </c>
      <c r="E6" t="s">
        <v>234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246</v>
      </c>
      <c r="O6" t="s">
        <v>246</v>
      </c>
    </row>
    <row r="7" spans="1:17" x14ac:dyDescent="0.25">
      <c r="A7" t="s">
        <v>167</v>
      </c>
      <c r="B7">
        <v>16</v>
      </c>
      <c r="C7">
        <v>0.3</v>
      </c>
      <c r="D7" t="s">
        <v>212</v>
      </c>
      <c r="E7" t="s">
        <v>234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246</v>
      </c>
      <c r="O7" t="s">
        <v>246</v>
      </c>
    </row>
    <row r="8" spans="1:17" x14ac:dyDescent="0.25">
      <c r="A8" t="s">
        <v>192</v>
      </c>
      <c r="B8" s="1">
        <v>15</v>
      </c>
      <c r="C8">
        <v>1</v>
      </c>
      <c r="D8" t="s">
        <v>211</v>
      </c>
      <c r="E8" t="s">
        <v>235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245</v>
      </c>
      <c r="O8" t="s">
        <v>246</v>
      </c>
      <c r="Q8" t="s">
        <v>296</v>
      </c>
    </row>
    <row r="9" spans="1:17" x14ac:dyDescent="0.25">
      <c r="A9" t="s">
        <v>189</v>
      </c>
      <c r="B9" s="1">
        <v>48</v>
      </c>
      <c r="C9" s="7">
        <v>-0.5</v>
      </c>
      <c r="D9" t="s">
        <v>211</v>
      </c>
      <c r="E9" t="s">
        <v>234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246</v>
      </c>
      <c r="O9" t="s">
        <v>246</v>
      </c>
    </row>
    <row r="10" spans="1:17" x14ac:dyDescent="0.25">
      <c r="A10" t="s">
        <v>172</v>
      </c>
      <c r="B10">
        <v>375</v>
      </c>
      <c r="C10">
        <v>2</v>
      </c>
      <c r="D10" t="s">
        <v>213</v>
      </c>
      <c r="E10" t="s">
        <v>234</v>
      </c>
      <c r="F10">
        <v>0.35</v>
      </c>
      <c r="G10">
        <v>0</v>
      </c>
      <c r="H10" s="2">
        <v>0.5</v>
      </c>
      <c r="I10" s="2">
        <v>28</v>
      </c>
      <c r="J10" s="2">
        <v>4.2</v>
      </c>
      <c r="K10" s="2">
        <v>0.22</v>
      </c>
      <c r="L10" s="4">
        <v>0</v>
      </c>
      <c r="M10" s="9">
        <f t="shared" si="0"/>
        <v>1.5789224803907058</v>
      </c>
      <c r="N10" t="s">
        <v>246</v>
      </c>
      <c r="O10" t="s">
        <v>246</v>
      </c>
    </row>
    <row r="11" spans="1:17" x14ac:dyDescent="0.25">
      <c r="A11" t="s">
        <v>168</v>
      </c>
      <c r="B11">
        <v>900</v>
      </c>
      <c r="C11">
        <v>1.5</v>
      </c>
      <c r="D11" t="s">
        <v>213</v>
      </c>
      <c r="E11" t="s">
        <v>234</v>
      </c>
      <c r="F11">
        <v>0.53</v>
      </c>
      <c r="G11">
        <v>0</v>
      </c>
      <c r="H11" s="2">
        <v>0.5</v>
      </c>
      <c r="I11" s="2">
        <v>21</v>
      </c>
      <c r="J11" s="2">
        <v>4</v>
      </c>
      <c r="K11" s="2">
        <v>0.22</v>
      </c>
      <c r="L11" s="4">
        <v>0</v>
      </c>
      <c r="M11" s="9">
        <f t="shared" si="0"/>
        <v>1.6675141137585714</v>
      </c>
      <c r="N11" t="s">
        <v>246</v>
      </c>
      <c r="O11" t="s">
        <v>246</v>
      </c>
    </row>
    <row r="12" spans="1:17" x14ac:dyDescent="0.25">
      <c r="A12" t="s">
        <v>94</v>
      </c>
      <c r="B12">
        <v>135</v>
      </c>
      <c r="C12">
        <v>1.1000000000000001</v>
      </c>
      <c r="D12" t="s">
        <v>211</v>
      </c>
      <c r="E12" t="s">
        <v>235</v>
      </c>
      <c r="F12">
        <v>1.75</v>
      </c>
      <c r="G12">
        <v>2</v>
      </c>
      <c r="H12" s="2">
        <v>1</v>
      </c>
      <c r="I12" s="2">
        <v>40</v>
      </c>
      <c r="J12" s="2">
        <v>4.9000000000000004</v>
      </c>
      <c r="K12" s="2">
        <v>2.7</v>
      </c>
      <c r="L12" s="4">
        <v>1.1000000000000001</v>
      </c>
      <c r="M12" s="9">
        <f t="shared" si="0"/>
        <v>1.6042015966980745</v>
      </c>
      <c r="N12" t="s">
        <v>246</v>
      </c>
      <c r="O12" t="s">
        <v>246</v>
      </c>
    </row>
    <row r="13" spans="1:17" x14ac:dyDescent="0.25">
      <c r="A13" t="s">
        <v>169</v>
      </c>
      <c r="B13">
        <v>188</v>
      </c>
      <c r="C13">
        <v>1.2</v>
      </c>
      <c r="D13" t="s">
        <v>217</v>
      </c>
      <c r="E13" t="s">
        <v>235</v>
      </c>
      <c r="F13">
        <v>2.1</v>
      </c>
      <c r="G13">
        <v>3</v>
      </c>
      <c r="H13" s="2">
        <v>1.5</v>
      </c>
      <c r="I13" s="2">
        <v>45</v>
      </c>
      <c r="J13" s="2">
        <v>5.0999999999999996</v>
      </c>
      <c r="K13" s="2">
        <v>3.2</v>
      </c>
      <c r="L13" s="4">
        <v>1.2</v>
      </c>
      <c r="M13" s="9">
        <f>C13*B13/2250+(C13-1)/2.33+0+0+F13/5+G13/9+H13/3-I13/200+J13/5.8-K13/50-L13/1000</f>
        <v>2.0285472546988306</v>
      </c>
      <c r="N13" t="s">
        <v>246</v>
      </c>
      <c r="O13" t="s">
        <v>246</v>
      </c>
    </row>
    <row r="14" spans="1:17" x14ac:dyDescent="0.25">
      <c r="A14" t="s">
        <v>97</v>
      </c>
      <c r="B14" s="1">
        <v>285</v>
      </c>
      <c r="C14">
        <v>1.25</v>
      </c>
      <c r="D14" t="s">
        <v>217</v>
      </c>
      <c r="E14" t="s">
        <v>235</v>
      </c>
      <c r="F14">
        <v>2.2799999999999998</v>
      </c>
      <c r="G14">
        <v>4</v>
      </c>
      <c r="H14" s="2">
        <v>1.5</v>
      </c>
      <c r="I14" s="2">
        <v>54</v>
      </c>
      <c r="J14" s="2">
        <v>5.2</v>
      </c>
      <c r="K14" s="2">
        <v>3.3</v>
      </c>
      <c r="L14" s="4">
        <v>0.8</v>
      </c>
      <c r="M14" s="9">
        <f t="shared" si="0"/>
        <v>2.2258256392547651</v>
      </c>
      <c r="N14" t="s">
        <v>246</v>
      </c>
      <c r="O14" t="s">
        <v>246</v>
      </c>
    </row>
    <row r="15" spans="1:17" x14ac:dyDescent="0.25">
      <c r="A15" t="s">
        <v>177</v>
      </c>
      <c r="B15">
        <v>169</v>
      </c>
      <c r="C15">
        <v>0.8</v>
      </c>
      <c r="D15" t="s">
        <v>211</v>
      </c>
      <c r="E15" t="s">
        <v>235</v>
      </c>
      <c r="F15">
        <v>2.63</v>
      </c>
      <c r="G15">
        <v>4</v>
      </c>
      <c r="H15" s="2">
        <v>1.5</v>
      </c>
      <c r="I15" s="2">
        <v>40</v>
      </c>
      <c r="J15" s="2">
        <v>1.2</v>
      </c>
      <c r="K15" s="2">
        <v>8.3000000000000007</v>
      </c>
      <c r="L15" s="4">
        <v>0.5</v>
      </c>
      <c r="M15" s="9">
        <f t="shared" si="0"/>
        <v>1.2850929751862268</v>
      </c>
      <c r="N15" t="s">
        <v>246</v>
      </c>
      <c r="O15" t="s">
        <v>246</v>
      </c>
    </row>
    <row r="16" spans="1:17" x14ac:dyDescent="0.25">
      <c r="A16" t="s">
        <v>179</v>
      </c>
      <c r="B16">
        <v>225</v>
      </c>
      <c r="C16">
        <v>1.35</v>
      </c>
      <c r="D16" t="s">
        <v>211</v>
      </c>
      <c r="E16" t="s">
        <v>235</v>
      </c>
      <c r="F16">
        <v>2.1</v>
      </c>
      <c r="G16">
        <v>4</v>
      </c>
      <c r="H16" s="2">
        <v>1.5</v>
      </c>
      <c r="I16" s="2">
        <v>40</v>
      </c>
      <c r="J16" s="2">
        <v>1.2</v>
      </c>
      <c r="K16" s="2">
        <v>3</v>
      </c>
      <c r="L16" s="4">
        <v>0.5</v>
      </c>
      <c r="M16" s="9">
        <f t="shared" si="0"/>
        <v>1.5960555884432606</v>
      </c>
      <c r="N16" t="s">
        <v>246</v>
      </c>
      <c r="O16" t="s">
        <v>246</v>
      </c>
    </row>
    <row r="17" spans="1:17" x14ac:dyDescent="0.25">
      <c r="A17" t="s">
        <v>178</v>
      </c>
      <c r="B17">
        <v>386</v>
      </c>
      <c r="C17">
        <v>0.9</v>
      </c>
      <c r="D17" t="s">
        <v>218</v>
      </c>
      <c r="E17" t="s">
        <v>235</v>
      </c>
      <c r="F17">
        <v>1.75</v>
      </c>
      <c r="G17">
        <v>4</v>
      </c>
      <c r="H17" s="2">
        <v>2</v>
      </c>
      <c r="I17" s="2">
        <v>40</v>
      </c>
      <c r="J17" s="2">
        <v>1.2</v>
      </c>
      <c r="K17" s="2">
        <v>7.9</v>
      </c>
      <c r="L17" s="4">
        <v>0.25</v>
      </c>
      <c r="M17" s="9">
        <f t="shared" si="0"/>
        <v>1.4212392078996268</v>
      </c>
      <c r="N17" t="s">
        <v>246</v>
      </c>
      <c r="O17" t="s">
        <v>246</v>
      </c>
    </row>
    <row r="18" spans="1:17" x14ac:dyDescent="0.25">
      <c r="A18" t="s">
        <v>170</v>
      </c>
      <c r="B18" s="1">
        <v>300</v>
      </c>
      <c r="C18">
        <v>1.3</v>
      </c>
      <c r="D18" t="s">
        <v>218</v>
      </c>
      <c r="E18" t="s">
        <v>235</v>
      </c>
      <c r="F18">
        <v>2.4500000000000002</v>
      </c>
      <c r="G18">
        <v>5</v>
      </c>
      <c r="H18" s="2">
        <v>1.5</v>
      </c>
      <c r="I18" s="2">
        <v>60</v>
      </c>
      <c r="J18" s="2">
        <v>5.5</v>
      </c>
      <c r="K18" s="2">
        <v>3.6</v>
      </c>
      <c r="L18" s="4">
        <v>0.9</v>
      </c>
      <c r="M18" s="9">
        <f t="shared" si="0"/>
        <v>2.4230201157647211</v>
      </c>
      <c r="N18" t="s">
        <v>246</v>
      </c>
      <c r="O18" t="s">
        <v>246</v>
      </c>
      <c r="P18" t="s">
        <v>289</v>
      </c>
    </row>
    <row r="19" spans="1:17" x14ac:dyDescent="0.25">
      <c r="A19" t="s">
        <v>198</v>
      </c>
      <c r="B19" s="1">
        <v>188</v>
      </c>
      <c r="C19">
        <v>1.2</v>
      </c>
      <c r="D19" t="s">
        <v>211</v>
      </c>
      <c r="E19" t="s">
        <v>235</v>
      </c>
      <c r="F19">
        <v>2.68</v>
      </c>
      <c r="G19">
        <v>5</v>
      </c>
      <c r="H19" s="2">
        <v>1</v>
      </c>
      <c r="I19" s="2">
        <v>40</v>
      </c>
      <c r="J19" s="2">
        <v>1.2</v>
      </c>
      <c r="K19" s="2">
        <v>6.3</v>
      </c>
      <c r="L19" s="4">
        <v>0.25</v>
      </c>
      <c r="M19" s="9">
        <f t="shared" si="0"/>
        <v>1.4916390171509379</v>
      </c>
      <c r="N19" t="s">
        <v>245</v>
      </c>
      <c r="O19" t="s">
        <v>246</v>
      </c>
      <c r="P19" t="s">
        <v>340</v>
      </c>
    </row>
    <row r="20" spans="1:17" x14ac:dyDescent="0.25">
      <c r="A20" t="s">
        <v>176</v>
      </c>
      <c r="B20" s="1">
        <v>500</v>
      </c>
      <c r="C20">
        <v>1.35</v>
      </c>
      <c r="D20" t="s">
        <v>216</v>
      </c>
      <c r="E20" t="s">
        <v>235</v>
      </c>
      <c r="F20">
        <v>2.73</v>
      </c>
      <c r="G20">
        <v>5</v>
      </c>
      <c r="H20" s="2">
        <v>1.5</v>
      </c>
      <c r="I20" s="2">
        <v>42</v>
      </c>
      <c r="J20" s="2">
        <v>5.2</v>
      </c>
      <c r="K20" s="2">
        <v>3</v>
      </c>
      <c r="L20" s="4">
        <v>0.5</v>
      </c>
      <c r="M20" s="9">
        <f t="shared" si="0"/>
        <v>2.6778218719681646</v>
      </c>
      <c r="N20" t="s">
        <v>246</v>
      </c>
      <c r="O20" t="s">
        <v>246</v>
      </c>
    </row>
    <row r="21" spans="1:17" x14ac:dyDescent="0.25">
      <c r="A21" t="s">
        <v>87</v>
      </c>
      <c r="B21">
        <v>768</v>
      </c>
      <c r="C21">
        <v>1.5</v>
      </c>
      <c r="D21" t="s">
        <v>211</v>
      </c>
      <c r="E21" t="s">
        <v>234</v>
      </c>
      <c r="F21">
        <v>1.75</v>
      </c>
      <c r="G21">
        <v>5</v>
      </c>
      <c r="H21" s="2">
        <v>1</v>
      </c>
      <c r="I21" s="2">
        <v>40</v>
      </c>
      <c r="J21" s="2">
        <v>1.2</v>
      </c>
      <c r="K21" s="2">
        <v>2.1</v>
      </c>
      <c r="L21" s="4">
        <v>0.25</v>
      </c>
      <c r="M21" s="9">
        <f t="shared" si="0"/>
        <v>1.9301277152911382</v>
      </c>
      <c r="N21" t="s">
        <v>246</v>
      </c>
      <c r="O21" t="s">
        <v>246</v>
      </c>
      <c r="Q21" t="s">
        <v>267</v>
      </c>
    </row>
    <row r="22" spans="1:17" x14ac:dyDescent="0.25">
      <c r="A22" t="s">
        <v>174</v>
      </c>
      <c r="B22" s="1">
        <v>67</v>
      </c>
      <c r="C22">
        <v>0.8</v>
      </c>
      <c r="D22" t="s">
        <v>214</v>
      </c>
      <c r="E22" t="s">
        <v>236</v>
      </c>
      <c r="F22">
        <v>2.2799999999999998</v>
      </c>
      <c r="G22">
        <v>6</v>
      </c>
      <c r="H22" s="2">
        <v>1</v>
      </c>
      <c r="I22" s="2">
        <v>109</v>
      </c>
      <c r="J22" s="2">
        <v>1</v>
      </c>
      <c r="K22" s="2">
        <v>2.4</v>
      </c>
      <c r="L22" s="4">
        <v>1</v>
      </c>
      <c r="M22" s="9">
        <f t="shared" si="0"/>
        <v>0.97239910545442576</v>
      </c>
      <c r="N22" t="s">
        <v>246</v>
      </c>
      <c r="O22" t="s">
        <v>246</v>
      </c>
      <c r="P22" t="s">
        <v>339</v>
      </c>
    </row>
    <row r="23" spans="1:17" x14ac:dyDescent="0.25">
      <c r="A23" t="s">
        <v>175</v>
      </c>
      <c r="B23" s="1">
        <v>413</v>
      </c>
      <c r="C23">
        <v>1.3</v>
      </c>
      <c r="D23" t="s">
        <v>218</v>
      </c>
      <c r="E23" t="s">
        <v>235</v>
      </c>
      <c r="F23">
        <v>2.77</v>
      </c>
      <c r="G23">
        <v>6</v>
      </c>
      <c r="H23" s="2">
        <v>2</v>
      </c>
      <c r="I23" s="2">
        <v>45</v>
      </c>
      <c r="J23" s="2">
        <v>5</v>
      </c>
      <c r="K23" s="2">
        <v>1.1000000000000001</v>
      </c>
      <c r="L23" s="4">
        <v>0.7</v>
      </c>
      <c r="M23" s="9">
        <f t="shared" si="0"/>
        <v>2.869079885879664</v>
      </c>
      <c r="N23" t="s">
        <v>246</v>
      </c>
      <c r="O23" t="s">
        <v>246</v>
      </c>
    </row>
    <row r="24" spans="1:17" x14ac:dyDescent="0.25">
      <c r="A24" t="s">
        <v>191</v>
      </c>
      <c r="B24">
        <v>1392</v>
      </c>
      <c r="C24">
        <v>3</v>
      </c>
      <c r="D24" t="s">
        <v>211</v>
      </c>
      <c r="E24" t="s">
        <v>235</v>
      </c>
      <c r="F24">
        <v>3.12</v>
      </c>
      <c r="G24">
        <v>7</v>
      </c>
      <c r="H24" s="2">
        <v>2.5</v>
      </c>
      <c r="I24" s="2">
        <v>54</v>
      </c>
      <c r="J24" s="2">
        <v>5.8</v>
      </c>
      <c r="K24" s="2">
        <v>13.5</v>
      </c>
      <c r="L24" s="4">
        <v>0.5</v>
      </c>
      <c r="M24" s="9">
        <f t="shared" si="0"/>
        <v>5.4089802098235582</v>
      </c>
      <c r="N24" t="s">
        <v>246</v>
      </c>
      <c r="O24" t="s">
        <v>246</v>
      </c>
    </row>
    <row r="25" spans="1:17" x14ac:dyDescent="0.25">
      <c r="A25" t="s">
        <v>171</v>
      </c>
      <c r="B25">
        <v>11</v>
      </c>
      <c r="C25">
        <v>0.2</v>
      </c>
      <c r="D25" t="s">
        <v>211</v>
      </c>
      <c r="E25" t="s">
        <v>235</v>
      </c>
      <c r="F25">
        <v>2.63</v>
      </c>
      <c r="G25">
        <v>2</v>
      </c>
      <c r="H25" s="2">
        <v>1</v>
      </c>
      <c r="I25" s="2">
        <v>40</v>
      </c>
      <c r="J25" s="2">
        <v>1.2</v>
      </c>
      <c r="K25" s="2">
        <v>8.6999999999999993</v>
      </c>
      <c r="L25" s="4">
        <v>1</v>
      </c>
      <c r="M25" s="9">
        <f t="shared" si="0"/>
        <v>0.57108224557249276</v>
      </c>
      <c r="N25" t="s">
        <v>246</v>
      </c>
      <c r="O25" t="s">
        <v>246</v>
      </c>
    </row>
    <row r="26" spans="1:17" x14ac:dyDescent="0.25">
      <c r="A26" t="s">
        <v>100</v>
      </c>
      <c r="B26" s="1">
        <v>19</v>
      </c>
      <c r="C26">
        <v>0.2</v>
      </c>
      <c r="D26" t="s">
        <v>211</v>
      </c>
      <c r="E26" t="s">
        <v>235</v>
      </c>
      <c r="F26">
        <v>2.98</v>
      </c>
      <c r="G26">
        <v>3</v>
      </c>
      <c r="H26" s="2">
        <v>1</v>
      </c>
      <c r="I26" s="2">
        <v>40</v>
      </c>
      <c r="J26" s="2">
        <v>1.2</v>
      </c>
      <c r="K26" s="2">
        <v>10.4</v>
      </c>
      <c r="L26" s="4">
        <v>1</v>
      </c>
      <c r="M26" s="9">
        <f t="shared" si="0"/>
        <v>0.71890446779471484</v>
      </c>
      <c r="N26" t="s">
        <v>246</v>
      </c>
      <c r="O26" t="s">
        <v>246</v>
      </c>
    </row>
    <row r="27" spans="1:17" x14ac:dyDescent="0.25">
      <c r="A27" t="s">
        <v>99</v>
      </c>
      <c r="B27" s="1">
        <v>37</v>
      </c>
      <c r="C27">
        <v>0.4</v>
      </c>
      <c r="D27" t="s">
        <v>211</v>
      </c>
      <c r="E27" t="s">
        <v>235</v>
      </c>
      <c r="F27">
        <v>3.12</v>
      </c>
      <c r="G27">
        <v>3</v>
      </c>
      <c r="H27" s="2">
        <v>1</v>
      </c>
      <c r="I27" s="2">
        <v>36</v>
      </c>
      <c r="J27" s="2">
        <v>3.2</v>
      </c>
      <c r="K27" s="2">
        <v>12.5</v>
      </c>
      <c r="L27" s="4">
        <v>1.4</v>
      </c>
      <c r="M27" s="9">
        <f t="shared" si="0"/>
        <v>1.1600578527617449</v>
      </c>
      <c r="N27" t="s">
        <v>246</v>
      </c>
      <c r="O27" t="s">
        <v>246</v>
      </c>
      <c r="P27" t="s">
        <v>290</v>
      </c>
      <c r="Q27" t="s">
        <v>293</v>
      </c>
    </row>
    <row r="28" spans="1:17" x14ac:dyDescent="0.25">
      <c r="A28" t="s">
        <v>180</v>
      </c>
      <c r="B28" s="1">
        <v>75</v>
      </c>
      <c r="C28">
        <v>0.75</v>
      </c>
      <c r="D28" t="s">
        <v>211</v>
      </c>
      <c r="E28" t="s">
        <v>235</v>
      </c>
      <c r="F28">
        <v>3.33</v>
      </c>
      <c r="G28">
        <v>4</v>
      </c>
      <c r="H28" s="2">
        <v>1</v>
      </c>
      <c r="I28" s="2">
        <v>40</v>
      </c>
      <c r="J28" s="2">
        <v>1.2</v>
      </c>
      <c r="K28" s="2">
        <v>11.4</v>
      </c>
      <c r="L28" s="4">
        <v>1</v>
      </c>
      <c r="M28" s="9">
        <f t="shared" si="0"/>
        <v>1.1393781921628598</v>
      </c>
      <c r="N28" t="s">
        <v>246</v>
      </c>
      <c r="O28" t="s">
        <v>246</v>
      </c>
    </row>
    <row r="29" spans="1:17" x14ac:dyDescent="0.25">
      <c r="A29" t="s">
        <v>201</v>
      </c>
      <c r="B29">
        <v>75</v>
      </c>
      <c r="C29">
        <v>1</v>
      </c>
      <c r="D29" t="s">
        <v>211</v>
      </c>
      <c r="E29" t="s">
        <v>235</v>
      </c>
      <c r="F29">
        <v>3.72</v>
      </c>
      <c r="G29">
        <v>5</v>
      </c>
      <c r="H29" s="2">
        <v>1</v>
      </c>
      <c r="M29" s="9">
        <f t="shared" si="0"/>
        <v>1.666222222222222</v>
      </c>
      <c r="N29" t="s">
        <v>245</v>
      </c>
      <c r="O29" t="s">
        <v>246</v>
      </c>
    </row>
    <row r="30" spans="1:17" x14ac:dyDescent="0.25">
      <c r="A30" t="s">
        <v>98</v>
      </c>
      <c r="B30" s="1">
        <v>75</v>
      </c>
      <c r="C30">
        <v>0.75</v>
      </c>
      <c r="D30" t="s">
        <v>211</v>
      </c>
      <c r="E30" t="s">
        <v>235</v>
      </c>
      <c r="F30">
        <v>5.55</v>
      </c>
      <c r="G30">
        <v>6</v>
      </c>
      <c r="H30" s="2">
        <v>1</v>
      </c>
      <c r="I30" s="2">
        <v>40</v>
      </c>
      <c r="J30" s="2">
        <v>1.2</v>
      </c>
      <c r="K30" s="2">
        <v>21.4</v>
      </c>
      <c r="L30" s="4">
        <v>1</v>
      </c>
      <c r="M30" s="9">
        <f t="shared" si="0"/>
        <v>1.6056004143850826</v>
      </c>
      <c r="N30" t="s">
        <v>246</v>
      </c>
      <c r="O30" t="s">
        <v>246</v>
      </c>
    </row>
    <row r="31" spans="1:17" x14ac:dyDescent="0.25">
      <c r="A31" t="s">
        <v>103</v>
      </c>
      <c r="B31">
        <v>92</v>
      </c>
      <c r="C31">
        <v>1.2</v>
      </c>
      <c r="D31" t="s">
        <v>220</v>
      </c>
      <c r="E31" t="s">
        <v>234</v>
      </c>
      <c r="F31">
        <v>1.6</v>
      </c>
      <c r="G31">
        <v>0</v>
      </c>
      <c r="H31" s="2">
        <v>0.5</v>
      </c>
      <c r="I31" s="2">
        <v>80</v>
      </c>
      <c r="J31" s="2">
        <v>1</v>
      </c>
      <c r="K31" s="2">
        <v>1.5</v>
      </c>
      <c r="L31" s="4">
        <v>1.3</v>
      </c>
      <c r="M31" s="9">
        <f t="shared" si="0"/>
        <v>0.36268403630802609</v>
      </c>
      <c r="N31" t="s">
        <v>246</v>
      </c>
      <c r="O31" t="s">
        <v>246</v>
      </c>
    </row>
    <row r="32" spans="1:17" x14ac:dyDescent="0.25">
      <c r="A32" t="s">
        <v>196</v>
      </c>
      <c r="B32">
        <v>23</v>
      </c>
      <c r="C32">
        <v>2</v>
      </c>
      <c r="D32" t="s">
        <v>211</v>
      </c>
      <c r="E32" t="s">
        <v>234</v>
      </c>
      <c r="F32">
        <v>1.05</v>
      </c>
      <c r="G32">
        <v>1</v>
      </c>
      <c r="H32" s="2">
        <v>0.5</v>
      </c>
      <c r="I32" s="2">
        <v>40</v>
      </c>
      <c r="J32" s="2">
        <v>1.2</v>
      </c>
      <c r="K32" s="2">
        <v>6.3</v>
      </c>
      <c r="L32" s="4">
        <v>0.25</v>
      </c>
      <c r="M32" s="9">
        <f t="shared" si="0"/>
        <v>0.81805332330258329</v>
      </c>
      <c r="N32" t="s">
        <v>246</v>
      </c>
      <c r="O32" t="s">
        <v>246</v>
      </c>
    </row>
    <row r="33" spans="1:15" x14ac:dyDescent="0.25">
      <c r="A33" t="s">
        <v>194</v>
      </c>
      <c r="B33">
        <v>98</v>
      </c>
      <c r="C33">
        <v>1.5</v>
      </c>
      <c r="D33" t="s">
        <v>211</v>
      </c>
      <c r="E33" t="s">
        <v>234</v>
      </c>
      <c r="F33">
        <v>1.4</v>
      </c>
      <c r="G33">
        <v>2</v>
      </c>
      <c r="H33" s="2">
        <v>0.5</v>
      </c>
      <c r="I33" s="2">
        <v>40</v>
      </c>
      <c r="J33" s="2">
        <v>1.2</v>
      </c>
      <c r="K33" s="2">
        <v>6.3</v>
      </c>
      <c r="L33" s="4">
        <v>0.25</v>
      </c>
      <c r="M33" s="9">
        <f t="shared" si="0"/>
        <v>0.82946104862447179</v>
      </c>
      <c r="N33" t="s">
        <v>246</v>
      </c>
      <c r="O33" t="s">
        <v>246</v>
      </c>
    </row>
    <row r="34" spans="1:15" x14ac:dyDescent="0.25">
      <c r="A34" t="s">
        <v>52</v>
      </c>
      <c r="B34">
        <v>76</v>
      </c>
      <c r="C34">
        <v>0.7</v>
      </c>
      <c r="D34" t="s">
        <v>211</v>
      </c>
      <c r="E34" t="s">
        <v>234</v>
      </c>
      <c r="F34">
        <v>1.93</v>
      </c>
      <c r="G34">
        <v>3</v>
      </c>
      <c r="H34" s="2">
        <v>1.5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ref="M34:M60" si="1">C34*B34/2250+(C34-1)/2.33+0+0+F34/5+G34/9+H34/3-I34/200+J34/5.8-K34/50-L34/1000</f>
        <v>0.99486896469504882</v>
      </c>
      <c r="N34" t="s">
        <v>246</v>
      </c>
      <c r="O34" t="s">
        <v>246</v>
      </c>
    </row>
    <row r="35" spans="1:15" x14ac:dyDescent="0.25">
      <c r="A35" t="s">
        <v>72</v>
      </c>
      <c r="B35">
        <v>150</v>
      </c>
      <c r="C35">
        <v>0.3</v>
      </c>
      <c r="D35" t="s">
        <v>221</v>
      </c>
      <c r="E35" t="s">
        <v>235</v>
      </c>
      <c r="F35">
        <v>1.4</v>
      </c>
      <c r="G35">
        <v>3</v>
      </c>
      <c r="H35" s="2">
        <v>1.5</v>
      </c>
      <c r="I35" s="2">
        <v>40</v>
      </c>
      <c r="J35" s="2">
        <v>1.2</v>
      </c>
      <c r="K35" s="2">
        <v>9.1999999999999993</v>
      </c>
      <c r="L35" s="4">
        <v>1</v>
      </c>
      <c r="M35" s="9">
        <f t="shared" si="1"/>
        <v>0.65480070050811501</v>
      </c>
      <c r="N35" t="s">
        <v>246</v>
      </c>
      <c r="O35" t="s">
        <v>246</v>
      </c>
    </row>
    <row r="36" spans="1:15" x14ac:dyDescent="0.25">
      <c r="A36" t="s">
        <v>73</v>
      </c>
      <c r="B36">
        <v>225</v>
      </c>
      <c r="C36">
        <v>1.2</v>
      </c>
      <c r="D36" t="s">
        <v>222</v>
      </c>
      <c r="E36" t="s">
        <v>235</v>
      </c>
      <c r="F36">
        <v>1.4</v>
      </c>
      <c r="G36">
        <v>3</v>
      </c>
      <c r="H36" s="2">
        <v>1.5</v>
      </c>
      <c r="I36" s="2">
        <v>40</v>
      </c>
      <c r="J36" s="2">
        <v>1.2</v>
      </c>
      <c r="K36" s="2">
        <v>8.1999999999999993</v>
      </c>
      <c r="L36" s="4">
        <v>0.25</v>
      </c>
      <c r="M36" s="9">
        <f t="shared" si="1"/>
        <v>1.1618167949287159</v>
      </c>
      <c r="N36" t="s">
        <v>246</v>
      </c>
      <c r="O36" t="s">
        <v>246</v>
      </c>
    </row>
    <row r="37" spans="1:15" x14ac:dyDescent="0.25">
      <c r="A37" t="s">
        <v>195</v>
      </c>
      <c r="B37">
        <v>188</v>
      </c>
      <c r="C37">
        <v>1.66</v>
      </c>
      <c r="D37" t="s">
        <v>211</v>
      </c>
      <c r="E37" t="s">
        <v>234</v>
      </c>
      <c r="F37">
        <v>2.1</v>
      </c>
      <c r="G37">
        <v>3</v>
      </c>
      <c r="H37" s="2">
        <v>1</v>
      </c>
      <c r="I37" s="2">
        <v>40</v>
      </c>
      <c r="J37" s="2">
        <v>1.2</v>
      </c>
      <c r="K37" s="2">
        <v>6.5</v>
      </c>
      <c r="L37" s="4">
        <v>0.25</v>
      </c>
      <c r="M37" s="9">
        <f t="shared" si="1"/>
        <v>1.3852772431881337</v>
      </c>
      <c r="N37" t="s">
        <v>246</v>
      </c>
      <c r="O37" t="s">
        <v>246</v>
      </c>
    </row>
    <row r="38" spans="1:15" x14ac:dyDescent="0.25">
      <c r="A38" t="s">
        <v>223</v>
      </c>
      <c r="B38" s="1">
        <v>300</v>
      </c>
      <c r="C38">
        <v>1.3</v>
      </c>
      <c r="D38" t="s">
        <v>225</v>
      </c>
      <c r="E38" t="s">
        <v>235</v>
      </c>
      <c r="F38">
        <v>2.1</v>
      </c>
      <c r="G38">
        <v>4</v>
      </c>
      <c r="H38" s="2">
        <v>2</v>
      </c>
      <c r="I38" s="2">
        <v>40</v>
      </c>
      <c r="J38" s="2">
        <v>1.2</v>
      </c>
      <c r="K38" s="2">
        <v>8.6</v>
      </c>
      <c r="L38" s="4">
        <v>0.25</v>
      </c>
      <c r="M38" s="9">
        <f t="shared" si="1"/>
        <v>1.6678463609754492</v>
      </c>
      <c r="N38" t="s">
        <v>246</v>
      </c>
      <c r="O38" t="s">
        <v>246</v>
      </c>
    </row>
    <row r="39" spans="1:15" x14ac:dyDescent="0.25">
      <c r="A39" t="s">
        <v>193</v>
      </c>
      <c r="B39">
        <v>263</v>
      </c>
      <c r="C39">
        <v>1.84</v>
      </c>
      <c r="D39" t="s">
        <v>211</v>
      </c>
      <c r="E39" t="s">
        <v>234</v>
      </c>
      <c r="F39">
        <v>2.4500000000000002</v>
      </c>
      <c r="G39">
        <v>4</v>
      </c>
      <c r="H39" s="2">
        <v>1.5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1.8866815731833657</v>
      </c>
      <c r="N39" t="s">
        <v>246</v>
      </c>
      <c r="O39" t="s">
        <v>246</v>
      </c>
    </row>
    <row r="40" spans="1:15" x14ac:dyDescent="0.25">
      <c r="A40" t="s">
        <v>243</v>
      </c>
      <c r="C40">
        <v>1.9</v>
      </c>
      <c r="D40" t="s">
        <v>221</v>
      </c>
      <c r="M40" s="9">
        <f t="shared" si="1"/>
        <v>0.38626609442060084</v>
      </c>
      <c r="N40" t="s">
        <v>245</v>
      </c>
      <c r="O40" t="s">
        <v>245</v>
      </c>
    </row>
    <row r="41" spans="1:15" x14ac:dyDescent="0.25">
      <c r="A41" t="s">
        <v>75</v>
      </c>
      <c r="B41">
        <v>83</v>
      </c>
      <c r="C41">
        <v>1.1000000000000001</v>
      </c>
      <c r="D41" t="s">
        <v>211</v>
      </c>
      <c r="E41" t="s">
        <v>235</v>
      </c>
      <c r="F41">
        <v>3.89</v>
      </c>
      <c r="G41">
        <v>5</v>
      </c>
      <c r="H41" s="2">
        <v>2</v>
      </c>
      <c r="I41" s="2">
        <v>40</v>
      </c>
      <c r="J41" s="2">
        <v>1.2</v>
      </c>
      <c r="K41" s="2">
        <v>8.4</v>
      </c>
      <c r="L41" s="4">
        <v>1</v>
      </c>
      <c r="M41" s="9">
        <f t="shared" si="1"/>
        <v>1.9216150066597606</v>
      </c>
      <c r="N41" t="s">
        <v>246</v>
      </c>
      <c r="O41" t="s">
        <v>246</v>
      </c>
    </row>
    <row r="42" spans="1:15" x14ac:dyDescent="0.25">
      <c r="A42" t="s">
        <v>76</v>
      </c>
      <c r="B42">
        <v>225</v>
      </c>
      <c r="C42">
        <v>0.8</v>
      </c>
      <c r="D42" t="s">
        <v>226</v>
      </c>
      <c r="E42" t="s">
        <v>235</v>
      </c>
      <c r="F42">
        <v>2.4500000000000002</v>
      </c>
      <c r="G42">
        <v>5</v>
      </c>
      <c r="H42" s="2">
        <v>1.5</v>
      </c>
      <c r="I42" s="2">
        <v>40</v>
      </c>
      <c r="J42" s="2">
        <v>1.2</v>
      </c>
      <c r="K42" s="2">
        <v>7.9</v>
      </c>
      <c r="L42" s="4">
        <v>0.25</v>
      </c>
      <c r="M42" s="9">
        <f t="shared" si="1"/>
        <v>1.388365197408449</v>
      </c>
      <c r="N42" t="s">
        <v>246</v>
      </c>
      <c r="O42" t="s">
        <v>246</v>
      </c>
    </row>
    <row r="43" spans="1:15" x14ac:dyDescent="0.25">
      <c r="A43" t="s">
        <v>77</v>
      </c>
      <c r="B43">
        <v>375</v>
      </c>
      <c r="C43">
        <v>1.4</v>
      </c>
      <c r="D43" t="s">
        <v>227</v>
      </c>
      <c r="E43" t="s">
        <v>235</v>
      </c>
      <c r="F43">
        <v>2.4700000000000002</v>
      </c>
      <c r="G43">
        <v>6</v>
      </c>
      <c r="H43" s="2">
        <v>2</v>
      </c>
      <c r="I43" s="2">
        <v>40</v>
      </c>
      <c r="J43" s="2">
        <v>1.2</v>
      </c>
      <c r="K43" s="2">
        <v>9</v>
      </c>
      <c r="L43" s="4">
        <v>0.25</v>
      </c>
      <c r="M43" s="9">
        <f t="shared" si="1"/>
        <v>2.0589870381332935</v>
      </c>
      <c r="N43" t="s">
        <v>246</v>
      </c>
      <c r="O43" t="s">
        <v>246</v>
      </c>
    </row>
    <row r="44" spans="1:15" x14ac:dyDescent="0.25">
      <c r="A44" t="s">
        <v>181</v>
      </c>
      <c r="B44">
        <v>675</v>
      </c>
      <c r="C44">
        <v>0.81</v>
      </c>
      <c r="D44" t="s">
        <v>228</v>
      </c>
      <c r="E44" t="s">
        <v>235</v>
      </c>
      <c r="F44">
        <v>2.8</v>
      </c>
      <c r="G44">
        <v>7</v>
      </c>
      <c r="H44" s="2">
        <v>1.5</v>
      </c>
      <c r="I44" s="2">
        <v>40</v>
      </c>
      <c r="J44" s="2">
        <v>1.2</v>
      </c>
      <c r="K44" s="2">
        <v>8.3000000000000007</v>
      </c>
      <c r="L44" s="4">
        <v>0.25</v>
      </c>
      <c r="M44" s="9">
        <f t="shared" si="1"/>
        <v>1.8398792651242333</v>
      </c>
      <c r="N44" t="s">
        <v>246</v>
      </c>
      <c r="O44" t="s">
        <v>246</v>
      </c>
    </row>
    <row r="45" spans="1:15" x14ac:dyDescent="0.25">
      <c r="A45" t="s">
        <v>79</v>
      </c>
      <c r="B45">
        <v>750</v>
      </c>
      <c r="C45">
        <v>1.1000000000000001</v>
      </c>
      <c r="D45" t="s">
        <v>211</v>
      </c>
      <c r="E45" t="s">
        <v>235</v>
      </c>
      <c r="F45">
        <v>1.75</v>
      </c>
      <c r="G45">
        <v>7</v>
      </c>
      <c r="H45" s="2">
        <v>2</v>
      </c>
      <c r="I45" s="2">
        <v>40</v>
      </c>
      <c r="J45" s="2">
        <v>1.2</v>
      </c>
      <c r="K45" s="2">
        <v>8.6</v>
      </c>
      <c r="L45" s="4">
        <v>0.25</v>
      </c>
      <c r="M45" s="9">
        <f t="shared" si="1"/>
        <v>2.038676117770871</v>
      </c>
      <c r="N45" t="s">
        <v>246</v>
      </c>
      <c r="O45" t="s">
        <v>246</v>
      </c>
    </row>
    <row r="46" spans="1:15" x14ac:dyDescent="0.25">
      <c r="A46" t="s">
        <v>83</v>
      </c>
      <c r="B46">
        <v>455</v>
      </c>
      <c r="C46">
        <v>2.1</v>
      </c>
      <c r="D46" t="s">
        <v>219</v>
      </c>
      <c r="E46" t="s">
        <v>235</v>
      </c>
      <c r="F46">
        <v>2.8</v>
      </c>
      <c r="G46">
        <v>7</v>
      </c>
      <c r="H46" s="2">
        <v>2</v>
      </c>
      <c r="I46" s="2">
        <v>64</v>
      </c>
      <c r="J46" s="2">
        <v>3.6</v>
      </c>
      <c r="K46" s="2">
        <v>1.25</v>
      </c>
      <c r="L46" s="4">
        <v>2</v>
      </c>
      <c r="M46" s="9">
        <f t="shared" si="1"/>
        <v>3.1749037705753707</v>
      </c>
      <c r="N46" t="s">
        <v>245</v>
      </c>
      <c r="O46" t="s">
        <v>245</v>
      </c>
    </row>
    <row r="47" spans="1:15" x14ac:dyDescent="0.25">
      <c r="A47" t="s">
        <v>197</v>
      </c>
      <c r="B47" s="1">
        <v>188</v>
      </c>
      <c r="C47">
        <v>0.5</v>
      </c>
      <c r="D47" t="s">
        <v>211</v>
      </c>
      <c r="E47" t="s">
        <v>235</v>
      </c>
      <c r="F47">
        <v>3.68</v>
      </c>
      <c r="G47">
        <v>7</v>
      </c>
      <c r="H47" s="2">
        <v>2.5</v>
      </c>
      <c r="I47" s="2">
        <v>40</v>
      </c>
      <c r="J47" s="2">
        <v>1.2</v>
      </c>
      <c r="K47" s="2">
        <v>6.3</v>
      </c>
      <c r="L47" s="4">
        <v>0.25</v>
      </c>
      <c r="M47" s="9">
        <f t="shared" si="1"/>
        <v>2.0549431659349158</v>
      </c>
      <c r="N47" t="s">
        <v>246</v>
      </c>
      <c r="O47" t="s">
        <v>246</v>
      </c>
    </row>
    <row r="48" spans="1:15" x14ac:dyDescent="0.25">
      <c r="A48" t="s">
        <v>202</v>
      </c>
      <c r="B48">
        <v>450</v>
      </c>
      <c r="C48">
        <v>1.6</v>
      </c>
      <c r="D48" t="s">
        <v>247</v>
      </c>
      <c r="E48" t="s">
        <v>235</v>
      </c>
      <c r="F48">
        <v>2.8</v>
      </c>
      <c r="G48">
        <v>8</v>
      </c>
      <c r="H48" s="2">
        <v>1</v>
      </c>
      <c r="M48" s="9">
        <f t="shared" si="1"/>
        <v>2.3597329518359564</v>
      </c>
      <c r="N48" t="s">
        <v>245</v>
      </c>
      <c r="O48" t="s">
        <v>246</v>
      </c>
    </row>
    <row r="49" spans="1:16" x14ac:dyDescent="0.25">
      <c r="A49" t="s">
        <v>182</v>
      </c>
      <c r="B49">
        <v>675</v>
      </c>
      <c r="C49">
        <v>1</v>
      </c>
      <c r="D49" t="s">
        <v>229</v>
      </c>
      <c r="E49" t="s">
        <v>235</v>
      </c>
      <c r="F49">
        <v>4.9000000000000004</v>
      </c>
      <c r="G49">
        <v>8</v>
      </c>
      <c r="H49" s="2">
        <v>1.5</v>
      </c>
      <c r="I49" s="2">
        <v>40</v>
      </c>
      <c r="J49" s="2">
        <v>1.2</v>
      </c>
      <c r="K49" s="2">
        <v>8.8000000000000007</v>
      </c>
      <c r="L49" s="4">
        <v>0.25</v>
      </c>
      <c r="M49" s="9">
        <f t="shared" si="1"/>
        <v>2.4995354406130263</v>
      </c>
      <c r="N49" t="s">
        <v>246</v>
      </c>
      <c r="O49" t="s">
        <v>246</v>
      </c>
    </row>
    <row r="50" spans="1:16" x14ac:dyDescent="0.25">
      <c r="A50" t="s">
        <v>80</v>
      </c>
      <c r="B50">
        <v>1125</v>
      </c>
      <c r="C50">
        <v>0.7</v>
      </c>
      <c r="D50" t="s">
        <v>230</v>
      </c>
      <c r="E50" t="s">
        <v>235</v>
      </c>
      <c r="F50">
        <v>3.5</v>
      </c>
      <c r="G50">
        <v>8</v>
      </c>
      <c r="H50" s="2">
        <v>2</v>
      </c>
      <c r="I50" s="2">
        <v>40</v>
      </c>
      <c r="J50" s="2">
        <v>1.2</v>
      </c>
      <c r="K50" s="2">
        <v>9.6</v>
      </c>
      <c r="L50" s="4">
        <v>0.25</v>
      </c>
      <c r="M50" s="9">
        <f t="shared" si="1"/>
        <v>2.291446742472826</v>
      </c>
      <c r="N50" t="s">
        <v>246</v>
      </c>
      <c r="O50" t="s">
        <v>246</v>
      </c>
    </row>
    <row r="51" spans="1:16" x14ac:dyDescent="0.25">
      <c r="A51" t="s">
        <v>82</v>
      </c>
      <c r="B51">
        <v>600</v>
      </c>
      <c r="C51">
        <v>1.75</v>
      </c>
      <c r="D51" t="s">
        <v>218</v>
      </c>
      <c r="E51" t="s">
        <v>235</v>
      </c>
      <c r="F51">
        <v>3.85</v>
      </c>
      <c r="G51">
        <v>8</v>
      </c>
      <c r="H51" s="2">
        <v>2</v>
      </c>
      <c r="I51" s="2">
        <v>45</v>
      </c>
      <c r="J51" s="2">
        <v>5.3</v>
      </c>
      <c r="K51" s="2">
        <v>3</v>
      </c>
      <c r="L51" s="4">
        <v>2</v>
      </c>
      <c r="M51" s="9">
        <f t="shared" si="1"/>
        <v>3.7409037376876655</v>
      </c>
      <c r="N51" t="s">
        <v>245</v>
      </c>
      <c r="O51" t="s">
        <v>246</v>
      </c>
    </row>
    <row r="52" spans="1:16" x14ac:dyDescent="0.25">
      <c r="A52" t="s">
        <v>200</v>
      </c>
      <c r="B52">
        <v>617</v>
      </c>
      <c r="C52">
        <v>1.6</v>
      </c>
      <c r="D52" t="s">
        <v>218</v>
      </c>
      <c r="E52" t="s">
        <v>235</v>
      </c>
      <c r="F52">
        <v>3.85</v>
      </c>
      <c r="G52">
        <v>9</v>
      </c>
      <c r="H52" s="2">
        <v>1.5</v>
      </c>
      <c r="M52" s="9">
        <f t="shared" si="1"/>
        <v>2.9662662851692896</v>
      </c>
      <c r="N52" t="s">
        <v>245</v>
      </c>
      <c r="O52" t="s">
        <v>246</v>
      </c>
    </row>
    <row r="53" spans="1:16" x14ac:dyDescent="0.25">
      <c r="A53" t="s">
        <v>209</v>
      </c>
      <c r="B53" s="1">
        <v>750</v>
      </c>
      <c r="C53">
        <v>3</v>
      </c>
      <c r="D53" t="s">
        <v>211</v>
      </c>
      <c r="E53" t="s">
        <v>235</v>
      </c>
      <c r="F53">
        <v>2.98</v>
      </c>
      <c r="G53">
        <v>8</v>
      </c>
      <c r="H53" s="2">
        <v>1</v>
      </c>
      <c r="I53" s="2">
        <v>40</v>
      </c>
      <c r="J53" s="2">
        <v>1.2</v>
      </c>
      <c r="K53" s="2">
        <v>6.5</v>
      </c>
      <c r="L53" s="4">
        <v>0.25</v>
      </c>
      <c r="M53" s="9">
        <f t="shared" si="1"/>
        <v>3.5532378726588068</v>
      </c>
      <c r="N53" t="s">
        <v>246</v>
      </c>
      <c r="O53" t="s">
        <v>246</v>
      </c>
    </row>
    <row r="54" spans="1:16" x14ac:dyDescent="0.25">
      <c r="A54" t="s">
        <v>81</v>
      </c>
      <c r="B54">
        <v>113</v>
      </c>
      <c r="C54">
        <v>0.5</v>
      </c>
      <c r="D54" t="s">
        <v>231</v>
      </c>
      <c r="E54" t="s">
        <v>235</v>
      </c>
      <c r="F54">
        <v>3.26</v>
      </c>
      <c r="G54">
        <v>8</v>
      </c>
      <c r="H54" s="2">
        <v>3</v>
      </c>
      <c r="I54" s="2">
        <v>40</v>
      </c>
      <c r="J54" s="2">
        <v>1.2</v>
      </c>
      <c r="K54" s="2">
        <v>9.6</v>
      </c>
      <c r="L54" s="4">
        <v>0.25</v>
      </c>
      <c r="M54" s="9">
        <f t="shared" si="1"/>
        <v>2.166054277046026</v>
      </c>
      <c r="N54" t="s">
        <v>246</v>
      </c>
      <c r="O54" t="s">
        <v>246</v>
      </c>
    </row>
    <row r="55" spans="1:16" x14ac:dyDescent="0.25">
      <c r="A55" t="s">
        <v>204</v>
      </c>
      <c r="B55">
        <v>742</v>
      </c>
      <c r="C55">
        <v>3</v>
      </c>
      <c r="D55" t="s">
        <v>217</v>
      </c>
      <c r="E55" t="s">
        <v>235</v>
      </c>
      <c r="F55">
        <v>3.5</v>
      </c>
      <c r="G55">
        <v>9</v>
      </c>
      <c r="H55" s="2">
        <v>3</v>
      </c>
      <c r="I55" s="2">
        <v>63</v>
      </c>
      <c r="J55" s="2">
        <v>4.5999999999999996</v>
      </c>
      <c r="K55" s="2">
        <v>1.5</v>
      </c>
      <c r="L55" s="4">
        <v>0.5</v>
      </c>
      <c r="M55" s="9">
        <f t="shared" si="1"/>
        <v>4.9953058803216415</v>
      </c>
      <c r="N55" t="s">
        <v>246</v>
      </c>
      <c r="O55" t="s">
        <v>246</v>
      </c>
    </row>
    <row r="56" spans="1:16" x14ac:dyDescent="0.25">
      <c r="A56" t="s">
        <v>183</v>
      </c>
      <c r="B56">
        <v>650</v>
      </c>
      <c r="C56">
        <v>2.2999999999999998</v>
      </c>
      <c r="D56" t="s">
        <v>211</v>
      </c>
      <c r="E56" t="s">
        <v>235</v>
      </c>
      <c r="F56">
        <v>3.15</v>
      </c>
      <c r="G56">
        <v>9</v>
      </c>
      <c r="H56" s="2">
        <v>2</v>
      </c>
      <c r="I56" s="2">
        <v>50</v>
      </c>
      <c r="J56" s="2">
        <v>5</v>
      </c>
      <c r="K56" s="2">
        <v>7.3</v>
      </c>
      <c r="L56" s="4">
        <v>1</v>
      </c>
      <c r="M56" s="9">
        <f t="shared" si="1"/>
        <v>3.9841199907914429</v>
      </c>
      <c r="N56" t="s">
        <v>245</v>
      </c>
      <c r="O56" t="s">
        <v>245</v>
      </c>
    </row>
    <row r="57" spans="1:16" x14ac:dyDescent="0.25">
      <c r="A57" t="s">
        <v>61</v>
      </c>
      <c r="B57">
        <v>75</v>
      </c>
      <c r="C57">
        <v>0.7</v>
      </c>
      <c r="D57" t="s">
        <v>211</v>
      </c>
      <c r="E57" t="s">
        <v>235</v>
      </c>
      <c r="F57">
        <v>1.05</v>
      </c>
      <c r="G57">
        <v>0</v>
      </c>
      <c r="H57" s="2">
        <v>0.5</v>
      </c>
      <c r="I57" s="2">
        <v>40</v>
      </c>
      <c r="J57" s="2">
        <v>1.2</v>
      </c>
      <c r="K57" s="2">
        <v>7.2</v>
      </c>
      <c r="L57" s="4">
        <v>0.25</v>
      </c>
      <c r="M57" s="9">
        <f t="shared" si="1"/>
        <v>0.13389118691727095</v>
      </c>
      <c r="N57" t="s">
        <v>246</v>
      </c>
      <c r="O57" t="s">
        <v>246</v>
      </c>
    </row>
    <row r="58" spans="1:16" x14ac:dyDescent="0.25">
      <c r="A58" t="s">
        <v>184</v>
      </c>
      <c r="B58">
        <v>188</v>
      </c>
      <c r="C58">
        <v>0.8</v>
      </c>
      <c r="D58" t="s">
        <v>217</v>
      </c>
      <c r="E58" t="s">
        <v>235</v>
      </c>
      <c r="F58">
        <v>1.58</v>
      </c>
      <c r="G58">
        <v>1</v>
      </c>
      <c r="H58" s="2">
        <v>1</v>
      </c>
      <c r="I58" s="2">
        <v>40</v>
      </c>
      <c r="J58" s="2">
        <v>1.2</v>
      </c>
      <c r="K58" s="2">
        <v>7.6</v>
      </c>
      <c r="L58" s="4">
        <v>0.25</v>
      </c>
      <c r="M58" s="9">
        <f t="shared" si="1"/>
        <v>0.5960985307417821</v>
      </c>
      <c r="N58" t="s">
        <v>246</v>
      </c>
      <c r="O58" t="s">
        <v>246</v>
      </c>
    </row>
    <row r="59" spans="1:16" x14ac:dyDescent="0.25">
      <c r="A59" t="s">
        <v>224</v>
      </c>
      <c r="B59">
        <v>225</v>
      </c>
      <c r="C59">
        <v>0.9</v>
      </c>
      <c r="D59" t="s">
        <v>218</v>
      </c>
      <c r="E59" t="s">
        <v>235</v>
      </c>
      <c r="F59">
        <v>1.93</v>
      </c>
      <c r="G59">
        <v>2</v>
      </c>
      <c r="H59" s="2">
        <v>1</v>
      </c>
      <c r="I59" s="2">
        <v>40</v>
      </c>
      <c r="J59" s="2">
        <v>1.2</v>
      </c>
      <c r="K59" s="2">
        <v>8.3000000000000007</v>
      </c>
      <c r="L59" s="4">
        <v>0.25</v>
      </c>
      <c r="M59" s="9">
        <f t="shared" si="1"/>
        <v>0.8292836523440712</v>
      </c>
      <c r="N59" t="s">
        <v>246</v>
      </c>
      <c r="O59" t="s">
        <v>246</v>
      </c>
    </row>
    <row r="60" spans="1:16" x14ac:dyDescent="0.25">
      <c r="A60" t="s">
        <v>64</v>
      </c>
      <c r="B60">
        <v>248</v>
      </c>
      <c r="C60">
        <v>1</v>
      </c>
      <c r="D60" t="s">
        <v>211</v>
      </c>
      <c r="E60" t="s">
        <v>235</v>
      </c>
      <c r="F60">
        <v>2.4500000000000002</v>
      </c>
      <c r="G60">
        <v>3</v>
      </c>
      <c r="H60" s="2">
        <v>1.5</v>
      </c>
      <c r="I60" s="2">
        <v>40</v>
      </c>
      <c r="J60" s="2">
        <v>1.2</v>
      </c>
      <c r="K60" s="2">
        <v>7.9</v>
      </c>
      <c r="L60" s="4">
        <v>0.25</v>
      </c>
      <c r="M60" s="9">
        <f t="shared" si="1"/>
        <v>1.2822021072796934</v>
      </c>
      <c r="N60" t="s">
        <v>246</v>
      </c>
      <c r="O60" t="s">
        <v>246</v>
      </c>
    </row>
    <row r="61" spans="1:16" s="11" customFormat="1" x14ac:dyDescent="0.25">
      <c r="A61" s="11" t="s">
        <v>278</v>
      </c>
      <c r="D61" s="11" t="s">
        <v>211</v>
      </c>
      <c r="E61" s="11" t="s">
        <v>235</v>
      </c>
      <c r="H61" s="12"/>
      <c r="I61" s="12"/>
      <c r="J61" s="12"/>
      <c r="K61" s="12"/>
      <c r="L61" s="13"/>
      <c r="M61" s="14"/>
      <c r="N61" s="11" t="s">
        <v>245</v>
      </c>
      <c r="O61" s="11" t="s">
        <v>245</v>
      </c>
      <c r="P61" s="11" t="s">
        <v>279</v>
      </c>
    </row>
    <row r="62" spans="1:16" x14ac:dyDescent="0.25">
      <c r="A62" t="s">
        <v>65</v>
      </c>
      <c r="B62">
        <v>26</v>
      </c>
      <c r="C62">
        <v>0.35</v>
      </c>
      <c r="D62" t="s">
        <v>211</v>
      </c>
      <c r="E62" t="s">
        <v>235</v>
      </c>
      <c r="F62">
        <v>3.15</v>
      </c>
      <c r="G62">
        <v>4</v>
      </c>
      <c r="H62" s="2">
        <v>1</v>
      </c>
      <c r="I62" s="2">
        <v>40</v>
      </c>
      <c r="J62" s="2">
        <v>1.2</v>
      </c>
      <c r="K62" s="2">
        <v>9</v>
      </c>
      <c r="L62" s="4">
        <v>1</v>
      </c>
      <c r="M62" s="9">
        <f t="shared" ref="M62:M89" si="2">C62*B62/2250+(C62-1)/2.33+0+0+F62/5+G62/9+H62/3-I62/200+J62/5.8-K62/50-L62/1000</f>
        <v>0.95874881686481517</v>
      </c>
      <c r="N62" t="s">
        <v>246</v>
      </c>
      <c r="O62" t="s">
        <v>246</v>
      </c>
    </row>
    <row r="63" spans="1:16" x14ac:dyDescent="0.25">
      <c r="A63" t="s">
        <v>66</v>
      </c>
      <c r="B63">
        <v>113</v>
      </c>
      <c r="C63">
        <v>0.4</v>
      </c>
      <c r="D63" t="s">
        <v>211</v>
      </c>
      <c r="E63" t="s">
        <v>235</v>
      </c>
      <c r="F63">
        <v>2.8</v>
      </c>
      <c r="G63">
        <v>5</v>
      </c>
      <c r="H63" s="2">
        <v>1</v>
      </c>
      <c r="I63" s="2">
        <v>40</v>
      </c>
      <c r="J63" s="2">
        <v>1.2</v>
      </c>
      <c r="K63" s="2">
        <v>9.1999999999999993</v>
      </c>
      <c r="L63" s="4">
        <v>0.25</v>
      </c>
      <c r="M63" s="9">
        <f t="shared" si="2"/>
        <v>1.0341135998881816</v>
      </c>
      <c r="N63" t="s">
        <v>246</v>
      </c>
      <c r="O63" t="s">
        <v>246</v>
      </c>
    </row>
    <row r="64" spans="1:16" x14ac:dyDescent="0.25">
      <c r="A64" t="s">
        <v>67</v>
      </c>
      <c r="B64">
        <v>525</v>
      </c>
      <c r="C64">
        <v>1.1000000000000001</v>
      </c>
      <c r="D64" t="s">
        <v>217</v>
      </c>
      <c r="E64" t="s">
        <v>235</v>
      </c>
      <c r="F64">
        <v>2.52</v>
      </c>
      <c r="G64">
        <v>6</v>
      </c>
      <c r="H64" s="2">
        <v>1.5</v>
      </c>
      <c r="I64" s="2">
        <v>10</v>
      </c>
      <c r="J64" s="6">
        <v>8</v>
      </c>
      <c r="K64" s="2">
        <v>7</v>
      </c>
      <c r="L64" s="8">
        <v>8</v>
      </c>
      <c r="M64" s="9">
        <f t="shared" si="2"/>
        <v>3.1515621330965415</v>
      </c>
      <c r="N64" t="s">
        <v>245</v>
      </c>
      <c r="O64" t="s">
        <v>246</v>
      </c>
    </row>
    <row r="65" spans="1:15" x14ac:dyDescent="0.25">
      <c r="A65" t="s">
        <v>188</v>
      </c>
      <c r="B65">
        <v>450</v>
      </c>
      <c r="C65">
        <v>1.2</v>
      </c>
      <c r="D65" t="s">
        <v>211</v>
      </c>
      <c r="E65" t="s">
        <v>235</v>
      </c>
      <c r="F65">
        <v>3.08</v>
      </c>
      <c r="G65">
        <v>6</v>
      </c>
      <c r="H65" s="2">
        <v>2</v>
      </c>
      <c r="I65" s="2">
        <v>40</v>
      </c>
      <c r="J65" s="2">
        <v>1.2</v>
      </c>
      <c r="K65" s="2">
        <v>13.4</v>
      </c>
      <c r="L65" s="4">
        <v>0.25</v>
      </c>
      <c r="M65" s="9">
        <f t="shared" si="2"/>
        <v>2.0138167949287156</v>
      </c>
      <c r="N65" t="s">
        <v>246</v>
      </c>
      <c r="O65" t="s">
        <v>246</v>
      </c>
    </row>
    <row r="66" spans="1:15" x14ac:dyDescent="0.25">
      <c r="A66" t="s">
        <v>187</v>
      </c>
      <c r="B66">
        <v>608</v>
      </c>
      <c r="C66">
        <v>1.3</v>
      </c>
      <c r="D66" t="s">
        <v>211</v>
      </c>
      <c r="E66" t="s">
        <v>235</v>
      </c>
      <c r="F66">
        <v>2.8</v>
      </c>
      <c r="G66">
        <v>7</v>
      </c>
      <c r="H66" s="2">
        <v>2</v>
      </c>
      <c r="I66" s="2">
        <v>40</v>
      </c>
      <c r="J66" s="2">
        <v>1.2</v>
      </c>
      <c r="K66" s="2">
        <v>8.9</v>
      </c>
      <c r="L66" s="4">
        <v>0.25</v>
      </c>
      <c r="M66" s="9">
        <f t="shared" si="2"/>
        <v>2.313135249864338</v>
      </c>
      <c r="N66" t="s">
        <v>246</v>
      </c>
      <c r="O66" t="s">
        <v>246</v>
      </c>
    </row>
    <row r="67" spans="1:15" x14ac:dyDescent="0.25">
      <c r="A67" t="s">
        <v>69</v>
      </c>
      <c r="B67">
        <v>758</v>
      </c>
      <c r="C67">
        <v>1.5</v>
      </c>
      <c r="D67" t="s">
        <v>211</v>
      </c>
      <c r="E67" t="s">
        <v>235</v>
      </c>
      <c r="F67">
        <v>3.15</v>
      </c>
      <c r="G67">
        <v>8</v>
      </c>
      <c r="H67" s="2">
        <v>2</v>
      </c>
      <c r="I67" s="2">
        <v>40</v>
      </c>
      <c r="J67" s="2">
        <v>1.2</v>
      </c>
      <c r="K67" s="2">
        <v>9.1999999999999993</v>
      </c>
      <c r="L67" s="4">
        <v>0.25</v>
      </c>
      <c r="M67" s="9">
        <f t="shared" si="2"/>
        <v>2.7281277152911381</v>
      </c>
      <c r="N67" t="s">
        <v>246</v>
      </c>
      <c r="O67" t="s">
        <v>246</v>
      </c>
    </row>
    <row r="68" spans="1:15" x14ac:dyDescent="0.25">
      <c r="A68" t="s">
        <v>185</v>
      </c>
      <c r="B68">
        <v>450</v>
      </c>
      <c r="C68">
        <v>0.7</v>
      </c>
      <c r="D68" t="s">
        <v>211</v>
      </c>
      <c r="E68" t="s">
        <v>235</v>
      </c>
      <c r="F68">
        <v>4.9000000000000004</v>
      </c>
      <c r="G68">
        <v>8</v>
      </c>
      <c r="H68" s="2">
        <v>1.5</v>
      </c>
      <c r="I68" s="2">
        <v>40</v>
      </c>
      <c r="J68" s="2">
        <v>1.2</v>
      </c>
      <c r="K68" s="2">
        <v>9.5</v>
      </c>
      <c r="L68" s="4">
        <v>0.25</v>
      </c>
      <c r="M68" s="9">
        <f t="shared" si="2"/>
        <v>2.19678007580616</v>
      </c>
      <c r="N68" t="s">
        <v>246</v>
      </c>
      <c r="O68" t="s">
        <v>246</v>
      </c>
    </row>
    <row r="69" spans="1:15" x14ac:dyDescent="0.25">
      <c r="A69" t="s">
        <v>70</v>
      </c>
      <c r="B69">
        <v>1163</v>
      </c>
      <c r="C69">
        <v>2.2999999999999998</v>
      </c>
      <c r="D69" t="s">
        <v>218</v>
      </c>
      <c r="E69" t="s">
        <v>235</v>
      </c>
      <c r="F69">
        <v>3.5</v>
      </c>
      <c r="G69">
        <v>9</v>
      </c>
      <c r="H69" s="2">
        <v>2.5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4.1027642436650051</v>
      </c>
      <c r="N69" t="s">
        <v>246</v>
      </c>
      <c r="O69" t="s">
        <v>246</v>
      </c>
    </row>
    <row r="70" spans="1:15" x14ac:dyDescent="0.25">
      <c r="A70" t="s">
        <v>71</v>
      </c>
      <c r="B70">
        <v>1313</v>
      </c>
      <c r="C70">
        <v>2.5</v>
      </c>
      <c r="D70" t="s">
        <v>211</v>
      </c>
      <c r="E70" t="s">
        <v>235</v>
      </c>
      <c r="F70">
        <v>4.2</v>
      </c>
      <c r="G70">
        <v>9</v>
      </c>
      <c r="H70" s="2">
        <v>2.5</v>
      </c>
      <c r="I70" s="2">
        <v>40</v>
      </c>
      <c r="J70" s="2">
        <v>1.2</v>
      </c>
      <c r="K70" s="2">
        <v>11.2</v>
      </c>
      <c r="L70" s="4">
        <v>0.25</v>
      </c>
      <c r="M70" s="9">
        <f t="shared" si="2"/>
        <v>4.5586455979806937</v>
      </c>
      <c r="N70" t="s">
        <v>246</v>
      </c>
      <c r="O70" t="s">
        <v>246</v>
      </c>
    </row>
    <row r="71" spans="1:15" x14ac:dyDescent="0.25">
      <c r="A71" t="s">
        <v>186</v>
      </c>
      <c r="B71">
        <v>1500</v>
      </c>
      <c r="C71">
        <v>3.33</v>
      </c>
      <c r="D71" t="s">
        <v>211</v>
      </c>
      <c r="E71" t="s">
        <v>235</v>
      </c>
      <c r="F71">
        <v>5.25</v>
      </c>
      <c r="G71">
        <v>9</v>
      </c>
      <c r="H71" s="2">
        <v>3</v>
      </c>
      <c r="I71" s="2">
        <v>40</v>
      </c>
      <c r="J71" s="2">
        <v>1.2</v>
      </c>
      <c r="K71" s="2">
        <v>25.3</v>
      </c>
      <c r="L71" s="4">
        <v>0.25</v>
      </c>
      <c r="M71" s="9">
        <f t="shared" si="2"/>
        <v>5.7706465517241377</v>
      </c>
      <c r="N71" t="s">
        <v>246</v>
      </c>
      <c r="O71" t="s">
        <v>246</v>
      </c>
    </row>
    <row r="72" spans="1:15" x14ac:dyDescent="0.25">
      <c r="A72" t="s">
        <v>210</v>
      </c>
      <c r="B72">
        <v>86</v>
      </c>
      <c r="C72">
        <v>1.7</v>
      </c>
      <c r="D72" t="s">
        <v>220</v>
      </c>
      <c r="E72" t="s">
        <v>234</v>
      </c>
      <c r="F72">
        <v>1.8</v>
      </c>
      <c r="G72">
        <v>2</v>
      </c>
      <c r="H72" s="2">
        <v>0</v>
      </c>
      <c r="I72" s="2">
        <v>90</v>
      </c>
      <c r="J72" s="2">
        <v>1</v>
      </c>
      <c r="K72" s="2">
        <v>0.32</v>
      </c>
      <c r="L72" s="4">
        <v>0.47</v>
      </c>
      <c r="M72" s="9">
        <f t="shared" si="2"/>
        <v>0.66317297765280458</v>
      </c>
      <c r="N72" t="s">
        <v>245</v>
      </c>
      <c r="O72" t="s">
        <v>245</v>
      </c>
    </row>
    <row r="73" spans="1:15" x14ac:dyDescent="0.25">
      <c r="A73" t="s">
        <v>124</v>
      </c>
      <c r="B73">
        <v>98</v>
      </c>
      <c r="C73">
        <v>2</v>
      </c>
      <c r="D73" t="s">
        <v>232</v>
      </c>
      <c r="E73" t="s">
        <v>235</v>
      </c>
      <c r="F73">
        <v>4.2</v>
      </c>
      <c r="G73">
        <v>5</v>
      </c>
      <c r="H73" s="2">
        <v>0.5</v>
      </c>
      <c r="I73" s="2">
        <v>30</v>
      </c>
      <c r="J73" s="2">
        <v>1</v>
      </c>
      <c r="M73" s="9">
        <f t="shared" si="2"/>
        <v>2.1009316757930052</v>
      </c>
      <c r="N73" t="s">
        <v>245</v>
      </c>
      <c r="O73" t="s">
        <v>246</v>
      </c>
    </row>
    <row r="74" spans="1:15" x14ac:dyDescent="0.25">
      <c r="A74" t="s">
        <v>125</v>
      </c>
      <c r="B74">
        <v>750</v>
      </c>
      <c r="C74">
        <v>1.3</v>
      </c>
      <c r="D74" t="s">
        <v>211</v>
      </c>
      <c r="E74" t="s">
        <v>235</v>
      </c>
      <c r="F74">
        <v>2.8</v>
      </c>
      <c r="G74">
        <v>5</v>
      </c>
      <c r="H74" s="2">
        <v>2</v>
      </c>
      <c r="I74" s="2">
        <v>40</v>
      </c>
      <c r="J74" s="2">
        <v>1.2</v>
      </c>
      <c r="K74" s="2">
        <v>6.3</v>
      </c>
      <c r="L74" s="4">
        <v>0.25</v>
      </c>
      <c r="M74" s="9">
        <f t="shared" si="2"/>
        <v>2.2249574720865604</v>
      </c>
      <c r="N74" t="s">
        <v>246</v>
      </c>
      <c r="O74" t="s">
        <v>246</v>
      </c>
    </row>
    <row r="75" spans="1:15" x14ac:dyDescent="0.25">
      <c r="A75" t="s">
        <v>190</v>
      </c>
      <c r="B75">
        <v>1350</v>
      </c>
      <c r="C75">
        <v>2.75</v>
      </c>
      <c r="D75" t="s">
        <v>211</v>
      </c>
      <c r="E75" t="s">
        <v>235</v>
      </c>
      <c r="F75">
        <v>4.5999999999999996</v>
      </c>
      <c r="G75">
        <v>6</v>
      </c>
      <c r="H75" s="2">
        <v>2.5</v>
      </c>
      <c r="I75" s="2">
        <v>40</v>
      </c>
      <c r="J75" s="2">
        <v>1.2</v>
      </c>
      <c r="K75" s="2">
        <v>6.5</v>
      </c>
      <c r="L75" s="4">
        <v>0.25</v>
      </c>
      <c r="M75" s="9">
        <f t="shared" si="2"/>
        <v>4.6977195130975273</v>
      </c>
      <c r="N75" t="s">
        <v>246</v>
      </c>
      <c r="O75" t="s">
        <v>246</v>
      </c>
    </row>
    <row r="76" spans="1:15" x14ac:dyDescent="0.25">
      <c r="A76" t="s">
        <v>53</v>
      </c>
      <c r="B76">
        <v>1392</v>
      </c>
      <c r="C76">
        <v>0.7</v>
      </c>
      <c r="D76" t="s">
        <v>219</v>
      </c>
      <c r="E76" t="s">
        <v>235</v>
      </c>
      <c r="F76">
        <v>1.75</v>
      </c>
      <c r="G76">
        <v>2</v>
      </c>
      <c r="H76" s="2">
        <v>1.5</v>
      </c>
      <c r="I76" s="2">
        <v>110</v>
      </c>
      <c r="J76" s="2">
        <v>1</v>
      </c>
      <c r="K76" s="2">
        <v>1.5</v>
      </c>
      <c r="L76" s="4">
        <v>0.5</v>
      </c>
      <c r="M76" s="9">
        <f t="shared" si="2"/>
        <v>0.96844731718547028</v>
      </c>
      <c r="N76" t="s">
        <v>245</v>
      </c>
      <c r="O76" t="s">
        <v>246</v>
      </c>
    </row>
    <row r="77" spans="1:15" x14ac:dyDescent="0.25">
      <c r="A77" t="s">
        <v>54</v>
      </c>
      <c r="B77">
        <v>1125</v>
      </c>
      <c r="C77">
        <v>1</v>
      </c>
      <c r="D77" t="s">
        <v>219</v>
      </c>
      <c r="E77" t="s">
        <v>235</v>
      </c>
      <c r="F77">
        <v>3.5</v>
      </c>
      <c r="G77">
        <v>2</v>
      </c>
      <c r="H77" s="2">
        <v>2.5</v>
      </c>
      <c r="I77" s="2">
        <v>100</v>
      </c>
      <c r="J77" s="2">
        <v>1</v>
      </c>
      <c r="K77" s="2">
        <v>1.5</v>
      </c>
      <c r="L77" s="4">
        <v>0.7</v>
      </c>
      <c r="M77" s="9">
        <f t="shared" si="2"/>
        <v>1.897269348659004</v>
      </c>
      <c r="N77" t="s">
        <v>245</v>
      </c>
      <c r="O77" t="s">
        <v>246</v>
      </c>
    </row>
    <row r="78" spans="1:15" x14ac:dyDescent="0.25">
      <c r="A78" t="s">
        <v>55</v>
      </c>
      <c r="B78">
        <v>1989</v>
      </c>
      <c r="C78">
        <v>0.8</v>
      </c>
      <c r="D78" t="s">
        <v>219</v>
      </c>
      <c r="E78" t="s">
        <v>235</v>
      </c>
      <c r="F78">
        <v>3.5</v>
      </c>
      <c r="G78">
        <v>2</v>
      </c>
      <c r="H78" s="2">
        <v>1</v>
      </c>
      <c r="I78" s="2">
        <v>100</v>
      </c>
      <c r="J78" s="2">
        <v>1</v>
      </c>
      <c r="K78" s="2">
        <v>1.5</v>
      </c>
      <c r="L78" s="4">
        <v>0.7</v>
      </c>
      <c r="M78" s="9">
        <f t="shared" si="2"/>
        <v>1.5186324387877592</v>
      </c>
      <c r="N78" t="s">
        <v>245</v>
      </c>
      <c r="O78" t="s">
        <v>246</v>
      </c>
    </row>
    <row r="79" spans="1:15" x14ac:dyDescent="0.25">
      <c r="A79" t="s">
        <v>56</v>
      </c>
      <c r="B79">
        <v>2250</v>
      </c>
      <c r="C79">
        <v>0.6</v>
      </c>
      <c r="D79" t="s">
        <v>219</v>
      </c>
      <c r="E79" t="s">
        <v>235</v>
      </c>
      <c r="F79">
        <v>1.4</v>
      </c>
      <c r="G79">
        <v>2</v>
      </c>
      <c r="H79" s="2">
        <v>0.5</v>
      </c>
      <c r="I79" s="2">
        <v>100</v>
      </c>
      <c r="J79" s="2">
        <v>1</v>
      </c>
      <c r="K79" s="2">
        <v>1.5</v>
      </c>
      <c r="L79" s="4">
        <v>0.3</v>
      </c>
      <c r="M79" s="9">
        <f t="shared" si="2"/>
        <v>0.73932886224984784</v>
      </c>
      <c r="N79" t="s">
        <v>245</v>
      </c>
      <c r="O79" t="s">
        <v>246</v>
      </c>
    </row>
    <row r="80" spans="1:15" x14ac:dyDescent="0.25">
      <c r="A80" t="s">
        <v>203</v>
      </c>
      <c r="B80">
        <v>1125</v>
      </c>
      <c r="C80">
        <v>1</v>
      </c>
      <c r="D80" t="s">
        <v>219</v>
      </c>
      <c r="E80" t="s">
        <v>235</v>
      </c>
      <c r="F80">
        <v>3.5</v>
      </c>
      <c r="G80">
        <v>2</v>
      </c>
      <c r="H80" s="2">
        <v>2</v>
      </c>
      <c r="I80" s="2">
        <v>100</v>
      </c>
      <c r="J80" s="2">
        <v>1</v>
      </c>
      <c r="K80" s="2">
        <v>1.5</v>
      </c>
      <c r="L80" s="4">
        <v>0.7</v>
      </c>
      <c r="M80" s="9">
        <f>C80*B80/2250+(C80-1)/2.33+0+0+F80/5+G80/9+H80/3-I80/200+J80/5.8-K80/50-L80/1000</f>
        <v>1.730602681992337</v>
      </c>
      <c r="N80" t="s">
        <v>245</v>
      </c>
      <c r="O80" t="s">
        <v>246</v>
      </c>
    </row>
    <row r="81" spans="1:15" x14ac:dyDescent="0.25">
      <c r="A81" t="s">
        <v>318</v>
      </c>
      <c r="B81">
        <v>73</v>
      </c>
      <c r="C81">
        <v>1</v>
      </c>
      <c r="D81" t="s">
        <v>320</v>
      </c>
      <c r="E81" t="s">
        <v>234</v>
      </c>
      <c r="F81">
        <v>0.53</v>
      </c>
      <c r="G81">
        <v>0</v>
      </c>
      <c r="H81" s="2">
        <v>0</v>
      </c>
      <c r="I81" s="2">
        <v>18</v>
      </c>
      <c r="J81" s="2">
        <v>3</v>
      </c>
      <c r="K81" s="2">
        <v>0.69</v>
      </c>
      <c r="L81" s="4">
        <v>0.5</v>
      </c>
      <c r="M81" s="9">
        <f>C81*B81/2250+(C81-1)/2.33+0+0+F81/5+G81/9+H81/3-I81/200+J81/5.8-K81/50-L81/1000</f>
        <v>0.55138582375478928</v>
      </c>
      <c r="N81" t="s">
        <v>246</v>
      </c>
      <c r="O81" t="s">
        <v>246</v>
      </c>
    </row>
    <row r="82" spans="1:15" x14ac:dyDescent="0.25">
      <c r="A82" t="s">
        <v>316</v>
      </c>
      <c r="B82">
        <v>75</v>
      </c>
      <c r="C82">
        <v>0.6</v>
      </c>
      <c r="D82" t="s">
        <v>343</v>
      </c>
      <c r="E82" t="s">
        <v>235</v>
      </c>
      <c r="F82">
        <v>2.4500000000000002</v>
      </c>
      <c r="G82">
        <v>7</v>
      </c>
      <c r="H82" s="2">
        <v>1</v>
      </c>
      <c r="I82" s="2">
        <v>109</v>
      </c>
      <c r="J82" s="2">
        <v>1</v>
      </c>
      <c r="K82" s="2">
        <v>2.4</v>
      </c>
      <c r="L82" s="4">
        <v>0</v>
      </c>
      <c r="M82" s="9">
        <f>C82*B82/2250+(C82-1)/2.33+0+0+F82/5+G82/9+H82/3-I82/200+J82/5.8-K82/50-L82/1000</f>
        <v>1.02885108447207</v>
      </c>
      <c r="N82" t="s">
        <v>245</v>
      </c>
      <c r="O82" t="s">
        <v>246</v>
      </c>
    </row>
    <row r="83" spans="1:15" x14ac:dyDescent="0.25">
      <c r="A83" t="s">
        <v>317</v>
      </c>
      <c r="B83" s="5">
        <v>5625</v>
      </c>
      <c r="C83">
        <v>1.75</v>
      </c>
      <c r="D83" t="s">
        <v>319</v>
      </c>
      <c r="E83" t="s">
        <v>235</v>
      </c>
      <c r="F83">
        <v>2.8</v>
      </c>
      <c r="G83">
        <v>9</v>
      </c>
      <c r="H83" s="2">
        <v>2</v>
      </c>
      <c r="I83" s="15">
        <v>200</v>
      </c>
      <c r="J83" s="2">
        <v>3</v>
      </c>
      <c r="K83" s="15">
        <v>40</v>
      </c>
      <c r="L83" s="4">
        <v>0.4</v>
      </c>
      <c r="M83" s="9">
        <f t="shared" ref="M83" si="3">C83*B83/2250+(C83-1)/2.33+0+0+F83/5+G83/9+H83/3-I83/200+J83/5.8-K83/50-L83/1000</f>
        <v>5.6403964579941794</v>
      </c>
      <c r="N83" t="s">
        <v>246</v>
      </c>
      <c r="O83" t="s">
        <v>246</v>
      </c>
    </row>
    <row r="84" spans="1:15" x14ac:dyDescent="0.25">
      <c r="A84" t="s">
        <v>208</v>
      </c>
      <c r="B84">
        <v>2200</v>
      </c>
      <c r="C84">
        <v>2</v>
      </c>
      <c r="D84" t="s">
        <v>291</v>
      </c>
      <c r="E84" t="s">
        <v>234</v>
      </c>
      <c r="F84">
        <v>4.3</v>
      </c>
      <c r="G84">
        <v>6</v>
      </c>
      <c r="H84" s="2">
        <v>2.5</v>
      </c>
      <c r="I84" s="2">
        <v>70</v>
      </c>
      <c r="J84" s="2">
        <v>2.5</v>
      </c>
      <c r="K84" s="2">
        <v>4.3</v>
      </c>
      <c r="L84" s="4">
        <v>0.1</v>
      </c>
      <c r="M84" s="9">
        <f t="shared" si="2"/>
        <v>4.7396745876703994</v>
      </c>
      <c r="N84" t="s">
        <v>245</v>
      </c>
      <c r="O84" t="s">
        <v>245</v>
      </c>
    </row>
    <row r="85" spans="1:15" x14ac:dyDescent="0.25">
      <c r="A85" t="s">
        <v>297</v>
      </c>
      <c r="B85">
        <v>1561</v>
      </c>
      <c r="C85">
        <v>0</v>
      </c>
      <c r="D85" t="s">
        <v>297</v>
      </c>
      <c r="E85" t="s">
        <v>237</v>
      </c>
      <c r="F85">
        <v>4.5999999999999996</v>
      </c>
      <c r="G85">
        <v>6</v>
      </c>
      <c r="H85" s="2">
        <v>2</v>
      </c>
      <c r="I85" s="2">
        <v>80</v>
      </c>
      <c r="J85" s="2">
        <v>1.7</v>
      </c>
      <c r="K85" s="2">
        <v>5.3</v>
      </c>
      <c r="L85" s="4">
        <v>0.2</v>
      </c>
      <c r="M85" s="9">
        <f t="shared" si="2"/>
        <v>1.6110522322529721</v>
      </c>
      <c r="N85" t="s">
        <v>245</v>
      </c>
      <c r="O85" t="s">
        <v>245</v>
      </c>
    </row>
    <row r="86" spans="1:15" x14ac:dyDescent="0.25">
      <c r="A86" t="s">
        <v>206</v>
      </c>
      <c r="B86">
        <v>1800</v>
      </c>
      <c r="C86">
        <v>2.5</v>
      </c>
      <c r="D86" t="s">
        <v>233</v>
      </c>
      <c r="E86" t="s">
        <v>234</v>
      </c>
      <c r="F86">
        <v>3.15</v>
      </c>
      <c r="G86">
        <v>8</v>
      </c>
      <c r="H86" s="2">
        <v>3</v>
      </c>
      <c r="I86" s="2">
        <v>50</v>
      </c>
      <c r="J86" s="2">
        <v>5</v>
      </c>
      <c r="K86" s="2">
        <v>5</v>
      </c>
      <c r="L86" s="4">
        <v>0</v>
      </c>
      <c r="M86" s="9">
        <f t="shared" si="2"/>
        <v>5.6747346784404646</v>
      </c>
      <c r="N86" t="s">
        <v>246</v>
      </c>
      <c r="O86" t="s">
        <v>245</v>
      </c>
    </row>
    <row r="87" spans="1:15" x14ac:dyDescent="0.25">
      <c r="A87" t="s">
        <v>207</v>
      </c>
      <c r="B87" s="5">
        <v>9999</v>
      </c>
      <c r="C87" s="5">
        <v>10</v>
      </c>
      <c r="D87" t="s">
        <v>238</v>
      </c>
      <c r="E87" t="s">
        <v>237</v>
      </c>
      <c r="F87" s="5">
        <v>99999.99</v>
      </c>
      <c r="G87" s="5">
        <v>11</v>
      </c>
      <c r="H87" s="6">
        <v>25</v>
      </c>
      <c r="I87" s="2">
        <v>30</v>
      </c>
      <c r="J87" s="6">
        <v>10</v>
      </c>
      <c r="K87" s="2">
        <v>2</v>
      </c>
      <c r="L87" s="4">
        <v>0</v>
      </c>
      <c r="M87" s="10">
        <f t="shared" si="2"/>
        <v>20059.390354430794</v>
      </c>
      <c r="N87" t="s">
        <v>246</v>
      </c>
      <c r="O87" t="s">
        <v>246</v>
      </c>
    </row>
    <row r="88" spans="1:15" x14ac:dyDescent="0.25">
      <c r="A88" t="s">
        <v>199</v>
      </c>
      <c r="D88" t="s">
        <v>211</v>
      </c>
      <c r="E88" t="s">
        <v>235</v>
      </c>
      <c r="M88" s="9">
        <f t="shared" si="2"/>
        <v>-0.42918454935622319</v>
      </c>
      <c r="N88" t="s">
        <v>245</v>
      </c>
      <c r="O88" t="s">
        <v>245</v>
      </c>
    </row>
    <row r="89" spans="1:15" x14ac:dyDescent="0.25">
      <c r="A89" t="s">
        <v>205</v>
      </c>
      <c r="B89">
        <v>1392</v>
      </c>
      <c r="C89">
        <v>0.7</v>
      </c>
      <c r="D89" t="s">
        <v>292</v>
      </c>
      <c r="E89" t="s">
        <v>235</v>
      </c>
      <c r="F89">
        <v>1.75</v>
      </c>
      <c r="G89">
        <v>6</v>
      </c>
      <c r="H89" s="2">
        <v>1.5</v>
      </c>
      <c r="I89" s="2">
        <v>110</v>
      </c>
      <c r="J89" s="2">
        <v>1</v>
      </c>
      <c r="K89" s="2">
        <v>1.5</v>
      </c>
      <c r="L89" s="4">
        <v>0.5</v>
      </c>
      <c r="M89" s="9">
        <f t="shared" si="2"/>
        <v>1.4128917616299144</v>
      </c>
      <c r="N89" t="s">
        <v>245</v>
      </c>
      <c r="O89" t="s">
        <v>246</v>
      </c>
    </row>
    <row r="90" spans="1:15" x14ac:dyDescent="0.25">
      <c r="A90" t="s">
        <v>266</v>
      </c>
      <c r="E90" t="s">
        <v>235</v>
      </c>
    </row>
    <row r="91" spans="1:15" x14ac:dyDescent="0.25">
      <c r="A91" t="s">
        <v>3</v>
      </c>
      <c r="B91">
        <v>150</v>
      </c>
      <c r="C91">
        <v>1.3</v>
      </c>
      <c r="D91" t="s">
        <v>239</v>
      </c>
      <c r="E91" t="s">
        <v>235</v>
      </c>
      <c r="F91">
        <v>1.75</v>
      </c>
      <c r="G91">
        <v>1</v>
      </c>
      <c r="H91" s="2">
        <v>1</v>
      </c>
      <c r="M91" s="9">
        <f t="shared" ref="M91:M113" si="4">C91*B91/2250+(C91-1)/2.33+0+0+F91/5+G91/9+H91/3-I91/200+J91/5.8-K91/50-L91/1000</f>
        <v>1.0098664759179781</v>
      </c>
      <c r="N91" t="s">
        <v>245</v>
      </c>
      <c r="O91" t="s">
        <v>245</v>
      </c>
    </row>
    <row r="92" spans="1:15" x14ac:dyDescent="0.25">
      <c r="A92" t="s">
        <v>4</v>
      </c>
      <c r="B92">
        <v>188</v>
      </c>
      <c r="C92">
        <v>1.1000000000000001</v>
      </c>
      <c r="D92" t="s">
        <v>294</v>
      </c>
      <c r="E92" t="s">
        <v>234</v>
      </c>
      <c r="F92">
        <v>2.8</v>
      </c>
      <c r="G92">
        <v>2</v>
      </c>
      <c r="H92" s="2">
        <v>1</v>
      </c>
      <c r="M92" s="9">
        <f t="shared" si="4"/>
        <v>1.250385121602289</v>
      </c>
      <c r="N92" t="s">
        <v>245</v>
      </c>
      <c r="O92" t="s">
        <v>245</v>
      </c>
    </row>
    <row r="93" spans="1:15" x14ac:dyDescent="0.25">
      <c r="A93" t="s">
        <v>5</v>
      </c>
      <c r="D93" t="s">
        <v>248</v>
      </c>
      <c r="E93" t="s">
        <v>235</v>
      </c>
      <c r="M93" s="9">
        <f t="shared" si="4"/>
        <v>-0.42918454935622319</v>
      </c>
      <c r="N93" t="s">
        <v>245</v>
      </c>
      <c r="O93" t="s">
        <v>245</v>
      </c>
    </row>
    <row r="94" spans="1:15" x14ac:dyDescent="0.25">
      <c r="A94" t="s">
        <v>7</v>
      </c>
      <c r="D94" t="s">
        <v>211</v>
      </c>
      <c r="M94" s="9">
        <f t="shared" si="4"/>
        <v>-0.42918454935622319</v>
      </c>
      <c r="N94" t="s">
        <v>245</v>
      </c>
      <c r="O94" t="s">
        <v>245</v>
      </c>
    </row>
    <row r="95" spans="1:15" x14ac:dyDescent="0.25">
      <c r="A95" t="s">
        <v>9</v>
      </c>
      <c r="B95">
        <v>1</v>
      </c>
      <c r="C95">
        <v>0.1</v>
      </c>
      <c r="D95" t="s">
        <v>211</v>
      </c>
      <c r="E95" t="s">
        <v>235</v>
      </c>
      <c r="F95">
        <v>0.7</v>
      </c>
      <c r="G95">
        <v>0</v>
      </c>
      <c r="H95" s="2">
        <v>0</v>
      </c>
      <c r="M95" s="9">
        <f t="shared" si="4"/>
        <v>-0.24622164997615639</v>
      </c>
      <c r="N95" t="s">
        <v>245</v>
      </c>
      <c r="O95" t="s">
        <v>245</v>
      </c>
    </row>
    <row r="96" spans="1:15" x14ac:dyDescent="0.25">
      <c r="A96" t="s">
        <v>10</v>
      </c>
      <c r="B96">
        <v>90</v>
      </c>
      <c r="C96">
        <v>1.2</v>
      </c>
      <c r="D96" t="s">
        <v>295</v>
      </c>
      <c r="E96" t="s">
        <v>235</v>
      </c>
      <c r="F96">
        <v>1.4</v>
      </c>
      <c r="G96">
        <v>1</v>
      </c>
      <c r="H96" s="2">
        <v>0.5</v>
      </c>
      <c r="M96" s="9">
        <f t="shared" si="4"/>
        <v>0.69161468764902223</v>
      </c>
      <c r="N96" t="s">
        <v>245</v>
      </c>
      <c r="O96" t="s">
        <v>245</v>
      </c>
    </row>
    <row r="97" spans="1:15" x14ac:dyDescent="0.25">
      <c r="A97" t="s">
        <v>12</v>
      </c>
      <c r="B97">
        <v>188</v>
      </c>
      <c r="C97">
        <v>1.1000000000000001</v>
      </c>
      <c r="D97" t="s">
        <v>240</v>
      </c>
      <c r="E97" t="s">
        <v>235</v>
      </c>
      <c r="F97">
        <v>2.0999999999999996</v>
      </c>
      <c r="G97">
        <v>2</v>
      </c>
      <c r="H97" s="2">
        <v>1</v>
      </c>
      <c r="M97" s="9">
        <f t="shared" si="4"/>
        <v>1.1103851216022889</v>
      </c>
      <c r="N97" t="s">
        <v>245</v>
      </c>
      <c r="O97" t="s">
        <v>245</v>
      </c>
    </row>
    <row r="98" spans="1:15" x14ac:dyDescent="0.25">
      <c r="A98" t="s">
        <v>13</v>
      </c>
      <c r="D98" t="s">
        <v>211</v>
      </c>
      <c r="E98" t="s">
        <v>235</v>
      </c>
      <c r="M98" s="9">
        <f t="shared" si="4"/>
        <v>-0.42918454935622319</v>
      </c>
      <c r="N98" t="s">
        <v>245</v>
      </c>
      <c r="O98" t="s">
        <v>245</v>
      </c>
    </row>
    <row r="99" spans="1:15" x14ac:dyDescent="0.25">
      <c r="A99" t="s">
        <v>14</v>
      </c>
      <c r="D99" t="s">
        <v>211</v>
      </c>
      <c r="M99" s="9">
        <f t="shared" si="4"/>
        <v>-0.42918454935622319</v>
      </c>
      <c r="N99" t="s">
        <v>245</v>
      </c>
      <c r="O99" t="s">
        <v>245</v>
      </c>
    </row>
    <row r="100" spans="1:15" x14ac:dyDescent="0.25">
      <c r="A100" t="s">
        <v>16</v>
      </c>
      <c r="D100" t="s">
        <v>211</v>
      </c>
      <c r="M100" s="9">
        <f t="shared" si="4"/>
        <v>-0.42918454935622319</v>
      </c>
      <c r="N100" t="s">
        <v>245</v>
      </c>
      <c r="O100" t="s">
        <v>245</v>
      </c>
    </row>
    <row r="101" spans="1:15" x14ac:dyDescent="0.25">
      <c r="A101" t="s">
        <v>20</v>
      </c>
      <c r="D101" t="s">
        <v>211</v>
      </c>
      <c r="M101" s="9">
        <f t="shared" si="4"/>
        <v>-0.42918454935622319</v>
      </c>
      <c r="N101" t="s">
        <v>245</v>
      </c>
      <c r="O101" t="s">
        <v>245</v>
      </c>
    </row>
    <row r="102" spans="1:15" x14ac:dyDescent="0.25">
      <c r="A102" t="s">
        <v>21</v>
      </c>
      <c r="D102" t="s">
        <v>215</v>
      </c>
      <c r="E102" t="s">
        <v>235</v>
      </c>
      <c r="M102" s="9">
        <f t="shared" si="4"/>
        <v>-0.42918454935622319</v>
      </c>
      <c r="N102" t="s">
        <v>245</v>
      </c>
      <c r="O102" t="s">
        <v>245</v>
      </c>
    </row>
    <row r="103" spans="1:15" x14ac:dyDescent="0.25">
      <c r="A103" t="s">
        <v>22</v>
      </c>
      <c r="D103" t="s">
        <v>211</v>
      </c>
      <c r="M103" s="9">
        <f t="shared" si="4"/>
        <v>-0.42918454935622319</v>
      </c>
      <c r="N103" t="s">
        <v>245</v>
      </c>
      <c r="O103" t="s">
        <v>245</v>
      </c>
    </row>
    <row r="104" spans="1:15" x14ac:dyDescent="0.25">
      <c r="A104" t="s">
        <v>23</v>
      </c>
      <c r="B104">
        <v>165</v>
      </c>
      <c r="C104">
        <v>0.7</v>
      </c>
      <c r="E104" t="s">
        <v>234</v>
      </c>
      <c r="F104">
        <v>1.75</v>
      </c>
      <c r="G104">
        <v>2</v>
      </c>
      <c r="H104" s="2">
        <v>1</v>
      </c>
      <c r="M104" s="9">
        <f t="shared" si="4"/>
        <v>0.82813352408202179</v>
      </c>
      <c r="N104" t="s">
        <v>245</v>
      </c>
      <c r="O104" t="s">
        <v>245</v>
      </c>
    </row>
    <row r="105" spans="1:15" x14ac:dyDescent="0.25">
      <c r="A105" t="s">
        <v>104</v>
      </c>
      <c r="D105" t="s">
        <v>211</v>
      </c>
      <c r="M105" s="9">
        <f t="shared" si="4"/>
        <v>-0.42918454935622319</v>
      </c>
      <c r="N105" t="s">
        <v>245</v>
      </c>
      <c r="O105" t="s">
        <v>245</v>
      </c>
    </row>
    <row r="106" spans="1:15" x14ac:dyDescent="0.25">
      <c r="A106" t="s">
        <v>25</v>
      </c>
      <c r="D106" t="s">
        <v>211</v>
      </c>
      <c r="M106" s="9">
        <f t="shared" si="4"/>
        <v>-0.42918454935622319</v>
      </c>
      <c r="N106" t="s">
        <v>245</v>
      </c>
      <c r="O106" t="s">
        <v>245</v>
      </c>
    </row>
    <row r="107" spans="1:15" x14ac:dyDescent="0.25">
      <c r="A107" t="s">
        <v>26</v>
      </c>
      <c r="D107" t="s">
        <v>211</v>
      </c>
      <c r="E107" t="s">
        <v>235</v>
      </c>
      <c r="M107" s="9">
        <f t="shared" si="4"/>
        <v>-0.42918454935622319</v>
      </c>
      <c r="N107" t="s">
        <v>245</v>
      </c>
      <c r="O107" t="s">
        <v>245</v>
      </c>
    </row>
    <row r="108" spans="1:15" x14ac:dyDescent="0.25">
      <c r="A108" t="s">
        <v>27</v>
      </c>
      <c r="B108">
        <v>600</v>
      </c>
      <c r="C108">
        <v>1.7</v>
      </c>
      <c r="D108" t="s">
        <v>251</v>
      </c>
      <c r="E108" t="s">
        <v>235</v>
      </c>
      <c r="F108">
        <v>0.17499999999999999</v>
      </c>
      <c r="G108">
        <v>2</v>
      </c>
      <c r="H108" s="2">
        <v>0.5</v>
      </c>
      <c r="M108" s="9">
        <f t="shared" si="4"/>
        <v>1.1776514067715784</v>
      </c>
      <c r="N108" t="s">
        <v>245</v>
      </c>
      <c r="O108" t="s">
        <v>245</v>
      </c>
    </row>
    <row r="109" spans="1:15" x14ac:dyDescent="0.25">
      <c r="A109" t="s">
        <v>31</v>
      </c>
      <c r="D109" t="s">
        <v>241</v>
      </c>
      <c r="E109" t="s">
        <v>234</v>
      </c>
      <c r="H109" s="2">
        <v>3</v>
      </c>
      <c r="M109" s="9">
        <f t="shared" si="4"/>
        <v>0.57081545064377681</v>
      </c>
      <c r="N109" t="s">
        <v>245</v>
      </c>
      <c r="O109" t="s">
        <v>245</v>
      </c>
    </row>
    <row r="110" spans="1:15" x14ac:dyDescent="0.25">
      <c r="A110" t="s">
        <v>32</v>
      </c>
      <c r="B110">
        <v>1</v>
      </c>
      <c r="C110">
        <v>0.1</v>
      </c>
      <c r="D110" t="s">
        <v>211</v>
      </c>
      <c r="E110" t="s">
        <v>234</v>
      </c>
      <c r="F110">
        <v>0.7</v>
      </c>
      <c r="G110">
        <v>0</v>
      </c>
      <c r="H110" s="2">
        <v>0</v>
      </c>
      <c r="M110" s="9">
        <f t="shared" si="4"/>
        <v>-0.24622164997615639</v>
      </c>
      <c r="N110" t="s">
        <v>245</v>
      </c>
      <c r="O110" t="s">
        <v>245</v>
      </c>
    </row>
    <row r="111" spans="1:15" x14ac:dyDescent="0.25">
      <c r="A111" t="s">
        <v>33</v>
      </c>
      <c r="D111" t="s">
        <v>249</v>
      </c>
      <c r="M111" s="9">
        <f t="shared" si="4"/>
        <v>-0.42918454935622319</v>
      </c>
      <c r="N111" t="s">
        <v>245</v>
      </c>
      <c r="O111" t="s">
        <v>245</v>
      </c>
    </row>
    <row r="112" spans="1:15" x14ac:dyDescent="0.25">
      <c r="A112" t="s">
        <v>34</v>
      </c>
      <c r="D112" t="s">
        <v>211</v>
      </c>
      <c r="E112" t="s">
        <v>234</v>
      </c>
      <c r="M112" s="9">
        <f t="shared" si="4"/>
        <v>-0.42918454935622319</v>
      </c>
      <c r="N112" t="s">
        <v>245</v>
      </c>
      <c r="O112" t="s">
        <v>245</v>
      </c>
    </row>
    <row r="113" spans="1:15" x14ac:dyDescent="0.25">
      <c r="A113" t="s">
        <v>36</v>
      </c>
      <c r="D113" t="s">
        <v>211</v>
      </c>
      <c r="E113" t="s">
        <v>235</v>
      </c>
      <c r="M113" s="9">
        <f t="shared" si="4"/>
        <v>-0.42918454935622319</v>
      </c>
      <c r="N113" t="s">
        <v>245</v>
      </c>
      <c r="O113" t="s">
        <v>245</v>
      </c>
    </row>
    <row r="114" spans="1:15" x14ac:dyDescent="0.25">
      <c r="A114" t="s">
        <v>15</v>
      </c>
      <c r="D114" t="s">
        <v>397</v>
      </c>
      <c r="E114" t="s">
        <v>235</v>
      </c>
      <c r="M114" s="9">
        <f t="shared" ref="M114:M115" si="5">C114*B114/2250+(C114-1)/2.33+0+0+F114/5+G114/9+H114/3-I114/200+J114/5.8-K114/50-L114/1000</f>
        <v>-0.42918454935622319</v>
      </c>
      <c r="N114" t="s">
        <v>245</v>
      </c>
      <c r="O114" t="s">
        <v>245</v>
      </c>
    </row>
    <row r="115" spans="1:15" x14ac:dyDescent="0.25">
      <c r="A115" t="s">
        <v>28</v>
      </c>
      <c r="D115" t="s">
        <v>398</v>
      </c>
      <c r="E115" t="s">
        <v>235</v>
      </c>
      <c r="M115" s="9">
        <f t="shared" si="5"/>
        <v>-0.42918454935622319</v>
      </c>
      <c r="N115" t="s">
        <v>245</v>
      </c>
      <c r="O115" t="s">
        <v>245</v>
      </c>
    </row>
  </sheetData>
  <conditionalFormatting sqref="L1:L6 L8:L63 L65:L113 L116:L1048576">
    <cfRule type="dataBar" priority="14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88:F113 F1:F86 F116:F1048576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88:H113 H1:H86 H116:H1048576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88:J113 J1:J63 J65:J86 J116:J1048576">
    <cfRule type="dataBar" priority="1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88:G113 G1:G86 G116:G1048576">
    <cfRule type="dataBar" priority="16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:N113 N116:N1048576">
    <cfRule type="cellIs" dxfId="56" priority="81" operator="equal">
      <formula>"yes"</formula>
    </cfRule>
    <cfRule type="cellIs" dxfId="55" priority="82" operator="equal">
      <formula>"no"</formula>
    </cfRule>
  </conditionalFormatting>
  <conditionalFormatting sqref="O1:P7 O8 Q8 O9:P113 O116:P1048576">
    <cfRule type="cellIs" dxfId="54" priority="79" operator="equal">
      <formula>"no"</formula>
    </cfRule>
    <cfRule type="cellIs" dxfId="53" priority="80" operator="equal">
      <formula>"yes"</formula>
    </cfRule>
  </conditionalFormatting>
  <conditionalFormatting sqref="D1:D113 D116:D1048576">
    <cfRule type="containsText" dxfId="52" priority="61" operator="containsText" text="dire">
      <formula>NOT(ISERROR(SEARCH("dire",D1)))</formula>
    </cfRule>
    <cfRule type="containsText" dxfId="51" priority="62" operator="containsText" text="skullfire">
      <formula>NOT(ISERROR(SEARCH("skullfire",D1)))</formula>
    </cfRule>
    <cfRule type="containsText" dxfId="50" priority="63" operator="containsText" text="cosmic">
      <formula>NOT(ISERROR(SEARCH("cosmic",D1)))</formula>
    </cfRule>
    <cfRule type="cellIs" dxfId="49" priority="70" operator="equal">
      <formula>"supermassive"</formula>
    </cfRule>
    <cfRule type="containsText" dxfId="48" priority="71" operator="containsText" text="reinforced">
      <formula>NOT(ISERROR(SEARCH("reinforced",D1)))</formula>
    </cfRule>
    <cfRule type="cellIs" dxfId="47" priority="72" operator="equal">
      <formula>"none"</formula>
    </cfRule>
    <cfRule type="containsText" dxfId="46" priority="73" operator="containsText" text="stonebound">
      <formula>NOT(ISERROR(SEARCH("stonebound",D1)))</formula>
    </cfRule>
  </conditionalFormatting>
  <conditionalFormatting sqref="E1:E113 E116:E1048576">
    <cfRule type="cellIs" dxfId="45" priority="74" operator="equal">
      <formula>"part builder, part cast"</formula>
    </cfRule>
    <cfRule type="cellIs" dxfId="44" priority="75" operator="equal">
      <formula>"dire crafting table"</formula>
    </cfRule>
    <cfRule type="cellIs" dxfId="43" priority="76" operator="equal">
      <formula>"part builder"</formula>
    </cfRule>
    <cfRule type="cellIs" dxfId="42" priority="77" operator="equal">
      <formula>"part cast"</formula>
    </cfRule>
  </conditionalFormatting>
  <conditionalFormatting sqref="C88:C113 C1:C86 C116:C104857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41" priority="69" operator="lessThan">
      <formula>1</formula>
    </cfRule>
  </conditionalFormatting>
  <conditionalFormatting sqref="M88:M113 M1:M86 M116:M1048576">
    <cfRule type="dataBar" priority="6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:J113 J116:J1048576">
    <cfRule type="cellIs" dxfId="40" priority="65" operator="equal">
      <formula>1.2</formula>
    </cfRule>
  </conditionalFormatting>
  <conditionalFormatting sqref="L1:L113 L116:L1048576">
    <cfRule type="cellIs" dxfId="39" priority="64" operator="equal">
      <formula>0.25</formula>
    </cfRule>
  </conditionalFormatting>
  <conditionalFormatting sqref="I84:I113 I1:I82 I116:I1048576">
    <cfRule type="cellIs" dxfId="38" priority="261" operator="equal">
      <formula>40</formula>
    </cfRule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84:K113 K1:K82 K116:K1048576">
    <cfRule type="dataBar" priority="26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68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88:B113 B84:B86 B1:B82 B116:B104857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conditionalFormatting sqref="L114">
    <cfRule type="dataBar" priority="5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{8475AB2E-3FC0-454F-AB54-FCCE3694268F}</x14:id>
        </ext>
      </extLst>
    </cfRule>
  </conditionalFormatting>
  <conditionalFormatting sqref="F114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{F32456CC-2488-4F95-ACC0-C5A236E7249D}</x14:id>
        </ext>
      </extLst>
    </cfRule>
  </conditionalFormatting>
  <conditionalFormatting sqref="H114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{3EED116B-D6ED-49BB-B65D-C1877FBA9B2C}</x14:id>
        </ext>
      </extLst>
    </cfRule>
  </conditionalFormatting>
  <conditionalFormatting sqref="J114"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{66C75076-9D21-42A1-9645-CC34C554AC9B}</x14:id>
        </ext>
      </extLst>
    </cfRule>
  </conditionalFormatting>
  <conditionalFormatting sqref="G114">
    <cfRule type="dataBar" priority="5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{B7915F92-8E61-4158-A713-0651886A1FAD}</x14:id>
        </ext>
      </extLst>
    </cfRule>
  </conditionalFormatting>
  <conditionalFormatting sqref="N114">
    <cfRule type="cellIs" dxfId="37" priority="49" operator="equal">
      <formula>"yes"</formula>
    </cfRule>
    <cfRule type="cellIs" dxfId="36" priority="50" operator="equal">
      <formula>"no"</formula>
    </cfRule>
  </conditionalFormatting>
  <conditionalFormatting sqref="O114:P114">
    <cfRule type="cellIs" dxfId="35" priority="47" operator="equal">
      <formula>"no"</formula>
    </cfRule>
    <cfRule type="cellIs" dxfId="34" priority="48" operator="equal">
      <formula>"yes"</formula>
    </cfRule>
  </conditionalFormatting>
  <conditionalFormatting sqref="D114">
    <cfRule type="containsText" dxfId="33" priority="31" operator="containsText" text="dire">
      <formula>NOT(ISERROR(SEARCH("dire",D114)))</formula>
    </cfRule>
    <cfRule type="containsText" dxfId="32" priority="32" operator="containsText" text="skullfire">
      <formula>NOT(ISERROR(SEARCH("skullfire",D114)))</formula>
    </cfRule>
    <cfRule type="containsText" dxfId="31" priority="33" operator="containsText" text="cosmic">
      <formula>NOT(ISERROR(SEARCH("cosmic",D114)))</formula>
    </cfRule>
    <cfRule type="cellIs" dxfId="30" priority="39" operator="equal">
      <formula>"supermassive"</formula>
    </cfRule>
    <cfRule type="containsText" dxfId="29" priority="40" operator="containsText" text="reinforced">
      <formula>NOT(ISERROR(SEARCH("reinforced",D114)))</formula>
    </cfRule>
    <cfRule type="cellIs" dxfId="28" priority="41" operator="equal">
      <formula>"none"</formula>
    </cfRule>
    <cfRule type="containsText" dxfId="27" priority="42" operator="containsText" text="stonebound">
      <formula>NOT(ISERROR(SEARCH("stonebound",D114)))</formula>
    </cfRule>
  </conditionalFormatting>
  <conditionalFormatting sqref="E114">
    <cfRule type="cellIs" dxfId="26" priority="43" operator="equal">
      <formula>"part builder, part cast"</formula>
    </cfRule>
    <cfRule type="cellIs" dxfId="25" priority="44" operator="equal">
      <formula>"dire crafting table"</formula>
    </cfRule>
    <cfRule type="cellIs" dxfId="24" priority="45" operator="equal">
      <formula>"part builder"</formula>
    </cfRule>
    <cfRule type="cellIs" dxfId="23" priority="46" operator="equal">
      <formula>"part cast"</formula>
    </cfRule>
  </conditionalFormatting>
  <conditionalFormatting sqref="C11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{BB950044-A805-4F51-9435-2FB0007BE827}</x14:id>
        </ext>
      </extLst>
    </cfRule>
    <cfRule type="cellIs" dxfId="22" priority="38" operator="lessThan">
      <formula>1</formula>
    </cfRule>
  </conditionalFormatting>
  <conditionalFormatting sqref="M114">
    <cfRule type="dataBar" priority="3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{6958E9BB-21F8-4B4E-B404-E193F043649A}</x14:id>
        </ext>
      </extLst>
    </cfRule>
  </conditionalFormatting>
  <conditionalFormatting sqref="J114">
    <cfRule type="cellIs" dxfId="21" priority="35" operator="equal">
      <formula>1.2</formula>
    </cfRule>
  </conditionalFormatting>
  <conditionalFormatting sqref="L114">
    <cfRule type="cellIs" dxfId="20" priority="34" operator="equal">
      <formula>0.25</formula>
    </cfRule>
  </conditionalFormatting>
  <conditionalFormatting sqref="I114">
    <cfRule type="cellIs" dxfId="19" priority="56" operator="equal">
      <formula>40</formula>
    </cfRule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{B0FCAFD5-8860-4BA4-BD73-10B37415A488}</x14:id>
        </ext>
      </extLst>
    </cfRule>
  </conditionalFormatting>
  <conditionalFormatting sqref="K114">
    <cfRule type="dataBar" priority="5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{A951C96D-9A8C-4746-95CC-2144C0788FA0}</x14:id>
        </ext>
      </extLst>
    </cfRule>
    <cfRule type="dataBar" priority="59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{17D643F4-9E29-42F7-8EAF-EAC6766DF215}</x14:id>
        </ext>
      </extLst>
    </cfRule>
  </conditionalFormatting>
  <conditionalFormatting sqref="B11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{AFD0DD04-5B68-4BF6-A96D-61AE36FC19F0}</x14:id>
        </ext>
      </extLst>
    </cfRule>
  </conditionalFormatting>
  <conditionalFormatting sqref="L115">
    <cfRule type="dataBar" priority="2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{994C38A8-D798-435B-80F1-4F44F88B04D3}</x14:id>
        </ext>
      </extLst>
    </cfRule>
  </conditionalFormatting>
  <conditionalFormatting sqref="F115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{D62091D4-B2DA-462C-96E8-EA545ADD80CB}</x14:id>
        </ext>
      </extLst>
    </cfRule>
  </conditionalFormatting>
  <conditionalFormatting sqref="H115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{2A39306C-DCD4-425E-A242-6F3835177A2A}</x14:id>
        </ext>
      </extLst>
    </cfRule>
  </conditionalFormatting>
  <conditionalFormatting sqref="J115">
    <cfRule type="dataBar" priority="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{0992EF59-F171-447E-8E29-81B9E7D02E4A}</x14:id>
        </ext>
      </extLst>
    </cfRule>
  </conditionalFormatting>
  <conditionalFormatting sqref="G115">
    <cfRule type="dataBar" priority="2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{CA0621EA-877C-45E7-9303-88BABDFD61E9}</x14:id>
        </ext>
      </extLst>
    </cfRule>
  </conditionalFormatting>
  <conditionalFormatting sqref="N115">
    <cfRule type="cellIs" dxfId="18" priority="19" operator="equal">
      <formula>"yes"</formula>
    </cfRule>
    <cfRule type="cellIs" dxfId="17" priority="20" operator="equal">
      <formula>"no"</formula>
    </cfRule>
  </conditionalFormatting>
  <conditionalFormatting sqref="O115:P115">
    <cfRule type="cellIs" dxfId="16" priority="17" operator="equal">
      <formula>"no"</formula>
    </cfRule>
    <cfRule type="cellIs" dxfId="15" priority="18" operator="equal">
      <formula>"yes"</formula>
    </cfRule>
  </conditionalFormatting>
  <conditionalFormatting sqref="D115">
    <cfRule type="containsText" dxfId="14" priority="1" operator="containsText" text="dire">
      <formula>NOT(ISERROR(SEARCH("dire",D115)))</formula>
    </cfRule>
    <cfRule type="containsText" dxfId="13" priority="2" operator="containsText" text="skullfire">
      <formula>NOT(ISERROR(SEARCH("skullfire",D115)))</formula>
    </cfRule>
    <cfRule type="containsText" dxfId="12" priority="3" operator="containsText" text="cosmic">
      <formula>NOT(ISERROR(SEARCH("cosmic",D115)))</formula>
    </cfRule>
    <cfRule type="cellIs" dxfId="11" priority="9" operator="equal">
      <formula>"supermassive"</formula>
    </cfRule>
    <cfRule type="containsText" dxfId="10" priority="10" operator="containsText" text="reinforced">
      <formula>NOT(ISERROR(SEARCH("reinforced",D115)))</formula>
    </cfRule>
    <cfRule type="cellIs" dxfId="9" priority="11" operator="equal">
      <formula>"none"</formula>
    </cfRule>
    <cfRule type="containsText" dxfId="8" priority="12" operator="containsText" text="stonebound">
      <formula>NOT(ISERROR(SEARCH("stonebound",D115)))</formula>
    </cfRule>
  </conditionalFormatting>
  <conditionalFormatting sqref="E115">
    <cfRule type="cellIs" dxfId="7" priority="13" operator="equal">
      <formula>"part builder, part cast"</formula>
    </cfRule>
    <cfRule type="cellIs" dxfId="6" priority="14" operator="equal">
      <formula>"dire crafting table"</formula>
    </cfRule>
    <cfRule type="cellIs" dxfId="5" priority="15" operator="equal">
      <formula>"part builder"</formula>
    </cfRule>
    <cfRule type="cellIs" dxfId="4" priority="16" operator="equal">
      <formula>"part cast"</formula>
    </cfRule>
  </conditionalFormatting>
  <conditionalFormatting sqref="C11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{EA8A0C45-9EC0-4854-BA8A-A807A6C10DB4}</x14:id>
        </ext>
      </extLst>
    </cfRule>
    <cfRule type="cellIs" dxfId="3" priority="8" operator="lessThan">
      <formula>1</formula>
    </cfRule>
  </conditionalFormatting>
  <conditionalFormatting sqref="M115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{A81131EA-8DD6-4B93-9762-C375747B647E}</x14:id>
        </ext>
      </extLst>
    </cfRule>
  </conditionalFormatting>
  <conditionalFormatting sqref="J115">
    <cfRule type="cellIs" dxfId="2" priority="5" operator="equal">
      <formula>1.2</formula>
    </cfRule>
  </conditionalFormatting>
  <conditionalFormatting sqref="L115">
    <cfRule type="cellIs" dxfId="1" priority="4" operator="equal">
      <formula>0.25</formula>
    </cfRule>
  </conditionalFormatting>
  <conditionalFormatting sqref="I115">
    <cfRule type="cellIs" dxfId="0" priority="26" operator="equal">
      <formula>40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{5B6FC56E-E658-4920-A5D2-A7F76A155DF0}</x14:id>
        </ext>
      </extLst>
    </cfRule>
  </conditionalFormatting>
  <conditionalFormatting sqref="K115">
    <cfRule type="dataBar" priority="2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{3116A062-2CAA-496C-B33E-E0E790A99AF8}</x14:id>
        </ext>
      </extLst>
    </cfRule>
    <cfRule type="dataBar" priority="29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{2DAA01CF-710B-4D0B-8E86-70D6104EDE3D}</x14:id>
        </ext>
      </extLst>
    </cfRule>
  </conditionalFormatting>
  <conditionalFormatting sqref="B11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{17BC3CAB-B273-4DD6-9223-47AE88046362}</x14:id>
        </ext>
      </extLst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L1:L6 L8:L63 L65:L113 L116:L1048576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F88:F113 F1:F86 F116:F1048576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H88:H113 H1:H86 H116:H1048576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J88:J113 J1:J63 J65:J86 J116:J1048576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G88:G113 G1:G86 G116:G1048576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C88:C113 C1:C86 C116:C1048576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M88:M113 M1:M86 M116:M1048576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I84:I113 I1:I82 I116:I1048576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K84:K113 K1:K82 K116:K1048576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B88:B113 B84:B86 B1:B82 B116:B1048576</xm:sqref>
        </x14:conditionalFormatting>
        <x14:conditionalFormatting xmlns:xm="http://schemas.microsoft.com/office/excel/2006/main">
          <x14:cfRule type="dataBar" id="{8475AB2E-3FC0-454F-AB54-FCCE36942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L114</xm:sqref>
        </x14:conditionalFormatting>
        <x14:conditionalFormatting xmlns:xm="http://schemas.microsoft.com/office/excel/2006/main">
          <x14:cfRule type="dataBar" id="{F32456CC-2488-4F95-ACC0-C5A236E72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3EED116B-D6ED-49BB-B65D-C1877FBA9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H114</xm:sqref>
        </x14:conditionalFormatting>
        <x14:conditionalFormatting xmlns:xm="http://schemas.microsoft.com/office/excel/2006/main">
          <x14:cfRule type="dataBar" id="{66C75076-9D21-42A1-9645-CC34C554A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J114</xm:sqref>
        </x14:conditionalFormatting>
        <x14:conditionalFormatting xmlns:xm="http://schemas.microsoft.com/office/excel/2006/main">
          <x14:cfRule type="dataBar" id="{B7915F92-8E61-4158-A713-0651886A1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G114</xm:sqref>
        </x14:conditionalFormatting>
        <x14:conditionalFormatting xmlns:xm="http://schemas.microsoft.com/office/excel/2006/main">
          <x14:cfRule type="dataBar" id="{BB950044-A805-4F51-9435-2FB0007BE827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C114</xm:sqref>
        </x14:conditionalFormatting>
        <x14:conditionalFormatting xmlns:xm="http://schemas.microsoft.com/office/excel/2006/main">
          <x14:cfRule type="dataBar" id="{6958E9BB-21F8-4B4E-B404-E193F043649A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M114</xm:sqref>
        </x14:conditionalFormatting>
        <x14:conditionalFormatting xmlns:xm="http://schemas.microsoft.com/office/excel/2006/main">
          <x14:cfRule type="dataBar" id="{B0FCAFD5-8860-4BA4-BD73-10B37415A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I114</xm:sqref>
        </x14:conditionalFormatting>
        <x14:conditionalFormatting xmlns:xm="http://schemas.microsoft.com/office/excel/2006/main">
          <x14:cfRule type="dataBar" id="{A951C96D-9A8C-4746-95CC-2144C0788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D643F4-9E29-42F7-8EAF-EAC6766DF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K114</xm:sqref>
        </x14:conditionalFormatting>
        <x14:conditionalFormatting xmlns:xm="http://schemas.microsoft.com/office/excel/2006/main">
          <x14:cfRule type="dataBar" id="{AFD0DD04-5B68-4BF6-A96D-61AE36FC1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994C38A8-D798-435B-80F1-4F44F88B0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L115</xm:sqref>
        </x14:conditionalFormatting>
        <x14:conditionalFormatting xmlns:xm="http://schemas.microsoft.com/office/excel/2006/main">
          <x14:cfRule type="dataBar" id="{D62091D4-B2DA-462C-96E8-EA545ADD8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2A39306C-DCD4-425E-A242-6F3835177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H115</xm:sqref>
        </x14:conditionalFormatting>
        <x14:conditionalFormatting xmlns:xm="http://schemas.microsoft.com/office/excel/2006/main">
          <x14:cfRule type="dataBar" id="{0992EF59-F171-447E-8E29-81B9E7D02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J115</xm:sqref>
        </x14:conditionalFormatting>
        <x14:conditionalFormatting xmlns:xm="http://schemas.microsoft.com/office/excel/2006/main">
          <x14:cfRule type="dataBar" id="{CA0621EA-877C-45E7-9303-88BABDFD6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G115</xm:sqref>
        </x14:conditionalFormatting>
        <x14:conditionalFormatting xmlns:xm="http://schemas.microsoft.com/office/excel/2006/main">
          <x14:cfRule type="dataBar" id="{EA8A0C45-9EC0-4854-BA8A-A807A6C10DB4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C115</xm:sqref>
        </x14:conditionalFormatting>
        <x14:conditionalFormatting xmlns:xm="http://schemas.microsoft.com/office/excel/2006/main">
          <x14:cfRule type="dataBar" id="{A81131EA-8DD6-4B93-9762-C375747B647E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M115</xm:sqref>
        </x14:conditionalFormatting>
        <x14:conditionalFormatting xmlns:xm="http://schemas.microsoft.com/office/excel/2006/main">
          <x14:cfRule type="dataBar" id="{5B6FC56E-E658-4920-A5D2-A7F76A155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I115</xm:sqref>
        </x14:conditionalFormatting>
        <x14:conditionalFormatting xmlns:xm="http://schemas.microsoft.com/office/excel/2006/main">
          <x14:cfRule type="dataBar" id="{3116A062-2CAA-496C-B33E-E0E790A99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AA01CF-710B-4D0B-8E86-70D6104E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K115</xm:sqref>
        </x14:conditionalFormatting>
        <x14:conditionalFormatting xmlns:xm="http://schemas.microsoft.com/office/excel/2006/main">
          <x14:cfRule type="dataBar" id="{17BC3CAB-B273-4DD6-9223-47AE88046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7.375" customWidth="1"/>
    <col min="2" max="2" width="12.25" customWidth="1"/>
  </cols>
  <sheetData>
    <row r="1" spans="1:2" x14ac:dyDescent="0.25">
      <c r="A1" t="s">
        <v>0</v>
      </c>
      <c r="B1" t="s">
        <v>146</v>
      </c>
    </row>
    <row r="2" spans="1:2" x14ac:dyDescent="0.25">
      <c r="A2" t="s">
        <v>138</v>
      </c>
      <c r="B2" t="s">
        <v>147</v>
      </c>
    </row>
    <row r="3" spans="1:2" x14ac:dyDescent="0.25">
      <c r="A3" t="s">
        <v>139</v>
      </c>
      <c r="B3" t="s">
        <v>152</v>
      </c>
    </row>
    <row r="4" spans="1:2" x14ac:dyDescent="0.25">
      <c r="A4" t="s">
        <v>145</v>
      </c>
    </row>
    <row r="5" spans="1:2" x14ac:dyDescent="0.25">
      <c r="A5" t="s">
        <v>173</v>
      </c>
    </row>
    <row r="8" spans="1:2" x14ac:dyDescent="0.25">
      <c r="A8" t="s">
        <v>140</v>
      </c>
      <c r="B8" t="s">
        <v>148</v>
      </c>
    </row>
    <row r="9" spans="1:2" x14ac:dyDescent="0.25">
      <c r="A9" t="s">
        <v>141</v>
      </c>
      <c r="B9" t="s">
        <v>149</v>
      </c>
    </row>
    <row r="10" spans="1:2" x14ac:dyDescent="0.25">
      <c r="A10" t="s">
        <v>142</v>
      </c>
      <c r="B10" t="s">
        <v>150</v>
      </c>
    </row>
    <row r="11" spans="1:2" x14ac:dyDescent="0.25">
      <c r="A11" t="s">
        <v>143</v>
      </c>
      <c r="B11" t="s">
        <v>151</v>
      </c>
    </row>
    <row r="12" spans="1:2" x14ac:dyDescent="0.25">
      <c r="A12" t="s">
        <v>144</v>
      </c>
      <c r="B12" t="s">
        <v>153</v>
      </c>
    </row>
    <row r="13" spans="1:2" x14ac:dyDescent="0.25">
      <c r="A13" t="s">
        <v>287</v>
      </c>
      <c r="B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48" zoomScaleNormal="100" workbookViewId="0">
      <selection activeCell="H53" sqref="H53"/>
    </sheetView>
  </sheetViews>
  <sheetFormatPr defaultColWidth="9.125" defaultRowHeight="15" x14ac:dyDescent="0.25"/>
  <cols>
    <col min="1" max="1" width="18.125" style="16" bestFit="1" customWidth="1"/>
    <col min="2" max="2" width="61.75" style="16" customWidth="1"/>
    <col min="3" max="3" width="51.125" style="16" bestFit="1" customWidth="1"/>
    <col min="4" max="4" width="17.875" style="16" bestFit="1" customWidth="1"/>
    <col min="5" max="5" width="8.625" style="16" bestFit="1" customWidth="1"/>
    <col min="6" max="16384" width="9.125" style="16"/>
  </cols>
  <sheetData>
    <row r="1" spans="1:3" x14ac:dyDescent="0.25">
      <c r="A1" s="16" t="s">
        <v>254</v>
      </c>
      <c r="B1" s="16" t="s">
        <v>275</v>
      </c>
    </row>
    <row r="2" spans="1:3" x14ac:dyDescent="0.25">
      <c r="A2" s="16">
        <v>-1</v>
      </c>
      <c r="B2" s="16" t="s">
        <v>277</v>
      </c>
    </row>
    <row r="3" spans="1:3" x14ac:dyDescent="0.25">
      <c r="A3" s="16">
        <v>0</v>
      </c>
      <c r="B3" s="16" t="s">
        <v>270</v>
      </c>
    </row>
    <row r="4" spans="1:3" x14ac:dyDescent="0.25">
      <c r="A4" s="16">
        <v>1</v>
      </c>
      <c r="B4" s="16" t="s">
        <v>282</v>
      </c>
    </row>
    <row r="5" spans="1:3" x14ac:dyDescent="0.25">
      <c r="A5" s="16">
        <v>2</v>
      </c>
      <c r="B5" s="16" t="s">
        <v>271</v>
      </c>
    </row>
    <row r="6" spans="1:3" x14ac:dyDescent="0.25">
      <c r="A6" s="16">
        <v>3</v>
      </c>
      <c r="B6" s="16" t="s">
        <v>272</v>
      </c>
    </row>
    <row r="7" spans="1:3" x14ac:dyDescent="0.25">
      <c r="A7" s="16">
        <v>4</v>
      </c>
      <c r="B7" s="16" t="s">
        <v>273</v>
      </c>
    </row>
    <row r="8" spans="1:3" x14ac:dyDescent="0.25">
      <c r="A8" s="16">
        <v>5</v>
      </c>
      <c r="B8" s="16" t="s">
        <v>283</v>
      </c>
    </row>
    <row r="9" spans="1:3" x14ac:dyDescent="0.25">
      <c r="A9" s="16">
        <v>6</v>
      </c>
      <c r="B9" s="16" t="s">
        <v>274</v>
      </c>
    </row>
    <row r="10" spans="1:3" x14ac:dyDescent="0.25">
      <c r="A10" s="16">
        <v>7</v>
      </c>
      <c r="B10" s="16" t="s">
        <v>276</v>
      </c>
    </row>
    <row r="13" spans="1:3" x14ac:dyDescent="0.25">
      <c r="A13" s="16" t="s">
        <v>156</v>
      </c>
      <c r="B13" s="16" t="s">
        <v>275</v>
      </c>
      <c r="C13" s="16" t="s">
        <v>328</v>
      </c>
    </row>
    <row r="14" spans="1:3" ht="30" x14ac:dyDescent="0.25">
      <c r="A14" s="16" t="s">
        <v>299</v>
      </c>
      <c r="B14" s="16" t="s">
        <v>312</v>
      </c>
      <c r="C14" s="16" t="s">
        <v>332</v>
      </c>
    </row>
    <row r="15" spans="1:3" ht="30" x14ac:dyDescent="0.25">
      <c r="A15" s="16" t="s">
        <v>300</v>
      </c>
      <c r="B15" s="16" t="s">
        <v>313</v>
      </c>
      <c r="C15" s="16" t="s">
        <v>164</v>
      </c>
    </row>
    <row r="16" spans="1:3" ht="45" x14ac:dyDescent="0.25">
      <c r="A16" s="16" t="s">
        <v>301</v>
      </c>
      <c r="B16" s="16" t="s">
        <v>337</v>
      </c>
      <c r="C16" s="16" t="s">
        <v>333</v>
      </c>
    </row>
    <row r="17" spans="1:3" x14ac:dyDescent="0.25">
      <c r="A17" s="16" t="s">
        <v>212</v>
      </c>
      <c r="B17" s="16" t="s">
        <v>310</v>
      </c>
      <c r="C17" s="16" t="s">
        <v>167</v>
      </c>
    </row>
    <row r="18" spans="1:3" x14ac:dyDescent="0.25">
      <c r="A18" s="16" t="s">
        <v>213</v>
      </c>
      <c r="B18" s="16" t="s">
        <v>324</v>
      </c>
      <c r="C18" s="16" t="s">
        <v>334</v>
      </c>
    </row>
    <row r="19" spans="1:3" x14ac:dyDescent="0.25">
      <c r="A19" s="16" t="s">
        <v>215</v>
      </c>
      <c r="B19" s="16" t="s">
        <v>336</v>
      </c>
      <c r="C19" s="16" t="s">
        <v>335</v>
      </c>
    </row>
    <row r="20" spans="1:3" x14ac:dyDescent="0.25">
      <c r="A20" s="16" t="s">
        <v>232</v>
      </c>
      <c r="B20" s="16" t="s">
        <v>309</v>
      </c>
      <c r="C20" s="16" t="s">
        <v>124</v>
      </c>
    </row>
    <row r="21" spans="1:3" x14ac:dyDescent="0.25">
      <c r="A21" s="16" t="s">
        <v>315</v>
      </c>
      <c r="B21" s="16" t="s">
        <v>344</v>
      </c>
      <c r="C21" s="16" t="s">
        <v>202</v>
      </c>
    </row>
    <row r="22" spans="1:3" x14ac:dyDescent="0.25">
      <c r="A22" s="16" t="s">
        <v>291</v>
      </c>
      <c r="B22" s="16" t="s">
        <v>308</v>
      </c>
      <c r="C22" s="16" t="s">
        <v>208</v>
      </c>
    </row>
    <row r="23" spans="1:3" x14ac:dyDescent="0.25">
      <c r="A23" s="16" t="s">
        <v>297</v>
      </c>
      <c r="B23" s="16" t="s">
        <v>311</v>
      </c>
      <c r="C23" s="16" t="s">
        <v>297</v>
      </c>
    </row>
    <row r="24" spans="1:3" x14ac:dyDescent="0.25">
      <c r="A24" s="16" t="s">
        <v>233</v>
      </c>
      <c r="B24" s="16" t="s">
        <v>327</v>
      </c>
      <c r="C24" s="16" t="s">
        <v>206</v>
      </c>
    </row>
    <row r="25" spans="1:3" x14ac:dyDescent="0.25">
      <c r="A25" s="16" t="s">
        <v>305</v>
      </c>
      <c r="B25" s="16" t="s">
        <v>326</v>
      </c>
      <c r="C25" s="16" t="s">
        <v>207</v>
      </c>
    </row>
    <row r="26" spans="1:3" ht="30" x14ac:dyDescent="0.25">
      <c r="A26" s="16" t="s">
        <v>306</v>
      </c>
      <c r="B26" s="16" t="s">
        <v>322</v>
      </c>
      <c r="C26" s="16" t="s">
        <v>207</v>
      </c>
    </row>
    <row r="27" spans="1:3" x14ac:dyDescent="0.25">
      <c r="A27" s="16" t="s">
        <v>307</v>
      </c>
      <c r="B27" s="16" t="s">
        <v>308</v>
      </c>
      <c r="C27" s="16" t="s">
        <v>205</v>
      </c>
    </row>
    <row r="28" spans="1:3" ht="30" x14ac:dyDescent="0.25">
      <c r="A28" s="16" t="s">
        <v>320</v>
      </c>
      <c r="B28" s="16" t="s">
        <v>323</v>
      </c>
      <c r="C28" s="16" t="s">
        <v>318</v>
      </c>
    </row>
    <row r="29" spans="1:3" ht="30" x14ac:dyDescent="0.25">
      <c r="A29" s="16" t="s">
        <v>319</v>
      </c>
      <c r="B29" s="16" t="s">
        <v>341</v>
      </c>
      <c r="C29" s="16" t="s">
        <v>317</v>
      </c>
    </row>
    <row r="30" spans="1:3" ht="30" x14ac:dyDescent="0.25">
      <c r="A30" s="16" t="s">
        <v>342</v>
      </c>
      <c r="B30" s="16" t="s">
        <v>325</v>
      </c>
      <c r="C30" s="16" t="s">
        <v>294</v>
      </c>
    </row>
    <row r="31" spans="1:3" x14ac:dyDescent="0.25">
      <c r="A31" s="16" t="s">
        <v>302</v>
      </c>
      <c r="B31" s="16" t="s">
        <v>388</v>
      </c>
      <c r="C31" s="16" t="s">
        <v>331</v>
      </c>
    </row>
    <row r="32" spans="1:3" x14ac:dyDescent="0.25">
      <c r="A32" s="16" t="s">
        <v>303</v>
      </c>
      <c r="B32" s="16" t="s">
        <v>389</v>
      </c>
      <c r="C32" s="16" t="s">
        <v>329</v>
      </c>
    </row>
    <row r="33" spans="1:5" x14ac:dyDescent="0.25">
      <c r="A33" s="16" t="s">
        <v>304</v>
      </c>
      <c r="B33" s="16" t="s">
        <v>390</v>
      </c>
      <c r="C33" s="16" t="s">
        <v>330</v>
      </c>
    </row>
    <row r="34" spans="1:5" x14ac:dyDescent="0.25">
      <c r="A34" s="16" t="s">
        <v>227</v>
      </c>
      <c r="B34" s="16" t="s">
        <v>391</v>
      </c>
      <c r="C34" s="16" t="s">
        <v>77</v>
      </c>
    </row>
    <row r="35" spans="1:5" x14ac:dyDescent="0.25">
      <c r="A35" s="16" t="s">
        <v>229</v>
      </c>
      <c r="B35" s="16" t="s">
        <v>314</v>
      </c>
      <c r="C35" s="16" t="s">
        <v>182</v>
      </c>
    </row>
    <row r="36" spans="1:5" x14ac:dyDescent="0.25">
      <c r="A36" s="16" t="s">
        <v>231</v>
      </c>
      <c r="B36" s="16" t="s">
        <v>392</v>
      </c>
      <c r="C36" s="16" t="s">
        <v>81</v>
      </c>
    </row>
    <row r="37" spans="1:5" x14ac:dyDescent="0.25">
      <c r="A37" s="16" t="s">
        <v>239</v>
      </c>
      <c r="C37" s="16" t="s">
        <v>3</v>
      </c>
    </row>
    <row r="38" spans="1:5" x14ac:dyDescent="0.25">
      <c r="A38" s="16" t="s">
        <v>294</v>
      </c>
      <c r="C38" s="16" t="s">
        <v>4</v>
      </c>
    </row>
    <row r="39" spans="1:5" x14ac:dyDescent="0.25">
      <c r="A39" s="16" t="s">
        <v>248</v>
      </c>
      <c r="C39" s="16" t="s">
        <v>5</v>
      </c>
    </row>
    <row r="40" spans="1:5" x14ac:dyDescent="0.25">
      <c r="A40" s="16" t="s">
        <v>295</v>
      </c>
      <c r="C40" s="16" t="s">
        <v>10</v>
      </c>
    </row>
    <row r="41" spans="1:5" x14ac:dyDescent="0.25">
      <c r="A41" s="16" t="s">
        <v>240</v>
      </c>
      <c r="C41" s="16" t="s">
        <v>12</v>
      </c>
    </row>
    <row r="42" spans="1:5" x14ac:dyDescent="0.25">
      <c r="C42" s="16" t="s">
        <v>23</v>
      </c>
    </row>
    <row r="43" spans="1:5" x14ac:dyDescent="0.25">
      <c r="A43" s="16" t="s">
        <v>251</v>
      </c>
      <c r="C43" s="16" t="s">
        <v>27</v>
      </c>
    </row>
    <row r="44" spans="1:5" x14ac:dyDescent="0.25">
      <c r="A44" s="16" t="s">
        <v>241</v>
      </c>
      <c r="C44" s="16" t="s">
        <v>31</v>
      </c>
    </row>
    <row r="45" spans="1:5" x14ac:dyDescent="0.25">
      <c r="A45" s="16" t="s">
        <v>249</v>
      </c>
      <c r="C45" s="16" t="s">
        <v>33</v>
      </c>
    </row>
    <row r="48" spans="1:5" x14ac:dyDescent="0.25">
      <c r="A48" s="16" t="s">
        <v>345</v>
      </c>
      <c r="B48" s="16" t="s">
        <v>275</v>
      </c>
      <c r="C48" s="16" t="s">
        <v>346</v>
      </c>
      <c r="D48" s="16" t="s">
        <v>380</v>
      </c>
      <c r="E48" s="16" t="s">
        <v>383</v>
      </c>
    </row>
    <row r="49" spans="1:5" x14ac:dyDescent="0.25">
      <c r="A49" s="16" t="s">
        <v>347</v>
      </c>
      <c r="B49" s="16" t="s">
        <v>372</v>
      </c>
      <c r="C49" s="16" t="s">
        <v>358</v>
      </c>
      <c r="D49" s="16">
        <v>1</v>
      </c>
      <c r="E49" s="16" t="s">
        <v>374</v>
      </c>
    </row>
    <row r="50" spans="1:5" x14ac:dyDescent="0.25">
      <c r="A50" s="16" t="s">
        <v>347</v>
      </c>
      <c r="B50" s="16" t="s">
        <v>372</v>
      </c>
      <c r="C50" s="16" t="s">
        <v>359</v>
      </c>
      <c r="D50" s="16">
        <v>1</v>
      </c>
      <c r="E50" s="16" t="s">
        <v>374</v>
      </c>
    </row>
    <row r="51" spans="1:5" x14ac:dyDescent="0.25">
      <c r="A51" s="16" t="s">
        <v>347</v>
      </c>
      <c r="B51" s="16" t="s">
        <v>372</v>
      </c>
      <c r="C51" s="16" t="s">
        <v>360</v>
      </c>
      <c r="D51" s="16">
        <v>1</v>
      </c>
      <c r="E51" s="16" t="s">
        <v>374</v>
      </c>
    </row>
    <row r="52" spans="1:5" x14ac:dyDescent="0.25">
      <c r="A52" s="16" t="s">
        <v>371</v>
      </c>
      <c r="B52" s="16" t="s">
        <v>395</v>
      </c>
      <c r="C52" s="16" t="s">
        <v>361</v>
      </c>
      <c r="D52" s="16">
        <v>1</v>
      </c>
      <c r="E52" s="16" t="s">
        <v>374</v>
      </c>
    </row>
    <row r="53" spans="1:5" x14ac:dyDescent="0.25">
      <c r="A53" s="16" t="s">
        <v>348</v>
      </c>
      <c r="C53" s="16" t="s">
        <v>393</v>
      </c>
      <c r="D53" s="16">
        <v>50</v>
      </c>
      <c r="E53" s="16" t="s">
        <v>373</v>
      </c>
    </row>
    <row r="54" spans="1:5" ht="30" x14ac:dyDescent="0.25">
      <c r="A54" s="16" t="s">
        <v>85</v>
      </c>
      <c r="B54" s="16" t="s">
        <v>378</v>
      </c>
      <c r="C54" s="16" t="s">
        <v>85</v>
      </c>
      <c r="D54" s="16">
        <v>1</v>
      </c>
      <c r="E54" s="16" t="s">
        <v>374</v>
      </c>
    </row>
    <row r="55" spans="1:5" ht="30" x14ac:dyDescent="0.25">
      <c r="A55" s="16" t="s">
        <v>86</v>
      </c>
      <c r="B55" s="16" t="s">
        <v>396</v>
      </c>
      <c r="C55" s="16" t="s">
        <v>86</v>
      </c>
      <c r="D55" s="16">
        <v>1</v>
      </c>
      <c r="E55" s="16" t="s">
        <v>374</v>
      </c>
    </row>
    <row r="56" spans="1:5" s="17" customFormat="1" x14ac:dyDescent="0.25">
      <c r="A56" s="17" t="s">
        <v>349</v>
      </c>
      <c r="C56" s="17" t="s">
        <v>362</v>
      </c>
      <c r="D56" s="17">
        <v>1</v>
      </c>
      <c r="E56" s="17" t="s">
        <v>374</v>
      </c>
    </row>
    <row r="57" spans="1:5" x14ac:dyDescent="0.25">
      <c r="A57" s="16" t="s">
        <v>350</v>
      </c>
      <c r="C57" s="16" t="s">
        <v>363</v>
      </c>
      <c r="D57" s="16">
        <v>1</v>
      </c>
      <c r="E57" s="16" t="s">
        <v>374</v>
      </c>
    </row>
    <row r="58" spans="1:5" x14ac:dyDescent="0.25">
      <c r="A58" s="16" t="s">
        <v>351</v>
      </c>
      <c r="C58" s="16" t="s">
        <v>51</v>
      </c>
      <c r="D58" s="16">
        <v>450</v>
      </c>
      <c r="E58" s="16" t="s">
        <v>374</v>
      </c>
    </row>
    <row r="59" spans="1:5" x14ac:dyDescent="0.25">
      <c r="A59" s="16" t="s">
        <v>352</v>
      </c>
      <c r="C59" s="16" t="s">
        <v>394</v>
      </c>
      <c r="D59" s="16">
        <v>72</v>
      </c>
      <c r="E59" s="16" t="s">
        <v>373</v>
      </c>
    </row>
    <row r="60" spans="1:5" x14ac:dyDescent="0.25">
      <c r="A60" s="16" t="s">
        <v>353</v>
      </c>
      <c r="C60" s="16" t="s">
        <v>364</v>
      </c>
      <c r="D60" s="16">
        <v>25</v>
      </c>
      <c r="E60" s="16" t="s">
        <v>373</v>
      </c>
    </row>
    <row r="61" spans="1:5" x14ac:dyDescent="0.25">
      <c r="A61" s="16" t="s">
        <v>354</v>
      </c>
      <c r="C61" s="16" t="s">
        <v>365</v>
      </c>
      <c r="D61" s="16">
        <v>1</v>
      </c>
      <c r="E61" s="16" t="s">
        <v>373</v>
      </c>
    </row>
    <row r="62" spans="1:5" x14ac:dyDescent="0.25">
      <c r="A62" s="16" t="s">
        <v>355</v>
      </c>
      <c r="B62" s="16" t="s">
        <v>379</v>
      </c>
      <c r="C62" s="16" t="s">
        <v>366</v>
      </c>
      <c r="D62" s="16">
        <v>1</v>
      </c>
      <c r="E62" s="16" t="s">
        <v>374</v>
      </c>
    </row>
    <row r="63" spans="1:5" x14ac:dyDescent="0.25">
      <c r="A63" s="16" t="s">
        <v>301</v>
      </c>
      <c r="B63" s="16" t="s">
        <v>375</v>
      </c>
      <c r="C63" s="16" t="s">
        <v>367</v>
      </c>
      <c r="D63" s="16">
        <v>1</v>
      </c>
      <c r="E63" s="16" t="s">
        <v>373</v>
      </c>
    </row>
    <row r="64" spans="1:5" x14ac:dyDescent="0.25">
      <c r="A64" s="16" t="s">
        <v>356</v>
      </c>
      <c r="C64" s="16" t="s">
        <v>368</v>
      </c>
      <c r="D64" s="16">
        <v>10</v>
      </c>
      <c r="E64" s="16" t="s">
        <v>373</v>
      </c>
    </row>
    <row r="65" spans="1:5" x14ac:dyDescent="0.25">
      <c r="A65" s="16" t="s">
        <v>376</v>
      </c>
      <c r="C65" s="16" t="s">
        <v>377</v>
      </c>
      <c r="D65" s="16">
        <v>1</v>
      </c>
      <c r="E65" s="16" t="s">
        <v>373</v>
      </c>
    </row>
    <row r="66" spans="1:5" x14ac:dyDescent="0.25">
      <c r="A66" s="16" t="s">
        <v>357</v>
      </c>
      <c r="C66" s="16" t="s">
        <v>369</v>
      </c>
      <c r="D66" s="16">
        <v>4</v>
      </c>
      <c r="E66" s="16" t="s">
        <v>373</v>
      </c>
    </row>
    <row r="67" spans="1:5" x14ac:dyDescent="0.25">
      <c r="A67" s="16" t="s">
        <v>23</v>
      </c>
      <c r="C67" s="16" t="s">
        <v>370</v>
      </c>
      <c r="D67" s="16">
        <v>36</v>
      </c>
      <c r="E67" s="16" t="s">
        <v>373</v>
      </c>
    </row>
    <row r="68" spans="1:5" x14ac:dyDescent="0.25">
      <c r="A68" s="16" t="s">
        <v>381</v>
      </c>
      <c r="C68" s="16" t="s">
        <v>382</v>
      </c>
      <c r="D68" s="16">
        <v>1</v>
      </c>
      <c r="E68" s="16" t="s">
        <v>373</v>
      </c>
    </row>
    <row r="69" spans="1:5" x14ac:dyDescent="0.25">
      <c r="A69" s="16" t="s">
        <v>387</v>
      </c>
      <c r="C69" s="16" t="s">
        <v>386</v>
      </c>
      <c r="D69" s="16">
        <v>1</v>
      </c>
      <c r="E69" s="16" t="s">
        <v>374</v>
      </c>
    </row>
    <row r="70" spans="1:5" x14ac:dyDescent="0.25">
      <c r="A70" s="16" t="s">
        <v>384</v>
      </c>
      <c r="C70" s="16" t="s">
        <v>385</v>
      </c>
      <c r="D70" s="16">
        <v>1</v>
      </c>
      <c r="E70" s="16" t="s">
        <v>374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explanation</vt:lpstr>
      <vt:lpstr>ore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2016-08-29T09:23:48Z</dcterms:modified>
</cp:coreProperties>
</file>