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0" windowWidth="11025" windowHeight="5730" activeTab="1"/>
  </bookViews>
  <sheets>
    <sheet name="Major Balance Changes" sheetId="2" r:id="rId1"/>
    <sheet name="Effects Data" sheetId="6" r:id="rId2"/>
    <sheet name="Skills" sheetId="5" r:id="rId3"/>
    <sheet name="ItemList" sheetId="8" r:id="rId4"/>
    <sheet name="Town Plans1" sheetId="7" r:id="rId5"/>
    <sheet name="Effect to CSV" sheetId="9" r:id="rId6"/>
    <sheet name="Skill to CSV" sheetId="10" r:id="rId7"/>
  </sheets>
  <calcPr calcId="125725"/>
</workbook>
</file>

<file path=xl/calcChain.xml><?xml version="1.0" encoding="utf-8"?>
<calcChain xmlns="http://schemas.openxmlformats.org/spreadsheetml/2006/main">
  <c r="AD4" i="6"/>
  <c r="AD5"/>
  <c r="AD6"/>
  <c r="AD7"/>
  <c r="AD8"/>
  <c r="AD9"/>
  <c r="AD10"/>
  <c r="AD11"/>
  <c r="AD12"/>
  <c r="AD13"/>
  <c r="AD14"/>
  <c r="AD15"/>
  <c r="AD16"/>
  <c r="AD17"/>
  <c r="AD19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1"/>
  <c r="AD92"/>
  <c r="AD93"/>
  <c r="AD94"/>
  <c r="AD95"/>
  <c r="AD96"/>
  <c r="AC3"/>
  <c r="AC4"/>
  <c r="AC5"/>
  <c r="AC6"/>
  <c r="AC7"/>
  <c r="AC8"/>
  <c r="AC9"/>
  <c r="AC10"/>
  <c r="AC11"/>
  <c r="AC12"/>
  <c r="AC13"/>
  <c r="AC14"/>
  <c r="AC15"/>
  <c r="AC16"/>
  <c r="AC17"/>
  <c r="AC19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7"/>
  <c r="AC88"/>
  <c r="AC89"/>
  <c r="AC91"/>
  <c r="AC92"/>
  <c r="AC93"/>
  <c r="AC94"/>
  <c r="AC95"/>
  <c r="AC96"/>
  <c r="X32" i="5"/>
  <c r="Y32"/>
  <c r="Z32"/>
  <c r="AC32"/>
  <c r="AE32"/>
  <c r="AF32"/>
  <c r="N32"/>
  <c r="AA32" s="1"/>
  <c r="O32"/>
  <c r="AB32" s="1"/>
  <c r="R32"/>
  <c r="S32"/>
  <c r="AD32" s="1"/>
  <c r="N37"/>
  <c r="O37"/>
  <c r="AB37" s="1"/>
  <c r="R37"/>
  <c r="S37"/>
  <c r="AD37" s="1"/>
  <c r="N38"/>
  <c r="O38"/>
  <c r="R38"/>
  <c r="S38"/>
  <c r="AD38" s="1"/>
  <c r="BC93" i="6"/>
  <c r="BD93"/>
  <c r="BE93"/>
  <c r="BF93"/>
  <c r="BG93"/>
  <c r="H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H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V37" i="5"/>
  <c r="W37"/>
  <c r="X37"/>
  <c r="Y37"/>
  <c r="Z37"/>
  <c r="AA37"/>
  <c r="AC37"/>
  <c r="AE37"/>
  <c r="AF37"/>
  <c r="V38"/>
  <c r="W38"/>
  <c r="X38"/>
  <c r="Y38"/>
  <c r="Z38"/>
  <c r="AA38"/>
  <c r="AB38"/>
  <c r="AC38"/>
  <c r="AE38"/>
  <c r="AF38"/>
  <c r="N36"/>
  <c r="O36"/>
  <c r="V32"/>
  <c r="W32"/>
  <c r="H94" i="6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H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AH90"/>
  <c r="AE91"/>
  <c r="AF91"/>
  <c r="AG91"/>
  <c r="AH91"/>
  <c r="AE92"/>
  <c r="AF92"/>
  <c r="AG92"/>
  <c r="AH92"/>
  <c r="H7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H50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H4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H89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H88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H87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H84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B85"/>
  <c r="H85" s="1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H81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H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H59"/>
  <c r="H58"/>
  <c r="BF27"/>
  <c r="BE27"/>
  <c r="BC27"/>
  <c r="BA27"/>
  <c r="AZ27"/>
  <c r="AY27"/>
  <c r="AW27"/>
  <c r="AV27"/>
  <c r="AU27"/>
  <c r="AS27"/>
  <c r="AR27"/>
  <c r="AQ27"/>
  <c r="AO27"/>
  <c r="AN27"/>
  <c r="AM27"/>
  <c r="AK27"/>
  <c r="AJ27"/>
  <c r="AI27"/>
  <c r="AG27"/>
  <c r="AF27"/>
  <c r="AE27"/>
  <c r="V4" i="5"/>
  <c r="W4"/>
  <c r="X4"/>
  <c r="Y4"/>
  <c r="Z4"/>
  <c r="AE4"/>
  <c r="AF4"/>
  <c r="V5"/>
  <c r="W5"/>
  <c r="X5"/>
  <c r="Y5"/>
  <c r="Z5"/>
  <c r="AE5"/>
  <c r="AF5"/>
  <c r="V6"/>
  <c r="W6"/>
  <c r="X6"/>
  <c r="Y6"/>
  <c r="Z6"/>
  <c r="AE6"/>
  <c r="AF6"/>
  <c r="V7"/>
  <c r="W7"/>
  <c r="X7"/>
  <c r="Y7"/>
  <c r="Z7"/>
  <c r="AE7"/>
  <c r="AF7"/>
  <c r="V8"/>
  <c r="W8"/>
  <c r="X8"/>
  <c r="Y8"/>
  <c r="Z8"/>
  <c r="AE8"/>
  <c r="AF8"/>
  <c r="V9"/>
  <c r="W9"/>
  <c r="X9"/>
  <c r="Y9"/>
  <c r="Z9"/>
  <c r="AE9"/>
  <c r="AF9"/>
  <c r="V10"/>
  <c r="W10"/>
  <c r="X10"/>
  <c r="Y10"/>
  <c r="Z10"/>
  <c r="AE10"/>
  <c r="AF10"/>
  <c r="V11"/>
  <c r="W11"/>
  <c r="X11"/>
  <c r="Y11"/>
  <c r="Z11"/>
  <c r="AE11"/>
  <c r="AF11"/>
  <c r="V12"/>
  <c r="W12"/>
  <c r="X12"/>
  <c r="Y12"/>
  <c r="Z12"/>
  <c r="AE12"/>
  <c r="AF12"/>
  <c r="V13"/>
  <c r="W13"/>
  <c r="X13"/>
  <c r="Y13"/>
  <c r="Z13"/>
  <c r="AE13"/>
  <c r="AF13"/>
  <c r="V14"/>
  <c r="W14"/>
  <c r="X14"/>
  <c r="Y14"/>
  <c r="Z14"/>
  <c r="AE14"/>
  <c r="AF14"/>
  <c r="V15"/>
  <c r="W15"/>
  <c r="X15"/>
  <c r="Y15"/>
  <c r="Z15"/>
  <c r="AE15"/>
  <c r="AF15"/>
  <c r="V16"/>
  <c r="W16"/>
  <c r="X16"/>
  <c r="Y16"/>
  <c r="Z16"/>
  <c r="AE16"/>
  <c r="AF16"/>
  <c r="V17"/>
  <c r="W17"/>
  <c r="X17"/>
  <c r="Y17"/>
  <c r="Z17"/>
  <c r="AE17"/>
  <c r="AF17"/>
  <c r="V18"/>
  <c r="W18"/>
  <c r="X18"/>
  <c r="Y18"/>
  <c r="Z18"/>
  <c r="AE18"/>
  <c r="AF18"/>
  <c r="V19"/>
  <c r="W19"/>
  <c r="X19"/>
  <c r="Y19"/>
  <c r="Z19"/>
  <c r="AE19"/>
  <c r="AF19"/>
  <c r="V20"/>
  <c r="W20"/>
  <c r="X20"/>
  <c r="Y20"/>
  <c r="Z20"/>
  <c r="AE20"/>
  <c r="AF20"/>
  <c r="V21"/>
  <c r="W21"/>
  <c r="X21"/>
  <c r="Y21"/>
  <c r="Z21"/>
  <c r="AE21"/>
  <c r="AF21"/>
  <c r="V22"/>
  <c r="W22"/>
  <c r="X22"/>
  <c r="Y22"/>
  <c r="Z22"/>
  <c r="AE22"/>
  <c r="AF22"/>
  <c r="V23"/>
  <c r="W23"/>
  <c r="X23"/>
  <c r="Y23"/>
  <c r="Z23"/>
  <c r="AE23"/>
  <c r="AF23"/>
  <c r="V24"/>
  <c r="W24"/>
  <c r="X24"/>
  <c r="Y24"/>
  <c r="Z24"/>
  <c r="AE24"/>
  <c r="AF24"/>
  <c r="V25"/>
  <c r="W25"/>
  <c r="X25"/>
  <c r="Y25"/>
  <c r="Z25"/>
  <c r="AE25"/>
  <c r="AF25"/>
  <c r="V26"/>
  <c r="W26"/>
  <c r="X26"/>
  <c r="Y26"/>
  <c r="Z26"/>
  <c r="AE26"/>
  <c r="AF26"/>
  <c r="V27"/>
  <c r="W27"/>
  <c r="X27"/>
  <c r="Y27"/>
  <c r="Z27"/>
  <c r="AE27"/>
  <c r="AF27"/>
  <c r="V28"/>
  <c r="W28"/>
  <c r="X28"/>
  <c r="Y28"/>
  <c r="Z28"/>
  <c r="AE28"/>
  <c r="AF28"/>
  <c r="V29"/>
  <c r="W29"/>
  <c r="X29"/>
  <c r="Y29"/>
  <c r="Z29"/>
  <c r="AE29"/>
  <c r="AF29"/>
  <c r="V30"/>
  <c r="W30"/>
  <c r="X30"/>
  <c r="Y30"/>
  <c r="Z30"/>
  <c r="AE30"/>
  <c r="AF30"/>
  <c r="V31"/>
  <c r="W31"/>
  <c r="X31"/>
  <c r="Y31"/>
  <c r="Z31"/>
  <c r="AE31"/>
  <c r="AF31"/>
  <c r="V33"/>
  <c r="W33"/>
  <c r="X33"/>
  <c r="Y33"/>
  <c r="Z33"/>
  <c r="AE33"/>
  <c r="AF33"/>
  <c r="V34"/>
  <c r="W34"/>
  <c r="X34"/>
  <c r="Y34"/>
  <c r="Z34"/>
  <c r="AE34"/>
  <c r="AF34"/>
  <c r="V35"/>
  <c r="W35"/>
  <c r="X35"/>
  <c r="Y35"/>
  <c r="Z35"/>
  <c r="AE35"/>
  <c r="AF35"/>
  <c r="V36"/>
  <c r="W36"/>
  <c r="X36"/>
  <c r="Y36"/>
  <c r="Z36"/>
  <c r="AE36"/>
  <c r="AF36"/>
  <c r="V39"/>
  <c r="W39"/>
  <c r="X39"/>
  <c r="Y39"/>
  <c r="Z39"/>
  <c r="AE39"/>
  <c r="AF39"/>
  <c r="AF3"/>
  <c r="AE3"/>
  <c r="Z3"/>
  <c r="Y3"/>
  <c r="X3"/>
  <c r="W3"/>
  <c r="V3"/>
  <c r="B11" i="6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H83" l="1"/>
  <c r="BD27"/>
  <c r="BG27"/>
  <c r="AH27"/>
  <c r="AL27"/>
  <c r="AP27"/>
  <c r="AT27"/>
  <c r="AX27"/>
  <c r="BB27"/>
  <c r="H5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D3" i="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2"/>
  <c r="S39" i="5"/>
  <c r="AD39" s="1"/>
  <c r="R39"/>
  <c r="AC39" s="1"/>
  <c r="S36"/>
  <c r="AD36" s="1"/>
  <c r="R36"/>
  <c r="AC36" s="1"/>
  <c r="S35"/>
  <c r="AD35" s="1"/>
  <c r="R35"/>
  <c r="AC35" s="1"/>
  <c r="S34"/>
  <c r="AD34" s="1"/>
  <c r="R34"/>
  <c r="AC34" s="1"/>
  <c r="S33"/>
  <c r="AD33" s="1"/>
  <c r="R33"/>
  <c r="AC33" s="1"/>
  <c r="S31"/>
  <c r="AD31" s="1"/>
  <c r="R31"/>
  <c r="AC31" s="1"/>
  <c r="S30"/>
  <c r="AD30" s="1"/>
  <c r="R30"/>
  <c r="AC30" s="1"/>
  <c r="S29"/>
  <c r="AD29" s="1"/>
  <c r="R29"/>
  <c r="AC29" s="1"/>
  <c r="S28"/>
  <c r="AD28" s="1"/>
  <c r="R28"/>
  <c r="AC28" s="1"/>
  <c r="S27"/>
  <c r="AD27" s="1"/>
  <c r="R27"/>
  <c r="AC27" s="1"/>
  <c r="S26"/>
  <c r="AD26" s="1"/>
  <c r="R26"/>
  <c r="AC26" s="1"/>
  <c r="S25"/>
  <c r="AD25" s="1"/>
  <c r="R25"/>
  <c r="AC25" s="1"/>
  <c r="S24"/>
  <c r="AD24" s="1"/>
  <c r="R24"/>
  <c r="AC24" s="1"/>
  <c r="S23"/>
  <c r="AD23" s="1"/>
  <c r="R23"/>
  <c r="AC23" s="1"/>
  <c r="S22"/>
  <c r="AD22" s="1"/>
  <c r="R22"/>
  <c r="AC22" s="1"/>
  <c r="S21"/>
  <c r="AD21" s="1"/>
  <c r="R21"/>
  <c r="AC21" s="1"/>
  <c r="S20"/>
  <c r="AD20" s="1"/>
  <c r="R20"/>
  <c r="AC20" s="1"/>
  <c r="S19"/>
  <c r="AD19" s="1"/>
  <c r="R19"/>
  <c r="AC19" s="1"/>
  <c r="S18"/>
  <c r="AD18" s="1"/>
  <c r="R18"/>
  <c r="AC18" s="1"/>
  <c r="S17"/>
  <c r="AD17" s="1"/>
  <c r="R17"/>
  <c r="AC17" s="1"/>
  <c r="S16"/>
  <c r="AD16" s="1"/>
  <c r="R16"/>
  <c r="AC16" s="1"/>
  <c r="S15"/>
  <c r="AD15" s="1"/>
  <c r="R15"/>
  <c r="AC15" s="1"/>
  <c r="S14"/>
  <c r="AD14" s="1"/>
  <c r="R14"/>
  <c r="AC14" s="1"/>
  <c r="S13"/>
  <c r="AD13" s="1"/>
  <c r="R13"/>
  <c r="AC13" s="1"/>
  <c r="S12"/>
  <c r="AD12" s="1"/>
  <c r="R12"/>
  <c r="AC12" s="1"/>
  <c r="S11"/>
  <c r="AD11" s="1"/>
  <c r="R11"/>
  <c r="AC11" s="1"/>
  <c r="S10"/>
  <c r="AD10" s="1"/>
  <c r="R10"/>
  <c r="AC10" s="1"/>
  <c r="S9"/>
  <c r="AD9" s="1"/>
  <c r="R9"/>
  <c r="AC9" s="1"/>
  <c r="S8"/>
  <c r="AD8" s="1"/>
  <c r="R8"/>
  <c r="AC8" s="1"/>
  <c r="S7"/>
  <c r="AD7" s="1"/>
  <c r="R7"/>
  <c r="AC7" s="1"/>
  <c r="S6"/>
  <c r="AD6" s="1"/>
  <c r="R6"/>
  <c r="AC6" s="1"/>
  <c r="S5"/>
  <c r="AD5" s="1"/>
  <c r="R5"/>
  <c r="AC5" s="1"/>
  <c r="S4"/>
  <c r="AD4" s="1"/>
  <c r="R4"/>
  <c r="AC4" s="1"/>
  <c r="S3"/>
  <c r="AD3" s="1"/>
  <c r="R3"/>
  <c r="AC3" s="1"/>
  <c r="N27"/>
  <c r="AA27" s="1"/>
  <c r="O27"/>
  <c r="AB27" s="1"/>
  <c r="N28"/>
  <c r="AA28" s="1"/>
  <c r="O28"/>
  <c r="AB28" s="1"/>
  <c r="N29"/>
  <c r="AA29" s="1"/>
  <c r="O29"/>
  <c r="AB29" s="1"/>
  <c r="N30"/>
  <c r="AA30" s="1"/>
  <c r="O30"/>
  <c r="AB30" s="1"/>
  <c r="N31"/>
  <c r="AA31" s="1"/>
  <c r="O31"/>
  <c r="AB31" s="1"/>
  <c r="N33"/>
  <c r="AA33" s="1"/>
  <c r="O33"/>
  <c r="AB33" s="1"/>
  <c r="N34"/>
  <c r="AA34" s="1"/>
  <c r="O34"/>
  <c r="AB34" s="1"/>
  <c r="N35"/>
  <c r="AA35" s="1"/>
  <c r="O35"/>
  <c r="AB35" s="1"/>
  <c r="AA36"/>
  <c r="AB36"/>
  <c r="N39"/>
  <c r="AA39" s="1"/>
  <c r="O39"/>
  <c r="AB39" s="1"/>
  <c r="N4"/>
  <c r="AA4" s="1"/>
  <c r="O4"/>
  <c r="AB4" s="1"/>
  <c r="N5"/>
  <c r="AA5" s="1"/>
  <c r="O5"/>
  <c r="AB5" s="1"/>
  <c r="N6"/>
  <c r="AA6" s="1"/>
  <c r="O6"/>
  <c r="AB6" s="1"/>
  <c r="N7"/>
  <c r="AA7" s="1"/>
  <c r="O7"/>
  <c r="AB7" s="1"/>
  <c r="N8"/>
  <c r="AA8" s="1"/>
  <c r="O8"/>
  <c r="AB8" s="1"/>
  <c r="N9"/>
  <c r="AA9" s="1"/>
  <c r="O9"/>
  <c r="AB9" s="1"/>
  <c r="N10"/>
  <c r="AA10" s="1"/>
  <c r="O10"/>
  <c r="AB10" s="1"/>
  <c r="N11"/>
  <c r="AA11" s="1"/>
  <c r="O11"/>
  <c r="AB11" s="1"/>
  <c r="N12"/>
  <c r="AA12" s="1"/>
  <c r="O12"/>
  <c r="AB12" s="1"/>
  <c r="N13"/>
  <c r="AA13" s="1"/>
  <c r="O13"/>
  <c r="AB13" s="1"/>
  <c r="N14"/>
  <c r="AA14" s="1"/>
  <c r="O14"/>
  <c r="AB14" s="1"/>
  <c r="N15"/>
  <c r="AA15" s="1"/>
  <c r="O15"/>
  <c r="AB15" s="1"/>
  <c r="N16"/>
  <c r="AA16" s="1"/>
  <c r="O16"/>
  <c r="AB16" s="1"/>
  <c r="N17"/>
  <c r="AA17" s="1"/>
  <c r="O17"/>
  <c r="AB17" s="1"/>
  <c r="N18"/>
  <c r="AA18" s="1"/>
  <c r="O18"/>
  <c r="AB18" s="1"/>
  <c r="N19"/>
  <c r="AA19" s="1"/>
  <c r="O19"/>
  <c r="AB19" s="1"/>
  <c r="N20"/>
  <c r="AA20" s="1"/>
  <c r="O20"/>
  <c r="AB20" s="1"/>
  <c r="N21"/>
  <c r="AA21" s="1"/>
  <c r="O21"/>
  <c r="AB21" s="1"/>
  <c r="N22"/>
  <c r="AA22" s="1"/>
  <c r="O22"/>
  <c r="AB22" s="1"/>
  <c r="N23"/>
  <c r="AA23" s="1"/>
  <c r="O23"/>
  <c r="AB23" s="1"/>
  <c r="N24"/>
  <c r="AA24" s="1"/>
  <c r="O24"/>
  <c r="AB24" s="1"/>
  <c r="N25"/>
  <c r="AA25" s="1"/>
  <c r="O25"/>
  <c r="AB25" s="1"/>
  <c r="N26"/>
  <c r="AA26" s="1"/>
  <c r="O26"/>
  <c r="AB26" s="1"/>
  <c r="O3"/>
  <c r="AB3" s="1"/>
  <c r="N3"/>
  <c r="AA3" s="1"/>
  <c r="D85" i="8"/>
  <c r="BG39" i="6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H57"/>
  <c r="AP6"/>
  <c r="AP7"/>
  <c r="AP8"/>
  <c r="AP9"/>
  <c r="AP11"/>
  <c r="AP12"/>
  <c r="AP14"/>
  <c r="AP15"/>
  <c r="AP16"/>
  <c r="AP18"/>
  <c r="AP20"/>
  <c r="AP21"/>
  <c r="AP22"/>
  <c r="AP23"/>
  <c r="AP24"/>
  <c r="AP25"/>
  <c r="AP26"/>
  <c r="AP28"/>
  <c r="AP29"/>
  <c r="AP32"/>
  <c r="AP33"/>
  <c r="AP34"/>
  <c r="AP35"/>
  <c r="AP36"/>
  <c r="AP37"/>
  <c r="AP38"/>
  <c r="AP40"/>
  <c r="AP43"/>
  <c r="AP44"/>
  <c r="AP45"/>
  <c r="AP46"/>
  <c r="AP47"/>
  <c r="AP48"/>
  <c r="AP51"/>
  <c r="AP52"/>
  <c r="AP53"/>
  <c r="AP54"/>
  <c r="AP55"/>
  <c r="AP56"/>
  <c r="AP60"/>
  <c r="AP61"/>
  <c r="AP62"/>
  <c r="AP63"/>
  <c r="AP64"/>
  <c r="AP65"/>
  <c r="AP66"/>
  <c r="AP68"/>
  <c r="AP73"/>
  <c r="AP75"/>
  <c r="AP76"/>
  <c r="AP77"/>
  <c r="AP80"/>
  <c r="AP82"/>
  <c r="AP86"/>
  <c r="AP90"/>
  <c r="AP91"/>
  <c r="AP92"/>
  <c r="AP96"/>
  <c r="AE6"/>
  <c r="AF6"/>
  <c r="AG6"/>
  <c r="AH6"/>
  <c r="AI6"/>
  <c r="AJ6"/>
  <c r="AK6"/>
  <c r="AL6"/>
  <c r="AM6"/>
  <c r="AN6"/>
  <c r="AO6"/>
  <c r="AQ6"/>
  <c r="AR6"/>
  <c r="AS6"/>
  <c r="AT6"/>
  <c r="AU6"/>
  <c r="AV6"/>
  <c r="AW6"/>
  <c r="AX6"/>
  <c r="AY6"/>
  <c r="AZ6"/>
  <c r="BA6"/>
  <c r="BB6"/>
  <c r="BC6"/>
  <c r="BD6"/>
  <c r="BE6"/>
  <c r="BF6"/>
  <c r="BG6"/>
  <c r="AE7"/>
  <c r="AF7"/>
  <c r="AG7"/>
  <c r="AH7"/>
  <c r="AI7"/>
  <c r="AJ7"/>
  <c r="AK7"/>
  <c r="AL7"/>
  <c r="AM7"/>
  <c r="AN7"/>
  <c r="AO7"/>
  <c r="AQ7"/>
  <c r="AR7"/>
  <c r="AS7"/>
  <c r="AT7"/>
  <c r="AU7"/>
  <c r="AV7"/>
  <c r="AW7"/>
  <c r="AX7"/>
  <c r="AY7"/>
  <c r="AZ7"/>
  <c r="BA7"/>
  <c r="BB7"/>
  <c r="BC7"/>
  <c r="BD7"/>
  <c r="BE7"/>
  <c r="BF7"/>
  <c r="BG7"/>
  <c r="AE8"/>
  <c r="AF8"/>
  <c r="AG8"/>
  <c r="AH8"/>
  <c r="AI8"/>
  <c r="AJ8"/>
  <c r="AK8"/>
  <c r="AL8"/>
  <c r="AM8"/>
  <c r="AN8"/>
  <c r="AO8"/>
  <c r="AQ8"/>
  <c r="AR8"/>
  <c r="AS8"/>
  <c r="AT8"/>
  <c r="AU8"/>
  <c r="AV8"/>
  <c r="AW8"/>
  <c r="AX8"/>
  <c r="AY8"/>
  <c r="AZ8"/>
  <c r="BA8"/>
  <c r="BB8"/>
  <c r="BC8"/>
  <c r="BD8"/>
  <c r="BE8"/>
  <c r="BF8"/>
  <c r="BG8"/>
  <c r="AE9"/>
  <c r="AF9"/>
  <c r="AG9"/>
  <c r="AH9"/>
  <c r="AI9"/>
  <c r="AJ9"/>
  <c r="AK9"/>
  <c r="AL9"/>
  <c r="AM9"/>
  <c r="AN9"/>
  <c r="AO9"/>
  <c r="AQ9"/>
  <c r="AR9"/>
  <c r="AS9"/>
  <c r="AT9"/>
  <c r="AU9"/>
  <c r="AV9"/>
  <c r="AW9"/>
  <c r="AX9"/>
  <c r="AY9"/>
  <c r="AZ9"/>
  <c r="BA9"/>
  <c r="BB9"/>
  <c r="BC9"/>
  <c r="BD9"/>
  <c r="BE9"/>
  <c r="BF9"/>
  <c r="BG9"/>
  <c r="AE11"/>
  <c r="AF11"/>
  <c r="AG11"/>
  <c r="AH11"/>
  <c r="AI11"/>
  <c r="AJ11"/>
  <c r="AK11"/>
  <c r="AL11"/>
  <c r="AM11"/>
  <c r="AN11"/>
  <c r="AO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AE12"/>
  <c r="AF12"/>
  <c r="AG12"/>
  <c r="AH12"/>
  <c r="AI12"/>
  <c r="AJ12"/>
  <c r="AK12"/>
  <c r="AL12"/>
  <c r="AM12"/>
  <c r="AN12"/>
  <c r="AO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AE14"/>
  <c r="AF14"/>
  <c r="AG14"/>
  <c r="AH14"/>
  <c r="AI14"/>
  <c r="AJ14"/>
  <c r="AK14"/>
  <c r="AL14"/>
  <c r="AM14"/>
  <c r="AN14"/>
  <c r="AO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AE15"/>
  <c r="AF15"/>
  <c r="AG15"/>
  <c r="AH15"/>
  <c r="AI15"/>
  <c r="AJ15"/>
  <c r="AK15"/>
  <c r="AL15"/>
  <c r="AM15"/>
  <c r="AN15"/>
  <c r="AO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AE16"/>
  <c r="AF16"/>
  <c r="AG16"/>
  <c r="AH16"/>
  <c r="AI16"/>
  <c r="AJ16"/>
  <c r="AK16"/>
  <c r="AL16"/>
  <c r="AM16"/>
  <c r="AN16"/>
  <c r="AO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AE17"/>
  <c r="AF17"/>
  <c r="AG17"/>
  <c r="AH17"/>
  <c r="AI18"/>
  <c r="AJ18"/>
  <c r="AK18"/>
  <c r="AL18"/>
  <c r="AM18"/>
  <c r="AN18"/>
  <c r="AO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AE19"/>
  <c r="AF19"/>
  <c r="AG19"/>
  <c r="AH20"/>
  <c r="AI20"/>
  <c r="AJ20"/>
  <c r="AK20"/>
  <c r="AL20"/>
  <c r="AM20"/>
  <c r="AN20"/>
  <c r="AO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AE21"/>
  <c r="AF21"/>
  <c r="AG21"/>
  <c r="AH21"/>
  <c r="AI21"/>
  <c r="AJ21"/>
  <c r="AK21"/>
  <c r="AL21"/>
  <c r="AM21"/>
  <c r="AN21"/>
  <c r="AO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AE22"/>
  <c r="AF22"/>
  <c r="AG22"/>
  <c r="AH22"/>
  <c r="AI22"/>
  <c r="AJ22"/>
  <c r="AK22"/>
  <c r="AL22"/>
  <c r="AM22"/>
  <c r="AN22"/>
  <c r="AO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AE23"/>
  <c r="AF23"/>
  <c r="AG23"/>
  <c r="AH23"/>
  <c r="AI23"/>
  <c r="AJ23"/>
  <c r="AK23"/>
  <c r="AL23"/>
  <c r="AM23"/>
  <c r="AN23"/>
  <c r="AO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AE24"/>
  <c r="AF24"/>
  <c r="AG24"/>
  <c r="AH24"/>
  <c r="AI24"/>
  <c r="AJ24"/>
  <c r="AK24"/>
  <c r="AL24"/>
  <c r="AM24"/>
  <c r="AN24"/>
  <c r="AO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AE25"/>
  <c r="AF25"/>
  <c r="AG25"/>
  <c r="AH25"/>
  <c r="AI25"/>
  <c r="AJ25"/>
  <c r="AK25"/>
  <c r="AL25"/>
  <c r="AM25"/>
  <c r="AN25"/>
  <c r="AO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AE26"/>
  <c r="AF26"/>
  <c r="AG26"/>
  <c r="AH26"/>
  <c r="AI26"/>
  <c r="AJ26"/>
  <c r="AK26"/>
  <c r="AL26"/>
  <c r="AM26"/>
  <c r="AN26"/>
  <c r="AO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AE28"/>
  <c r="AF28"/>
  <c r="AG28"/>
  <c r="AH28"/>
  <c r="AI28"/>
  <c r="AJ28"/>
  <c r="AK28"/>
  <c r="AL28"/>
  <c r="AM28"/>
  <c r="AN28"/>
  <c r="AO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AE29"/>
  <c r="AF29"/>
  <c r="AG29"/>
  <c r="AH29"/>
  <c r="AI29"/>
  <c r="AJ29"/>
  <c r="AK29"/>
  <c r="AL29"/>
  <c r="AM29"/>
  <c r="AN29"/>
  <c r="AO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AE32"/>
  <c r="AF32"/>
  <c r="AG32"/>
  <c r="AH32"/>
  <c r="AI32"/>
  <c r="AJ32"/>
  <c r="AK32"/>
  <c r="AL32"/>
  <c r="AM32"/>
  <c r="AN32"/>
  <c r="AO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AE33"/>
  <c r="AF33"/>
  <c r="AG33"/>
  <c r="AH33"/>
  <c r="AI33"/>
  <c r="AJ33"/>
  <c r="AK33"/>
  <c r="AL33"/>
  <c r="AM33"/>
  <c r="AN33"/>
  <c r="AO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AE34"/>
  <c r="AF34"/>
  <c r="AG34"/>
  <c r="AH34"/>
  <c r="AI34"/>
  <c r="AJ34"/>
  <c r="AK34"/>
  <c r="AL34"/>
  <c r="AM34"/>
  <c r="AN34"/>
  <c r="AO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AE35"/>
  <c r="AF35"/>
  <c r="AG35"/>
  <c r="AH35"/>
  <c r="AI35"/>
  <c r="AJ35"/>
  <c r="AK35"/>
  <c r="AL35"/>
  <c r="AM35"/>
  <c r="AN35"/>
  <c r="AO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AE36"/>
  <c r="AF36"/>
  <c r="AG36"/>
  <c r="AH36"/>
  <c r="AI36"/>
  <c r="AJ36"/>
  <c r="AK36"/>
  <c r="AL36"/>
  <c r="AM36"/>
  <c r="AN36"/>
  <c r="AO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AE37"/>
  <c r="AF37"/>
  <c r="AG37"/>
  <c r="AH37"/>
  <c r="AI37"/>
  <c r="AJ37"/>
  <c r="AK37"/>
  <c r="AL37"/>
  <c r="AM37"/>
  <c r="AN37"/>
  <c r="AO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AE38"/>
  <c r="AF38"/>
  <c r="AG38"/>
  <c r="AH38"/>
  <c r="AI38"/>
  <c r="AJ38"/>
  <c r="AK38"/>
  <c r="AL38"/>
  <c r="AM38"/>
  <c r="AN38"/>
  <c r="AO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AE40"/>
  <c r="AF40"/>
  <c r="AG40"/>
  <c r="AH40"/>
  <c r="AI40"/>
  <c r="AJ40"/>
  <c r="AK40"/>
  <c r="AL40"/>
  <c r="AM40"/>
  <c r="AN40"/>
  <c r="AO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AE41"/>
  <c r="AF41"/>
  <c r="AG41"/>
  <c r="AH41"/>
  <c r="AI41"/>
  <c r="AJ41"/>
  <c r="AK41"/>
  <c r="AL41"/>
  <c r="AM41"/>
  <c r="AE42"/>
  <c r="AF42"/>
  <c r="AG42"/>
  <c r="AH42"/>
  <c r="AI42"/>
  <c r="AJ42"/>
  <c r="AK42"/>
  <c r="AL42"/>
  <c r="AM42"/>
  <c r="AE43"/>
  <c r="AF43"/>
  <c r="AG43"/>
  <c r="AH43"/>
  <c r="AI43"/>
  <c r="AJ43"/>
  <c r="AK43"/>
  <c r="AL43"/>
  <c r="AM43"/>
  <c r="AN43"/>
  <c r="AO43"/>
  <c r="AQ43"/>
  <c r="AR43"/>
  <c r="AE44"/>
  <c r="AF44"/>
  <c r="AG44"/>
  <c r="AH44"/>
  <c r="AI44"/>
  <c r="AJ44"/>
  <c r="AK44"/>
  <c r="AL44"/>
  <c r="AM44"/>
  <c r="AN44"/>
  <c r="AO44"/>
  <c r="AQ44"/>
  <c r="AR44"/>
  <c r="AE45"/>
  <c r="AF45"/>
  <c r="AG45"/>
  <c r="AH45"/>
  <c r="AI45"/>
  <c r="AJ45"/>
  <c r="AK45"/>
  <c r="AL45"/>
  <c r="AM45"/>
  <c r="AN45"/>
  <c r="AO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AE46"/>
  <c r="AF46"/>
  <c r="AG46"/>
  <c r="AH46"/>
  <c r="AI46"/>
  <c r="AJ46"/>
  <c r="AK46"/>
  <c r="AL46"/>
  <c r="AM46"/>
  <c r="AN46"/>
  <c r="AO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AE47"/>
  <c r="AF47"/>
  <c r="AG47"/>
  <c r="AH47"/>
  <c r="AI47"/>
  <c r="AJ47"/>
  <c r="AK47"/>
  <c r="AL47"/>
  <c r="AM47"/>
  <c r="AN47"/>
  <c r="AO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AE48"/>
  <c r="AF48"/>
  <c r="AG48"/>
  <c r="AH48"/>
  <c r="AI48"/>
  <c r="AJ48"/>
  <c r="AK48"/>
  <c r="AL48"/>
  <c r="AM48"/>
  <c r="AN48"/>
  <c r="AO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AE51"/>
  <c r="AF51"/>
  <c r="AG51"/>
  <c r="AH51"/>
  <c r="AI51"/>
  <c r="AJ51"/>
  <c r="AK51"/>
  <c r="AL51"/>
  <c r="AM51"/>
  <c r="AN51"/>
  <c r="AO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AE52"/>
  <c r="AF52"/>
  <c r="AG52"/>
  <c r="AH52"/>
  <c r="AI52"/>
  <c r="AJ52"/>
  <c r="AK52"/>
  <c r="AL52"/>
  <c r="AM52"/>
  <c r="AN52"/>
  <c r="AO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AE53"/>
  <c r="AF53"/>
  <c r="AG53"/>
  <c r="AH53"/>
  <c r="AI53"/>
  <c r="AJ53"/>
  <c r="AK53"/>
  <c r="AL53"/>
  <c r="AM53"/>
  <c r="AN53"/>
  <c r="AO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AE54"/>
  <c r="AF54"/>
  <c r="AG54"/>
  <c r="AH54"/>
  <c r="AI54"/>
  <c r="AJ54"/>
  <c r="AK54"/>
  <c r="AL54"/>
  <c r="AM54"/>
  <c r="AN54"/>
  <c r="AO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AE55"/>
  <c r="AF55"/>
  <c r="AG55"/>
  <c r="AH55"/>
  <c r="AI55"/>
  <c r="AJ55"/>
  <c r="AK55"/>
  <c r="AL55"/>
  <c r="AM55"/>
  <c r="AN55"/>
  <c r="AO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AE56"/>
  <c r="AF56"/>
  <c r="AG56"/>
  <c r="AH56"/>
  <c r="AI56"/>
  <c r="AJ56"/>
  <c r="AK56"/>
  <c r="AL56"/>
  <c r="AM56"/>
  <c r="AN56"/>
  <c r="AO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AE60"/>
  <c r="AF60"/>
  <c r="AG60"/>
  <c r="AH60"/>
  <c r="AI60"/>
  <c r="AJ60"/>
  <c r="AK60"/>
  <c r="AL60"/>
  <c r="AM60"/>
  <c r="AN60"/>
  <c r="AO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AE61"/>
  <c r="AF61"/>
  <c r="AG61"/>
  <c r="AH61"/>
  <c r="AI61"/>
  <c r="AJ61"/>
  <c r="AK61"/>
  <c r="AL61"/>
  <c r="AM61"/>
  <c r="AN61"/>
  <c r="AO61"/>
  <c r="AQ61"/>
  <c r="AE62"/>
  <c r="AF62"/>
  <c r="AG62"/>
  <c r="AH62"/>
  <c r="AI62"/>
  <c r="AJ62"/>
  <c r="AK62"/>
  <c r="AL62"/>
  <c r="AM62"/>
  <c r="AN62"/>
  <c r="AO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AE63"/>
  <c r="AF63"/>
  <c r="AG63"/>
  <c r="AH63"/>
  <c r="AI63"/>
  <c r="AJ63"/>
  <c r="AK63"/>
  <c r="AL63"/>
  <c r="AM63"/>
  <c r="AN63"/>
  <c r="AO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AE64"/>
  <c r="AF64"/>
  <c r="AG64"/>
  <c r="AH64"/>
  <c r="AI64"/>
  <c r="AJ64"/>
  <c r="AK64"/>
  <c r="AL64"/>
  <c r="AM64"/>
  <c r="AN64"/>
  <c r="AO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AE65"/>
  <c r="AF65"/>
  <c r="AG65"/>
  <c r="AH65"/>
  <c r="AI65"/>
  <c r="AJ65"/>
  <c r="AK65"/>
  <c r="AL65"/>
  <c r="AM65"/>
  <c r="AN65"/>
  <c r="AO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AE66"/>
  <c r="AF66"/>
  <c r="AG66"/>
  <c r="AH66"/>
  <c r="AI66"/>
  <c r="AJ66"/>
  <c r="AK66"/>
  <c r="AL66"/>
  <c r="AM66"/>
  <c r="AN66"/>
  <c r="AO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AE68"/>
  <c r="AF68"/>
  <c r="AG68"/>
  <c r="AH68"/>
  <c r="AI68"/>
  <c r="AJ68"/>
  <c r="AK68"/>
  <c r="AL68"/>
  <c r="AM68"/>
  <c r="AN68"/>
  <c r="AO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AE73"/>
  <c r="AF73"/>
  <c r="AG73"/>
  <c r="AH73"/>
  <c r="AI73"/>
  <c r="AJ73"/>
  <c r="AK73"/>
  <c r="AL73"/>
  <c r="AM73"/>
  <c r="AN73"/>
  <c r="AO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AE75"/>
  <c r="AF75"/>
  <c r="AG75"/>
  <c r="AH75"/>
  <c r="AI75"/>
  <c r="AJ75"/>
  <c r="AK75"/>
  <c r="AL75"/>
  <c r="AM75"/>
  <c r="AN75"/>
  <c r="AO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AE76"/>
  <c r="AF76"/>
  <c r="AG76"/>
  <c r="AH76"/>
  <c r="AI76"/>
  <c r="AJ76"/>
  <c r="AK76"/>
  <c r="AL76"/>
  <c r="AM76"/>
  <c r="AN76"/>
  <c r="AO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AE77"/>
  <c r="AF77"/>
  <c r="AG77"/>
  <c r="AH77"/>
  <c r="AI77"/>
  <c r="AJ77"/>
  <c r="AK77"/>
  <c r="AL77"/>
  <c r="AM77"/>
  <c r="AN77"/>
  <c r="AO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AE80"/>
  <c r="AF80"/>
  <c r="AG80"/>
  <c r="AH80"/>
  <c r="AI80"/>
  <c r="AJ80"/>
  <c r="AK80"/>
  <c r="AL80"/>
  <c r="AM80"/>
  <c r="AN80"/>
  <c r="AO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AE82"/>
  <c r="AF82"/>
  <c r="AG82"/>
  <c r="AH82"/>
  <c r="AI82"/>
  <c r="AJ82"/>
  <c r="AK82"/>
  <c r="AL82"/>
  <c r="AM82"/>
  <c r="AN82"/>
  <c r="AO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AC86"/>
  <c r="AE86"/>
  <c r="AF86"/>
  <c r="AG86"/>
  <c r="AH86"/>
  <c r="AI86"/>
  <c r="AJ86"/>
  <c r="AK86"/>
  <c r="AL86"/>
  <c r="AM86"/>
  <c r="AN86"/>
  <c r="AO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AI90"/>
  <c r="AJ90"/>
  <c r="AK90"/>
  <c r="AL90"/>
  <c r="AM90"/>
  <c r="AN90"/>
  <c r="AO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AI91"/>
  <c r="AJ91"/>
  <c r="AK91"/>
  <c r="AL91"/>
  <c r="AM91"/>
  <c r="AN91"/>
  <c r="AO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AI92"/>
  <c r="AJ92"/>
  <c r="AK92"/>
  <c r="AL92"/>
  <c r="AM92"/>
  <c r="AN92"/>
  <c r="AO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AE96"/>
  <c r="AF96"/>
  <c r="AG96"/>
  <c r="AH96"/>
  <c r="AI96"/>
  <c r="AJ96"/>
  <c r="AK96"/>
  <c r="AL96"/>
  <c r="AM96"/>
  <c r="AN96"/>
  <c r="AO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4"/>
  <c r="H4" s="1"/>
  <c r="B8"/>
  <c r="H11"/>
  <c r="B12"/>
  <c r="H12" s="1"/>
  <c r="B14"/>
  <c r="B15" s="1"/>
  <c r="H15" s="1"/>
  <c r="B16"/>
  <c r="B17" s="1"/>
  <c r="B18" s="1"/>
  <c r="H18" s="1"/>
  <c r="B19"/>
  <c r="B20" s="1"/>
  <c r="B21" s="1"/>
  <c r="B22" s="1"/>
  <c r="H22" s="1"/>
  <c r="B23"/>
  <c r="B24" s="1"/>
  <c r="H24" s="1"/>
  <c r="B25"/>
  <c r="H25" s="1"/>
  <c r="B28"/>
  <c r="B32"/>
  <c r="B33" s="1"/>
  <c r="H33" s="1"/>
  <c r="B34"/>
  <c r="B35" s="1"/>
  <c r="H35" s="1"/>
  <c r="B36"/>
  <c r="B37" s="1"/>
  <c r="H37" s="1"/>
  <c r="B38"/>
  <c r="H38" s="1"/>
  <c r="B40"/>
  <c r="B41" s="1"/>
  <c r="B42" s="1"/>
  <c r="B43" s="1"/>
  <c r="B44" s="1"/>
  <c r="H44" s="1"/>
  <c r="B45"/>
  <c r="H45" s="1"/>
  <c r="B46"/>
  <c r="B47" s="1"/>
  <c r="B48" s="1"/>
  <c r="H48" s="1"/>
  <c r="B51"/>
  <c r="H51" s="1"/>
  <c r="B52"/>
  <c r="H52" s="1"/>
  <c r="B53"/>
  <c r="B54" s="1"/>
  <c r="H54" s="1"/>
  <c r="B55"/>
  <c r="B56" s="1"/>
  <c r="H56" s="1"/>
  <c r="B60"/>
  <c r="B61" s="1"/>
  <c r="B62" s="1"/>
  <c r="B63" s="1"/>
  <c r="H63" s="1"/>
  <c r="B64"/>
  <c r="H64" s="1"/>
  <c r="B65"/>
  <c r="B66" s="1"/>
  <c r="B68"/>
  <c r="H68" s="1"/>
  <c r="B73"/>
  <c r="H75" s="1"/>
  <c r="B76"/>
  <c r="B77" s="1"/>
  <c r="H77" s="1"/>
  <c r="B80"/>
  <c r="H82" s="1"/>
  <c r="B86"/>
  <c r="H86" s="1"/>
  <c r="B90"/>
  <c r="B91" s="1"/>
  <c r="B92" s="1"/>
  <c r="H92" s="1"/>
  <c r="B96"/>
  <c r="H96" s="1"/>
  <c r="B3"/>
  <c r="H3" s="1"/>
  <c r="B29" l="1"/>
  <c r="H29" s="1"/>
  <c r="H66"/>
  <c r="B67"/>
  <c r="H67" s="1"/>
  <c r="B78"/>
  <c r="B13"/>
  <c r="H13" s="1"/>
  <c r="B69"/>
  <c r="B39"/>
  <c r="H39" s="1"/>
  <c r="B26"/>
  <c r="H14"/>
  <c r="H8"/>
  <c r="H90"/>
  <c r="H80"/>
  <c r="H73"/>
  <c r="H60"/>
  <c r="H53"/>
  <c r="H47"/>
  <c r="H43"/>
  <c r="H34"/>
  <c r="H28"/>
  <c r="H23"/>
  <c r="H19"/>
  <c r="H91"/>
  <c r="H65"/>
  <c r="H61"/>
  <c r="H40"/>
  <c r="H20"/>
  <c r="H16"/>
  <c r="H6"/>
  <c r="H76"/>
  <c r="H62"/>
  <c r="H55"/>
  <c r="H41"/>
  <c r="H36"/>
  <c r="H32"/>
  <c r="H21"/>
  <c r="H17"/>
  <c r="H46"/>
  <c r="H42"/>
  <c r="H31" l="1"/>
  <c r="H30"/>
  <c r="H78"/>
  <c r="B79"/>
  <c r="H79" s="1"/>
  <c r="H26"/>
  <c r="B27"/>
  <c r="H27" s="1"/>
  <c r="T39" i="5"/>
  <c r="T4"/>
  <c r="T18"/>
  <c r="T31"/>
  <c r="T15"/>
  <c r="T9"/>
  <c r="T6"/>
  <c r="T16"/>
  <c r="T30"/>
  <c r="T11"/>
  <c r="T36"/>
  <c r="T34"/>
  <c r="T24"/>
  <c r="T8"/>
  <c r="T29"/>
  <c r="T13"/>
  <c r="T22"/>
  <c r="T35"/>
  <c r="T19"/>
  <c r="T3"/>
  <c r="T21"/>
  <c r="T14"/>
  <c r="T20"/>
  <c r="T25"/>
  <c r="T28"/>
  <c r="T12"/>
  <c r="T33"/>
  <c r="T17"/>
  <c r="T26"/>
  <c r="T10"/>
  <c r="T23"/>
  <c r="T7"/>
  <c r="T5"/>
  <c r="T27"/>
  <c r="H69" i="6"/>
  <c r="B70"/>
  <c r="H70" l="1"/>
  <c r="B71"/>
  <c r="H71" s="1"/>
  <c r="H9" l="1"/>
  <c r="H10"/>
</calcChain>
</file>

<file path=xl/comments1.xml><?xml version="1.0" encoding="utf-8"?>
<comments xmlns="http://schemas.openxmlformats.org/spreadsheetml/2006/main">
  <authors>
    <author>Joey Beckman</author>
  </authors>
  <commentList>
    <comment ref="U36" authorId="0">
      <text>
        <r>
          <rPr>
            <b/>
            <sz val="8"/>
            <color indexed="81"/>
            <rFont val="Tahoma"/>
          </rPr>
          <t>Joey Beckman:</t>
        </r>
        <r>
          <rPr>
            <sz val="8"/>
            <color indexed="81"/>
            <rFont val="Tahoma"/>
          </rPr>
          <t xml:space="preserve">
check meta = 7</t>
        </r>
      </text>
    </comment>
    <comment ref="U37" authorId="0">
      <text>
        <r>
          <rPr>
            <b/>
            <sz val="8"/>
            <color indexed="81"/>
            <rFont val="Tahoma"/>
          </rPr>
          <t>Joey Beckman:</t>
        </r>
        <r>
          <rPr>
            <sz val="8"/>
            <color indexed="81"/>
            <rFont val="Tahoma"/>
          </rPr>
          <t xml:space="preserve">
check meta = 7</t>
        </r>
      </text>
    </comment>
  </commentList>
</comments>
</file>

<file path=xl/sharedStrings.xml><?xml version="1.0" encoding="utf-8"?>
<sst xmlns="http://schemas.openxmlformats.org/spreadsheetml/2006/main" count="8834" uniqueCount="444">
  <si>
    <t>Minecraft Progression Dwarfmode</t>
  </si>
  <si>
    <t>School</t>
  </si>
  <si>
    <t>Mining</t>
  </si>
  <si>
    <t>Digging</t>
  </si>
  <si>
    <t>Tool Use</t>
  </si>
  <si>
    <t>Combat</t>
  </si>
  <si>
    <t>Woodcutting</t>
  </si>
  <si>
    <t>Lumberjack</t>
  </si>
  <si>
    <t>Woodcrafting</t>
  </si>
  <si>
    <t>Exploration</t>
  </si>
  <si>
    <t>Decorating</t>
  </si>
  <si>
    <t>Farming</t>
  </si>
  <si>
    <t>Axe Durability</t>
  </si>
  <si>
    <t>Profession (Training) Name</t>
  </si>
  <si>
    <t>Excavator</t>
  </si>
  <si>
    <t>Quarry Worker</t>
  </si>
  <si>
    <t>Training Payment Material</t>
  </si>
  <si>
    <t>Training Payment Stacksize</t>
  </si>
  <si>
    <t>Cobblestone</t>
  </si>
  <si>
    <t>% drop (coal)</t>
  </si>
  <si>
    <t>Attribute Affected 1</t>
  </si>
  <si>
    <t>Coal/Iron Ingot</t>
  </si>
  <si>
    <t>Ore Miner</t>
  </si>
  <si>
    <t>% drop (smooth)</t>
  </si>
  <si>
    <t>% drop (cobble, max at 10)</t>
  </si>
  <si>
    <t>Precious Stone Miner</t>
  </si>
  <si>
    <t>% durability used (pick)</t>
  </si>
  <si>
    <t>Sand</t>
  </si>
  <si>
    <t>Gravel</t>
  </si>
  <si>
    <t>Dirt</t>
  </si>
  <si>
    <t>*time on sand</t>
  </si>
  <si>
    <t>*time on gravel</t>
  </si>
  <si>
    <t>*time on dirt</t>
  </si>
  <si>
    <t>% drop (sand)</t>
  </si>
  <si>
    <t>% drop (dirt)</t>
  </si>
  <si>
    <t>% durability used (shovel)</t>
  </si>
  <si>
    <t>Shovel Use</t>
  </si>
  <si>
    <t>Pickaxe Use</t>
  </si>
  <si>
    <t>% durability used (axe)</t>
  </si>
  <si>
    <t>% durability used (sword)</t>
  </si>
  <si>
    <t>String/Gunpowder</t>
  </si>
  <si>
    <t>Leather Breastplates</t>
  </si>
  <si>
    <t>Iron Breasplates</t>
  </si>
  <si>
    <t>Rapid Travel (boat)</t>
  </si>
  <si>
    <t>Sustainable Harvesting</t>
  </si>
  <si>
    <t>% drop (flower, pumpkin)</t>
  </si>
  <si>
    <t>Health from uncooked pork</t>
  </si>
  <si>
    <t>Health from Mushroom Stew</t>
  </si>
  <si>
    <t>% boat max speed</t>
  </si>
  <si>
    <t>Sand Digger</t>
  </si>
  <si>
    <t>Gravel Digger</t>
  </si>
  <si>
    <t>Dirt Digger</t>
  </si>
  <si>
    <t>Animal Hunter</t>
  </si>
  <si>
    <t>Monster Hunter</t>
  </si>
  <si>
    <t>Leather/String</t>
  </si>
  <si>
    <t>1L 1S</t>
  </si>
  <si>
    <t>Log</t>
  </si>
  <si>
    <t>Fletcher</t>
  </si>
  <si>
    <t>% drop (wool)</t>
  </si>
  <si>
    <t>Climbing</t>
  </si>
  <si>
    <t>Training Depth Encouragement Formula</t>
  </si>
  <si>
    <t>when all skills &lt;5, "level" = average of 3 highest skills</t>
  </si>
  <si>
    <t>when highest skill = 5, level = 5</t>
  </si>
  <si>
    <t>when any skills &gt;5, level = 5+ total skill levels above 5</t>
  </si>
  <si>
    <t>count skills above 5, if less than 16, set as 16</t>
  </si>
  <si>
    <t>desired time to reach level 5 in most skills is about 20 minutes</t>
  </si>
  <si>
    <t>most skills "pivot" around level 5</t>
  </si>
  <si>
    <t>less stone/dirt harvested (~25% less)</t>
  </si>
  <si>
    <t>more dmg from falling</t>
  </si>
  <si>
    <t>PlayerLevel</t>
  </si>
  <si>
    <t>% drop (log)</t>
  </si>
  <si>
    <t>*time on log</t>
  </si>
  <si>
    <t>% durability dmg taken</t>
  </si>
  <si>
    <t>Boat Drop (planks)</t>
  </si>
  <si>
    <t>level 5+ multi-plier</t>
  </si>
  <si>
    <t>Skill training formulas</t>
  </si>
  <si>
    <t>if to level 5 = 15x level 1</t>
  </si>
  <si>
    <t>Level 1</t>
  </si>
  <si>
    <t>Level 2</t>
  </si>
  <si>
    <t>Level 3</t>
  </si>
  <si>
    <t>Level 4</t>
  </si>
  <si>
    <t>Level 5</t>
  </si>
  <si>
    <t>if to level 5 = 9x level 1</t>
  </si>
  <si>
    <t>2C 2I</t>
  </si>
  <si>
    <t>Clay "ore"</t>
  </si>
  <si>
    <t>Survivalist</t>
  </si>
  <si>
    <t>Swordsman</t>
  </si>
  <si>
    <t>Light Armor Soldier</t>
  </si>
  <si>
    <t>Heavy Armor Scout</t>
  </si>
  <si>
    <t>novice, journeymen, skilled, expert, master, grandmaster, dwarfy</t>
  </si>
  <si>
    <t>skill titles at 0, 5, 10, 15, 20, 25, 30</t>
  </si>
  <si>
    <t>player title is highest skill title</t>
  </si>
  <si>
    <t>Flower</t>
  </si>
  <si>
    <t>%drop (arrow)</t>
  </si>
  <si>
    <t>1R 1Y</t>
  </si>
  <si>
    <t>EGGGGS</t>
  </si>
  <si>
    <t>Noble</t>
  </si>
  <si>
    <t>Feather/Flint</t>
  </si>
  <si>
    <t>Tile Layer</t>
  </si>
  <si>
    <t>Half-steps</t>
  </si>
  <si>
    <t>Glass</t>
  </si>
  <si>
    <t>Plank/Stick</t>
  </si>
  <si>
    <t>Wood Splitting</t>
  </si>
  <si>
    <t>% drop (double-halfstep)</t>
  </si>
  <si>
    <t>I assumed I couldn't change anything about forges</t>
  </si>
  <si>
    <t>Smelter</t>
  </si>
  <si>
    <t>Lava Buckets</t>
  </si>
  <si>
    <t>% duration of forge fuel</t>
  </si>
  <si>
    <t>% drop (glass)</t>
  </si>
  <si>
    <t>4P 4S</t>
  </si>
  <si>
    <t>Wheat, Seeds</t>
  </si>
  <si>
    <t>1W 1S</t>
  </si>
  <si>
    <t>nerfed wheat farming to force leveling up or huge fields</t>
  </si>
  <si>
    <t>% drop (seeds from full wheat)</t>
  </si>
  <si>
    <t>% drop (wheat from full wheat)</t>
  </si>
  <si>
    <t>Wheat Farmer</t>
  </si>
  <si>
    <t>Reed/Cactus Farmer</t>
  </si>
  <si>
    <t>Reed, Cactus</t>
  </si>
  <si>
    <t>1R 1C</t>
  </si>
  <si>
    <t>Glassworker</t>
  </si>
  <si>
    <t>% drop obsidian</t>
  </si>
  <si>
    <t>% drop (seeds from grass)</t>
  </si>
  <si>
    <t>Plowman</t>
  </si>
  <si>
    <t>% durability used (hoe)</t>
  </si>
  <si>
    <t>Skills</t>
  </si>
  <si>
    <t>Design Goals</t>
  </si>
  <si>
    <t>for 90% of level 5 skills, gameplay is normal except for balance changes</t>
  </si>
  <si>
    <t>Bookmaker</t>
  </si>
  <si>
    <t>Brickmaker</t>
  </si>
  <si>
    <t># of books</t>
  </si>
  <si>
    <t># of bricks</t>
  </si>
  <si>
    <t>Specialist</t>
  </si>
  <si>
    <t>Demolitionist</t>
  </si>
  <si>
    <t># of TNT</t>
  </si>
  <si>
    <t>Gunpower/TNT</t>
  </si>
  <si>
    <t>Bricks/Brickblock</t>
  </si>
  <si>
    <t>Paper/Books</t>
  </si>
  <si>
    <t>1P 1B</t>
  </si>
  <si>
    <t>1B 1BB</t>
  </si>
  <si>
    <t>5Feath 1Flint</t>
  </si>
  <si>
    <t>1G 1TNT</t>
  </si>
  <si>
    <t>% dmg from explosions</t>
  </si>
  <si>
    <t>less dmg in player vs player</t>
  </si>
  <si>
    <t>slightly less dmg in Monster vs player</t>
  </si>
  <si>
    <t>Major Changes</t>
  </si>
  <si>
    <t>falling hurts badly until very high level</t>
  </si>
  <si>
    <t>tool durability needs greater granularity</t>
  </si>
  <si>
    <t>axe vs tree so-so until levelled, fist vs tree unaffected</t>
  </si>
  <si>
    <t>desired time to reach level 5 in almost all skills is ~12 hrs</t>
  </si>
  <si>
    <t>Firestarter</t>
  </si>
  <si>
    <t>Fint + Tinder</t>
  </si>
  <si>
    <t>% durability used (F&amp;T)</t>
  </si>
  <si>
    <t>% dmg from fire</t>
  </si>
  <si>
    <t>feather</t>
  </si>
  <si>
    <t>arrow</t>
  </si>
  <si>
    <t>Level 0</t>
  </si>
  <si>
    <t>Level 10</t>
  </si>
  <si>
    <t>Fletcher Skill Zombie Drop Table</t>
  </si>
  <si>
    <t>level 4</t>
  </si>
  <si>
    <t>level 5</t>
  </si>
  <si>
    <t>Level 20</t>
  </si>
  <si>
    <t>floor(level5cost * multiplier ^ (skilllevel-5))</t>
  </si>
  <si>
    <t>Level 6+</t>
  </si>
  <si>
    <t>divide count by 4 floor =&gt; quartile amount</t>
  </si>
  <si>
    <t>top quartileamount skills train at normal cost (ties stay cheap)</t>
  </si>
  <si>
    <t>skills below 6 always normal cost</t>
  </si>
  <si>
    <t>middle 2 quartiles train at 1 + PlayerLevel/100+2*playerlevel</t>
  </si>
  <si>
    <t>bottom quartile train at 1 + 2*PlayerLevel/100+2*playerlevel</t>
  </si>
  <si>
    <t>2S 2G</t>
  </si>
  <si>
    <t>increment</t>
  </si>
  <si>
    <t>Pumpkin</t>
  </si>
  <si>
    <t>Base Value</t>
  </si>
  <si>
    <t>% dmg reduction falling</t>
  </si>
  <si>
    <t>EffectID</t>
  </si>
  <si>
    <t>SkillID</t>
  </si>
  <si>
    <t xml:space="preserve"># of fences, </t>
  </si>
  <si>
    <t># of steps</t>
  </si>
  <si>
    <t>Boat Drop (sticks)</t>
  </si>
  <si>
    <t>Boat Drop (Boat)</t>
  </si>
  <si>
    <t>% drop (redstone)</t>
  </si>
  <si>
    <t>% drop (diamond)</t>
  </si>
  <si>
    <t>Gold Ingot/Diamond/Redstone</t>
  </si>
  <si>
    <t>2G 1D 4R</t>
  </si>
  <si>
    <t>% drop (iron ingots)</t>
  </si>
  <si>
    <t>% drop (gold ingots)</t>
  </si>
  <si>
    <t>% drop (gold, ore)</t>
  </si>
  <si>
    <t>% drop (iron ore)</t>
  </si>
  <si>
    <t>% drop (woodstep)</t>
  </si>
  <si>
    <t>% drop (woodstep plank)</t>
  </si>
  <si>
    <t>% drop (cobblestep)</t>
  </si>
  <si>
    <t>% drop (cobblestep stone)</t>
  </si>
  <si>
    <t>% drop (zombie feather)</t>
  </si>
  <si>
    <t>% drop (zombie arrow)</t>
  </si>
  <si>
    <t>% drop (chicken)</t>
  </si>
  <si>
    <t>School ID</t>
  </si>
  <si>
    <t># of planks crafted</t>
  </si>
  <si>
    <t># of sticks crafted</t>
  </si>
  <si>
    <t>EffectValue=EffectatLevel0+SkillLevel*LevelupMultiplier+SkillLevel*NoviceLevelupMultiplier*(Level&lt;=5)</t>
  </si>
  <si>
    <t>LevelUpMultiplier</t>
  </si>
  <si>
    <t>NoviceLevelUpMultiplier</t>
  </si>
  <si>
    <t>Excep-tion</t>
  </si>
  <si>
    <t>Floor Result</t>
  </si>
  <si>
    <t>max value</t>
  </si>
  <si>
    <t>min value</t>
  </si>
  <si>
    <t>Traveling</t>
  </si>
  <si>
    <t>TrainingItemID1</t>
  </si>
  <si>
    <t>TrainingItemID2</t>
  </si>
  <si>
    <t>TrainingItemID3</t>
  </si>
  <si>
    <t>TrainingItem1BaseCost</t>
  </si>
  <si>
    <t>TrainingItem2BaseCost</t>
  </si>
  <si>
    <t>TrainingItemCount</t>
  </si>
  <si>
    <t>Brown Mushroom</t>
  </si>
  <si>
    <t>cost(levelX)=(LevelX&lt;6)*RoundUp(LevelX*Increment)+(LevelX&gt;5)*(1+Increment*4)*(Increment^(LevelX-5))</t>
  </si>
  <si>
    <t>level multplier formula:</t>
  </si>
  <si>
    <t>Profession Name</t>
  </si>
  <si>
    <t>ENUM SKILL NAME</t>
  </si>
  <si>
    <t>PLOWMAN</t>
  </si>
  <si>
    <t>SWORDSMAN</t>
  </si>
  <si>
    <t>SMELTER</t>
  </si>
  <si>
    <t>EXCAVATOR</t>
  </si>
  <si>
    <t>WOODCUTTING</t>
  </si>
  <si>
    <t>GLASSWORKER</t>
  </si>
  <si>
    <t>WOODCRAFTING</t>
  </si>
  <si>
    <t>BOOKMAKER</t>
  </si>
  <si>
    <t>BRICKMAKER</t>
  </si>
  <si>
    <t>DEMOLITIONIST</t>
  </si>
  <si>
    <t>FIRESTARTER</t>
  </si>
  <si>
    <t>TRAVELING</t>
  </si>
  <si>
    <t>CLIMBING</t>
  </si>
  <si>
    <t>SURVIVALIST</t>
  </si>
  <si>
    <t>FLETCHER</t>
  </si>
  <si>
    <t>NOBLE</t>
  </si>
  <si>
    <t>PICKAXEUSE</t>
  </si>
  <si>
    <t>SHOVELUSE</t>
  </si>
  <si>
    <t>AXEDURABILITY</t>
  </si>
  <si>
    <t>PRECIOUSSTONEMINER</t>
  </si>
  <si>
    <t>SANDDIGGER</t>
  </si>
  <si>
    <t>GRAVELDIGGER</t>
  </si>
  <si>
    <t>DIRTDIGGER</t>
  </si>
  <si>
    <t>WOODSPLITTING</t>
  </si>
  <si>
    <t>WHEATFARMER</t>
  </si>
  <si>
    <t>REEDCACTUSFARMER</t>
  </si>
  <si>
    <t>TILELAYER</t>
  </si>
  <si>
    <t>SUSTAINABLEHARVESTING</t>
  </si>
  <si>
    <t>MONSTERHUNTER</t>
  </si>
  <si>
    <t>LIGHTARMORSOLDIER</t>
  </si>
  <si>
    <t>HEAVYARMORSCOUT</t>
  </si>
  <si>
    <t>Enum (String skillTitle, char bonusCount, int bonusId1, int bonusId2, int bonusId3, int bonusId4, int bonusID5, int bonusId6, int bonusId7)</t>
  </si>
  <si>
    <t>Searched ItemIds</t>
  </si>
  <si>
    <t>created item ID</t>
  </si>
  <si>
    <t>Railworker</t>
  </si>
  <si>
    <t>RAILWORKER</t>
  </si>
  <si>
    <t>powered cart</t>
  </si>
  <si>
    <t># of railpieces</t>
  </si>
  <si>
    <t>Dungeon Delver</t>
  </si>
  <si>
    <t>Saddles</t>
  </si>
  <si>
    <t>Snow</t>
  </si>
  <si>
    <t>Golden Apples</t>
  </si>
  <si>
    <t>Records</t>
  </si>
  <si>
    <t>maximum city block count</t>
  </si>
  <si>
    <t>Citizen</t>
  </si>
  <si>
    <t>Leader</t>
  </si>
  <si>
    <t>% drop (cactus)</t>
  </si>
  <si>
    <t>% drop (reed)</t>
  </si>
  <si>
    <t>+</t>
  </si>
  <si>
    <t>g</t>
  </si>
  <si>
    <t>w</t>
  </si>
  <si>
    <t>r</t>
  </si>
  <si>
    <t>b</t>
  </si>
  <si>
    <t>d</t>
  </si>
  <si>
    <t>p</t>
  </si>
  <si>
    <t>o</t>
  </si>
  <si>
    <t>i</t>
  </si>
  <si>
    <t>c</t>
  </si>
  <si>
    <t>B</t>
  </si>
  <si>
    <t>I</t>
  </si>
  <si>
    <t>D</t>
  </si>
  <si>
    <t>Block ID</t>
  </si>
  <si>
    <t>Material</t>
  </si>
  <si>
    <t>AIR</t>
  </si>
  <si>
    <t>STONE</t>
  </si>
  <si>
    <t>GRASS</t>
  </si>
  <si>
    <t>DIRT</t>
  </si>
  <si>
    <t>COBBLESTONE</t>
  </si>
  <si>
    <t>WOOD</t>
  </si>
  <si>
    <t>SAPLING</t>
  </si>
  <si>
    <t>BEDROCK</t>
  </si>
  <si>
    <t>WATER</t>
  </si>
  <si>
    <t>STATIONARY_WATER</t>
  </si>
  <si>
    <t>LAVA</t>
  </si>
  <si>
    <t>STATIONARY_LAVA</t>
  </si>
  <si>
    <t>SAND</t>
  </si>
  <si>
    <t>GRAVEL</t>
  </si>
  <si>
    <t>GOLD_ORE</t>
  </si>
  <si>
    <t>IRON_ORE</t>
  </si>
  <si>
    <t>COAL_ORE</t>
  </si>
  <si>
    <t>LOG</t>
  </si>
  <si>
    <t>LEAVES</t>
  </si>
  <si>
    <t>SPONGE</t>
  </si>
  <si>
    <t>GLASS</t>
  </si>
  <si>
    <t>LAPIS_ORE</t>
  </si>
  <si>
    <t>LAPIS_BLOCK</t>
  </si>
  <si>
    <t>DISPENSER</t>
  </si>
  <si>
    <t>SANDSTONE</t>
  </si>
  <si>
    <t>NOTE_BLOCK</t>
  </si>
  <si>
    <t>WOOL</t>
  </si>
  <si>
    <t>YELLOW_FLOWER</t>
  </si>
  <si>
    <t>RED_ROSE</t>
  </si>
  <si>
    <t>BROWN_MUSHROOM</t>
  </si>
  <si>
    <t>RED_MUSHROOM</t>
  </si>
  <si>
    <t>GOLD_BLOCK</t>
  </si>
  <si>
    <t>IRON_BLOCK</t>
  </si>
  <si>
    <t>DOUBLE_STEP</t>
  </si>
  <si>
    <t>STEP</t>
  </si>
  <si>
    <t>BRICK</t>
  </si>
  <si>
    <t>TNT</t>
  </si>
  <si>
    <t>BOOKSHELF</t>
  </si>
  <si>
    <t>MOSSY_COBBLESTONE</t>
  </si>
  <si>
    <t>OBSIDIAN</t>
  </si>
  <si>
    <t>TORCH</t>
  </si>
  <si>
    <t>FIRE</t>
  </si>
  <si>
    <t>MOB_SPAWNER</t>
  </si>
  <si>
    <t>WOOD_STAIRS</t>
  </si>
  <si>
    <t>CHEST</t>
  </si>
  <si>
    <t>REDSTONE_WIRE</t>
  </si>
  <si>
    <t>DIAMOND_ORE</t>
  </si>
  <si>
    <t>DIAMOND_BLOCK</t>
  </si>
  <si>
    <t>WORKBENCH</t>
  </si>
  <si>
    <t>CROPS</t>
  </si>
  <si>
    <t>SOIL</t>
  </si>
  <si>
    <t>FURNACE</t>
  </si>
  <si>
    <t>BURNING_FURNACE</t>
  </si>
  <si>
    <t>SIGN_POST</t>
  </si>
  <si>
    <t>WOODEN_DOOR</t>
  </si>
  <si>
    <t>LADDER</t>
  </si>
  <si>
    <t>RAILS</t>
  </si>
  <si>
    <t>COBBLESTONE_STAIRS</t>
  </si>
  <si>
    <t>WALL_SIGN</t>
  </si>
  <si>
    <t>LEVER</t>
  </si>
  <si>
    <t>STONE_PLATE</t>
  </si>
  <si>
    <t>IRON_DOOR_BLOCK</t>
  </si>
  <si>
    <t>WOOD_PLATE</t>
  </si>
  <si>
    <t>REDSTONE_ORE</t>
  </si>
  <si>
    <t>GLOWING_REDSTONE_ORE</t>
  </si>
  <si>
    <t>REDSTONE_TORCH_OFF</t>
  </si>
  <si>
    <t>REDSTONE_TORCH_ON</t>
  </si>
  <si>
    <t>STONE_BUTTON</t>
  </si>
  <si>
    <t>SNOW</t>
  </si>
  <si>
    <t>ICE</t>
  </si>
  <si>
    <t>SNOW_BLOCK</t>
  </si>
  <si>
    <t>CACTUS</t>
  </si>
  <si>
    <t>CLAY</t>
  </si>
  <si>
    <t>SUGAR_CANE_BLOCK</t>
  </si>
  <si>
    <t>JUKEBOX</t>
  </si>
  <si>
    <t>FENCE</t>
  </si>
  <si>
    <t>PUMPKIN</t>
  </si>
  <si>
    <t>NETHERRACK</t>
  </si>
  <si>
    <t>SOUL_SAND</t>
  </si>
  <si>
    <t>GLOWSTONE</t>
  </si>
  <si>
    <t>PORTAL</t>
  </si>
  <si>
    <t>JACK_O_LANTERN</t>
  </si>
  <si>
    <t>CAKE_BLOCK</t>
  </si>
  <si>
    <t>ORE_MINER</t>
  </si>
  <si>
    <t>QUARRY_WORKER</t>
  </si>
  <si>
    <t>fake2</t>
  </si>
  <si>
    <t>fake2b</t>
  </si>
  <si>
    <t>fake3</t>
  </si>
  <si>
    <t>fake3b</t>
  </si>
  <si>
    <t>false</t>
  </si>
  <si>
    <t>true</t>
  </si>
  <si>
    <t>*time  on smooth</t>
  </si>
  <si>
    <t>*time  on cobble</t>
  </si>
  <si>
    <t>% sword damage (PvP)</t>
  </si>
  <si>
    <t>% sword damage (PVE)</t>
  </si>
  <si>
    <t>Elf Effect Level</t>
  </si>
  <si>
    <t>%drop (bones)</t>
  </si>
  <si>
    <t>vehiclemove</t>
  </si>
  <si>
    <t>effect type</t>
  </si>
  <si>
    <t>% drop (flint)</t>
  </si>
  <si>
    <t>% drop (gravel)</t>
  </si>
  <si>
    <t>implemented?</t>
  </si>
  <si>
    <t>special</t>
  </si>
  <si>
    <t>city block contribution</t>
  </si>
  <si>
    <t>Cook</t>
  </si>
  <si>
    <t>health from cooked pork</t>
  </si>
  <si>
    <t>health from cake</t>
  </si>
  <si>
    <t>% drop (leather)</t>
  </si>
  <si>
    <t>% drop (pork)</t>
  </si>
  <si>
    <t>% drop (string)</t>
  </si>
  <si>
    <t>Health from raw fish</t>
  </si>
  <si>
    <t># of leather cap</t>
  </si>
  <si>
    <t># of leather chest</t>
  </si>
  <si>
    <t># of leather boots</t>
  </si>
  <si>
    <t># of iron cap</t>
  </si>
  <si>
    <t># of iron chest</t>
  </si>
  <si>
    <t># of iron pants</t>
  </si>
  <si>
    <t># of leather pants</t>
  </si>
  <si>
    <t># of iron boots</t>
  </si>
  <si>
    <t>sign</t>
  </si>
  <si>
    <t>ladder</t>
  </si>
  <si>
    <t>door</t>
  </si>
  <si>
    <t># SCHEMA: ID</t>
  </si>
  <si>
    <t>Name</t>
  </si>
  <si>
    <t>noviceIncrement</t>
  </si>
  <si>
    <t>masterMultiplier</t>
  </si>
  <si>
    <t>Tool_Use</t>
  </si>
  <si>
    <t>Reed and Cactus Farmer</t>
  </si>
  <si>
    <t>Exception low</t>
  </si>
  <si>
    <t>Exception high</t>
  </si>
  <si>
    <t>exception value</t>
  </si>
  <si>
    <t>Civic</t>
  </si>
  <si>
    <t>Bread</t>
  </si>
  <si>
    <t>Cake</t>
  </si>
  <si>
    <t>2B</t>
  </si>
  <si>
    <t>1C</t>
  </si>
  <si>
    <t>% drop lapis block (cage)</t>
  </si>
  <si>
    <t>Allowable tools</t>
  </si>
  <si>
    <t>bow damage</t>
  </si>
  <si>
    <t>MOBDROP</t>
  </si>
  <si>
    <t>BLOCKDROP</t>
  </si>
  <si>
    <t>VEHICLEDROP</t>
  </si>
  <si>
    <t>CRAFT</t>
  </si>
  <si>
    <t>EAT</t>
  </si>
  <si>
    <t>ARMORHIT</t>
  </si>
  <si>
    <t>DURABILITY</t>
  </si>
  <si>
    <t>DIGTIME</t>
  </si>
  <si>
    <t>BOWATTACK</t>
  </si>
  <si>
    <t>allowFist</t>
  </si>
  <si>
    <t>PLOW</t>
  </si>
  <si>
    <t>#EffectID</t>
  </si>
  <si>
    <t>#.csv grid</t>
  </si>
  <si>
    <t>#.csv grid:</t>
  </si>
  <si>
    <t>1S</t>
  </si>
  <si>
    <t>Heavy Armor Soldier</t>
  </si>
  <si>
    <t>Light Armor Scout</t>
  </si>
  <si>
    <t>CITIZENBLOCKS</t>
  </si>
  <si>
    <t>TOWNBLOCKS</t>
  </si>
  <si>
    <t>PVPDAMAGE</t>
  </si>
  <si>
    <t>PVEDAMAGE</t>
  </si>
  <si>
    <t>EXPLOSIONDAMAGE</t>
  </si>
  <si>
    <t>FIREDAMAGE</t>
  </si>
  <si>
    <t>% drop (sulfur)</t>
  </si>
  <si>
    <t>FALLDAMAGE</t>
  </si>
  <si>
    <t>SWORD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</si>
</sst>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3F3F3F"/>
      <name val="Calibri"/>
      <family val="2"/>
      <scheme val="minor"/>
    </font>
    <font>
      <sz val="8"/>
      <color indexed="81"/>
      <name val="Tahoma"/>
    </font>
    <font>
      <b/>
      <sz val="8"/>
      <color indexed="81"/>
      <name val="Tahoma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8" fillId="10" borderId="11" applyNumberFormat="0" applyAlignment="0" applyProtection="0"/>
  </cellStyleXfs>
  <cellXfs count="80">
    <xf numFmtId="0" fontId="0" fillId="0" borderId="0" xfId="0"/>
    <xf numFmtId="0" fontId="2" fillId="0" borderId="1" xfId="1" applyAlignment="1">
      <alignment wrapText="1"/>
    </xf>
    <xf numFmtId="0" fontId="0" fillId="0" borderId="0" xfId="0" applyAlignment="1">
      <alignment horizontal="center"/>
    </xf>
    <xf numFmtId="0" fontId="4" fillId="0" borderId="0" xfId="0" applyFont="1"/>
    <xf numFmtId="0" fontId="1" fillId="3" borderId="5" xfId="3" applyBorder="1"/>
    <xf numFmtId="0" fontId="1" fillId="6" borderId="2" xfId="6" applyBorder="1"/>
    <xf numFmtId="0" fontId="1" fillId="6" borderId="3" xfId="6" applyBorder="1"/>
    <xf numFmtId="0" fontId="1" fillId="6" borderId="4" xfId="6" applyBorder="1"/>
    <xf numFmtId="0" fontId="1" fillId="6" borderId="8" xfId="6" applyBorder="1"/>
    <xf numFmtId="0" fontId="1" fillId="6" borderId="0" xfId="6" applyBorder="1"/>
    <xf numFmtId="0" fontId="1" fillId="6" borderId="9" xfId="6" applyBorder="1"/>
    <xf numFmtId="0" fontId="1" fillId="6" borderId="5" xfId="6" applyBorder="1"/>
    <xf numFmtId="0" fontId="1" fillId="6" borderId="6" xfId="6" applyBorder="1"/>
    <xf numFmtId="0" fontId="1" fillId="6" borderId="7" xfId="6" applyBorder="1"/>
    <xf numFmtId="0" fontId="1" fillId="4" borderId="2" xfId="4" applyBorder="1"/>
    <xf numFmtId="0" fontId="1" fillId="4" borderId="3" xfId="4" applyBorder="1"/>
    <xf numFmtId="0" fontId="1" fillId="4" borderId="4" xfId="4" applyBorder="1"/>
    <xf numFmtId="0" fontId="1" fillId="4" borderId="8" xfId="4" applyBorder="1"/>
    <xf numFmtId="0" fontId="1" fillId="4" borderId="0" xfId="4" applyBorder="1"/>
    <xf numFmtId="0" fontId="1" fillId="4" borderId="9" xfId="4" applyBorder="1"/>
    <xf numFmtId="0" fontId="1" fillId="4" borderId="5" xfId="4" applyBorder="1"/>
    <xf numFmtId="0" fontId="1" fillId="4" borderId="6" xfId="4" applyBorder="1"/>
    <xf numFmtId="0" fontId="1" fillId="4" borderId="7" xfId="4" applyBorder="1"/>
    <xf numFmtId="0" fontId="1" fillId="3" borderId="2" xfId="3" applyBorder="1"/>
    <xf numFmtId="0" fontId="1" fillId="3" borderId="3" xfId="3" applyBorder="1"/>
    <xf numFmtId="0" fontId="1" fillId="3" borderId="4" xfId="3" applyBorder="1"/>
    <xf numFmtId="0" fontId="1" fillId="3" borderId="8" xfId="3" applyBorder="1"/>
    <xf numFmtId="0" fontId="1" fillId="3" borderId="0" xfId="3" applyBorder="1"/>
    <xf numFmtId="0" fontId="1" fillId="3" borderId="9" xfId="3" applyBorder="1"/>
    <xf numFmtId="0" fontId="1" fillId="3" borderId="6" xfId="3" applyBorder="1"/>
    <xf numFmtId="0" fontId="1" fillId="3" borderId="7" xfId="3" applyBorder="1"/>
    <xf numFmtId="0" fontId="0" fillId="6" borderId="0" xfId="6" applyFont="1" applyBorder="1"/>
    <xf numFmtId="0" fontId="0" fillId="6" borderId="6" xfId="6" applyFont="1" applyBorder="1"/>
    <xf numFmtId="0" fontId="0" fillId="0" borderId="0" xfId="0" applyFill="1"/>
    <xf numFmtId="49" fontId="0" fillId="0" borderId="0" xfId="0" applyNumberFormat="1"/>
    <xf numFmtId="0" fontId="2" fillId="0" borderId="0" xfId="1" applyBorder="1" applyAlignment="1">
      <alignment wrapText="1"/>
    </xf>
    <xf numFmtId="0" fontId="2" fillId="0" borderId="0" xfId="1" applyBorder="1" applyAlignment="1">
      <alignment horizontal="center" wrapText="1"/>
    </xf>
    <xf numFmtId="49" fontId="1" fillId="0" borderId="0" xfId="5" applyNumberFormat="1" applyFill="1"/>
    <xf numFmtId="0" fontId="0" fillId="0" borderId="0" xfId="0" applyFill="1" applyAlignment="1">
      <alignment horizontal="center"/>
    </xf>
    <xf numFmtId="0" fontId="1" fillId="0" borderId="0" xfId="3" applyFill="1"/>
    <xf numFmtId="0" fontId="1" fillId="0" borderId="0" xfId="3" applyFill="1" applyAlignment="1">
      <alignment horizontal="center"/>
    </xf>
    <xf numFmtId="0" fontId="5" fillId="0" borderId="0" xfId="2" applyFont="1" applyFill="1"/>
    <xf numFmtId="0" fontId="0" fillId="0" borderId="0" xfId="0" applyFill="1" applyBorder="1" applyAlignment="1"/>
    <xf numFmtId="0" fontId="0" fillId="0" borderId="0" xfId="0" applyBorder="1"/>
    <xf numFmtId="2" fontId="0" fillId="0" borderId="0" xfId="0" applyNumberFormat="1"/>
    <xf numFmtId="2" fontId="0" fillId="8" borderId="0" xfId="0" applyNumberFormat="1" applyFill="1"/>
    <xf numFmtId="2" fontId="0" fillId="0" borderId="0" xfId="0" applyNumberFormat="1" applyFill="1"/>
    <xf numFmtId="0" fontId="2" fillId="0" borderId="0" xfId="1" applyFill="1" applyBorder="1" applyAlignment="1">
      <alignment wrapText="1"/>
    </xf>
    <xf numFmtId="0" fontId="1" fillId="4" borderId="0" xfId="4"/>
    <xf numFmtId="0" fontId="1" fillId="7" borderId="0" xfId="7"/>
    <xf numFmtId="0" fontId="1" fillId="6" borderId="0" xfId="6"/>
    <xf numFmtId="0" fontId="2" fillId="4" borderId="1" xfId="1" applyFill="1" applyAlignment="1">
      <alignment wrapText="1"/>
    </xf>
    <xf numFmtId="0" fontId="2" fillId="7" borderId="1" xfId="1" applyFill="1" applyAlignment="1">
      <alignment wrapText="1"/>
    </xf>
    <xf numFmtId="0" fontId="2" fillId="6" borderId="1" xfId="1" applyFill="1" applyAlignment="1">
      <alignment wrapText="1"/>
    </xf>
    <xf numFmtId="0" fontId="0" fillId="4" borderId="0" xfId="4" applyFont="1"/>
    <xf numFmtId="0" fontId="0" fillId="0" borderId="0" xfId="3" applyFont="1" applyFill="1"/>
    <xf numFmtId="0" fontId="0" fillId="0" borderId="0" xfId="0" applyAlignment="1">
      <alignment horizontal="right"/>
    </xf>
    <xf numFmtId="0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49" fontId="6" fillId="0" borderId="0" xfId="0" applyNumberFormat="1" applyFont="1"/>
    <xf numFmtId="49" fontId="6" fillId="0" borderId="0" xfId="0" applyNumberFormat="1" applyFont="1" applyBorder="1"/>
    <xf numFmtId="49" fontId="6" fillId="0" borderId="2" xfId="0" applyNumberFormat="1" applyFont="1" applyBorder="1"/>
    <xf numFmtId="49" fontId="6" fillId="0" borderId="3" xfId="0" applyNumberFormat="1" applyFont="1" applyBorder="1"/>
    <xf numFmtId="49" fontId="6" fillId="0" borderId="4" xfId="0" applyNumberFormat="1" applyFont="1" applyBorder="1"/>
    <xf numFmtId="49" fontId="6" fillId="0" borderId="8" xfId="0" applyNumberFormat="1" applyFont="1" applyBorder="1"/>
    <xf numFmtId="49" fontId="6" fillId="0" borderId="9" xfId="0" applyNumberFormat="1" applyFont="1" applyBorder="1"/>
    <xf numFmtId="49" fontId="6" fillId="0" borderId="5" xfId="0" applyNumberFormat="1" applyFont="1" applyBorder="1"/>
    <xf numFmtId="49" fontId="6" fillId="0" borderId="6" xfId="0" applyNumberFormat="1" applyFont="1" applyBorder="1"/>
    <xf numFmtId="49" fontId="6" fillId="0" borderId="7" xfId="0" applyNumberFormat="1" applyFont="1" applyBorder="1"/>
    <xf numFmtId="49" fontId="6" fillId="0" borderId="10" xfId="0" applyNumberFormat="1" applyFont="1" applyBorder="1"/>
    <xf numFmtId="0" fontId="7" fillId="0" borderId="0" xfId="0" quotePrefix="1" applyFont="1"/>
    <xf numFmtId="0" fontId="2" fillId="0" borderId="1" xfId="1" applyAlignment="1">
      <alignment horizontal="center" vertical="center" wrapText="1"/>
    </xf>
    <xf numFmtId="0" fontId="2" fillId="9" borderId="1" xfId="1" applyFill="1" applyAlignment="1">
      <alignment horizontal="center" vertical="center" wrapText="1"/>
    </xf>
    <xf numFmtId="0" fontId="0" fillId="0" borderId="0" xfId="0" applyFill="1" applyBorder="1"/>
    <xf numFmtId="0" fontId="2" fillId="0" borderId="0" xfId="1" applyFill="1" applyBorder="1" applyAlignment="1">
      <alignment horizontal="left" wrapText="1"/>
    </xf>
    <xf numFmtId="0" fontId="8" fillId="10" borderId="11" xfId="8" applyAlignment="1">
      <alignment wrapText="1"/>
    </xf>
    <xf numFmtId="0" fontId="8" fillId="10" borderId="11" xfId="8"/>
    <xf numFmtId="0" fontId="2" fillId="6" borderId="0" xfId="1" applyFill="1" applyBorder="1" applyAlignment="1">
      <alignment wrapText="1"/>
    </xf>
    <xf numFmtId="2" fontId="1" fillId="5" borderId="0" xfId="5" applyNumberFormat="1"/>
  </cellXfs>
  <cellStyles count="9">
    <cellStyle name="20% - Accent1" xfId="3" builtinId="30"/>
    <cellStyle name="20% - Accent2" xfId="4" builtinId="34"/>
    <cellStyle name="20% - Accent3" xfId="6" builtinId="38"/>
    <cellStyle name="20% - Accent5" xfId="7" builtinId="46"/>
    <cellStyle name="40% - Accent2" xfId="5" builtinId="35"/>
    <cellStyle name="Heading 2" xfId="1" builtinId="17"/>
    <cellStyle name="Neutral" xfId="2" builtinId="28"/>
    <cellStyle name="Normal" xfId="0" builtinId="0"/>
    <cellStyle name="Output" xfId="8" builtinId="21"/>
  </cellStyles>
  <dxfs count="12">
    <dxf>
      <font>
        <color rgb="FF996633"/>
      </font>
      <fill>
        <patternFill>
          <bgColor rgb="FF996633"/>
        </patternFill>
      </fill>
    </dxf>
    <dxf>
      <font>
        <color theme="0" tint="-0.34998626667073579"/>
      </font>
      <fill>
        <patternFill patternType="solid">
          <fgColor auto="1"/>
          <bgColor theme="0" tint="-0.34998626667073579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8" tint="-0.24994659260841701"/>
      </font>
      <fill>
        <patternFill>
          <fgColor auto="1"/>
          <bgColor theme="8" tint="-0.24994659260841701"/>
        </patternFill>
      </fill>
    </dxf>
    <dxf>
      <font>
        <color theme="2" tint="-0.24994659260841701"/>
      </font>
      <fill>
        <patternFill>
          <bgColor theme="2" tint="-0.24994659260841701"/>
        </patternFill>
      </fill>
    </dxf>
    <dxf>
      <font>
        <color theme="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7" tint="0.59996337778862885"/>
      </font>
      <fill>
        <patternFill>
          <bgColor theme="7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0" tint="-0.24994659260841701"/>
      </font>
    </dxf>
  </dxfs>
  <tableStyles count="0" defaultTableStyle="TableStyleMedium9" defaultPivotStyle="PivotStyleLight16"/>
  <colors>
    <mruColors>
      <color rgb="FF99663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28"/>
  <sheetViews>
    <sheetView workbookViewId="0">
      <selection activeCell="J28" sqref="J28"/>
    </sheetView>
  </sheetViews>
  <sheetFormatPr defaultRowHeight="15"/>
  <cols>
    <col min="4" max="4" width="9.140625" customWidth="1"/>
    <col min="9" max="9" width="10.140625" customWidth="1"/>
  </cols>
  <sheetData>
    <row r="1" spans="2:18" ht="15.75" thickBot="1"/>
    <row r="2" spans="2:18">
      <c r="B2" s="5" t="s">
        <v>124</v>
      </c>
      <c r="C2" s="6"/>
      <c r="D2" s="6"/>
      <c r="E2" s="6"/>
      <c r="F2" s="6"/>
      <c r="G2" s="6"/>
      <c r="H2" s="6"/>
      <c r="I2" s="7"/>
      <c r="K2" s="14" t="s">
        <v>125</v>
      </c>
      <c r="L2" s="15"/>
      <c r="M2" s="15"/>
      <c r="N2" s="15"/>
      <c r="O2" s="15"/>
      <c r="P2" s="15"/>
      <c r="Q2" s="15"/>
      <c r="R2" s="16"/>
    </row>
    <row r="3" spans="2:18">
      <c r="B3" s="8"/>
      <c r="C3" s="9"/>
      <c r="D3" s="9"/>
      <c r="E3" s="9"/>
      <c r="F3" s="9"/>
      <c r="G3" s="9"/>
      <c r="H3" s="9"/>
      <c r="I3" s="10"/>
      <c r="K3" s="17"/>
      <c r="L3" s="18" t="s">
        <v>65</v>
      </c>
      <c r="M3" s="18"/>
      <c r="N3" s="18"/>
      <c r="O3" s="18"/>
      <c r="P3" s="18"/>
      <c r="Q3" s="18"/>
      <c r="R3" s="19"/>
    </row>
    <row r="4" spans="2:18">
      <c r="B4" s="8"/>
      <c r="C4" s="9" t="s">
        <v>69</v>
      </c>
      <c r="D4" s="9"/>
      <c r="E4" s="9"/>
      <c r="F4" s="9"/>
      <c r="G4" s="9"/>
      <c r="H4" s="9"/>
      <c r="I4" s="10"/>
      <c r="K4" s="17"/>
      <c r="L4" s="18" t="s">
        <v>148</v>
      </c>
      <c r="M4" s="18"/>
      <c r="N4" s="18"/>
      <c r="O4" s="18"/>
      <c r="P4" s="18"/>
      <c r="Q4" s="18"/>
      <c r="R4" s="19"/>
    </row>
    <row r="5" spans="2:18">
      <c r="B5" s="8"/>
      <c r="C5" s="9" t="s">
        <v>61</v>
      </c>
      <c r="D5" s="9"/>
      <c r="E5" s="9"/>
      <c r="F5" s="9"/>
      <c r="G5" s="9"/>
      <c r="H5" s="9"/>
      <c r="I5" s="10"/>
      <c r="K5" s="17"/>
      <c r="L5" s="18" t="s">
        <v>66</v>
      </c>
      <c r="M5" s="18"/>
      <c r="N5" s="18"/>
      <c r="O5" s="18"/>
      <c r="P5" s="18"/>
      <c r="Q5" s="18"/>
      <c r="R5" s="19"/>
    </row>
    <row r="6" spans="2:18">
      <c r="B6" s="8"/>
      <c r="C6" s="9" t="s">
        <v>62</v>
      </c>
      <c r="D6" s="9"/>
      <c r="E6" s="9"/>
      <c r="F6" s="9"/>
      <c r="G6" s="9"/>
      <c r="H6" s="9"/>
      <c r="I6" s="10"/>
      <c r="K6" s="17"/>
      <c r="L6" s="18" t="s">
        <v>126</v>
      </c>
      <c r="M6" s="18"/>
      <c r="N6" s="18"/>
      <c r="O6" s="18"/>
      <c r="P6" s="18"/>
      <c r="Q6" s="18"/>
      <c r="R6" s="19"/>
    </row>
    <row r="7" spans="2:18">
      <c r="B7" s="8"/>
      <c r="C7" s="9" t="s">
        <v>63</v>
      </c>
      <c r="D7" s="9"/>
      <c r="E7" s="9"/>
      <c r="F7" s="9"/>
      <c r="G7" s="9"/>
      <c r="H7" s="9"/>
      <c r="I7" s="10"/>
      <c r="K7" s="17"/>
      <c r="L7" s="18" t="s">
        <v>144</v>
      </c>
      <c r="M7" s="18"/>
      <c r="N7" s="18"/>
      <c r="O7" s="18"/>
      <c r="P7" s="18"/>
      <c r="Q7" s="18"/>
      <c r="R7" s="19"/>
    </row>
    <row r="8" spans="2:18">
      <c r="B8" s="8"/>
      <c r="C8" s="9"/>
      <c r="D8" s="9"/>
      <c r="E8" s="9"/>
      <c r="F8" s="9"/>
      <c r="G8" s="9"/>
      <c r="H8" s="9"/>
      <c r="I8" s="10"/>
      <c r="K8" s="17"/>
      <c r="L8" s="18"/>
      <c r="M8" s="18" t="s">
        <v>67</v>
      </c>
      <c r="N8" s="18"/>
      <c r="O8" s="18"/>
      <c r="P8" s="18"/>
      <c r="Q8" s="18"/>
      <c r="R8" s="19"/>
    </row>
    <row r="9" spans="2:18">
      <c r="B9" s="8"/>
      <c r="C9" s="9" t="s">
        <v>90</v>
      </c>
      <c r="D9" s="9"/>
      <c r="E9" s="9"/>
      <c r="F9" s="9"/>
      <c r="G9" s="9"/>
      <c r="H9" s="9"/>
      <c r="I9" s="10"/>
      <c r="K9" s="17"/>
      <c r="L9" s="18"/>
      <c r="M9" s="18" t="s">
        <v>147</v>
      </c>
      <c r="N9" s="18"/>
      <c r="O9" s="18"/>
      <c r="P9" s="18"/>
      <c r="Q9" s="18"/>
      <c r="R9" s="19"/>
    </row>
    <row r="10" spans="2:18">
      <c r="B10" s="8"/>
      <c r="C10" s="9" t="s">
        <v>89</v>
      </c>
      <c r="D10" s="9"/>
      <c r="E10" s="9"/>
      <c r="F10" s="9"/>
      <c r="G10" s="9"/>
      <c r="H10" s="9"/>
      <c r="I10" s="10"/>
      <c r="K10" s="17"/>
      <c r="L10" s="18"/>
      <c r="M10" s="18" t="s">
        <v>68</v>
      </c>
      <c r="N10" s="18"/>
      <c r="O10" s="18"/>
      <c r="P10" s="18"/>
      <c r="Q10" s="18"/>
      <c r="R10" s="19"/>
    </row>
    <row r="11" spans="2:18">
      <c r="B11" s="8"/>
      <c r="C11" s="9" t="s">
        <v>91</v>
      </c>
      <c r="D11" s="9"/>
      <c r="E11" s="9"/>
      <c r="F11" s="9"/>
      <c r="G11" s="9"/>
      <c r="H11" s="9"/>
      <c r="I11" s="10"/>
      <c r="K11" s="17"/>
      <c r="L11" s="18"/>
      <c r="M11" s="18" t="s">
        <v>112</v>
      </c>
      <c r="N11" s="18"/>
      <c r="O11" s="18"/>
      <c r="P11" s="18"/>
      <c r="Q11" s="18"/>
      <c r="R11" s="19"/>
    </row>
    <row r="12" spans="2:18">
      <c r="B12" s="8"/>
      <c r="C12" s="9"/>
      <c r="D12" s="9"/>
      <c r="E12" s="9"/>
      <c r="F12" s="9"/>
      <c r="G12" s="9"/>
      <c r="H12" s="9"/>
      <c r="I12" s="10"/>
      <c r="K12" s="17"/>
      <c r="L12" s="18"/>
      <c r="M12" s="18" t="s">
        <v>142</v>
      </c>
      <c r="N12" s="18"/>
      <c r="O12" s="18"/>
      <c r="P12" s="18"/>
      <c r="Q12" s="18"/>
      <c r="R12" s="19"/>
    </row>
    <row r="13" spans="2:18">
      <c r="B13" s="8"/>
      <c r="C13" s="9" t="s">
        <v>75</v>
      </c>
      <c r="D13" s="9"/>
      <c r="E13" s="9"/>
      <c r="F13" s="9"/>
      <c r="G13" s="9"/>
      <c r="H13" s="9"/>
      <c r="I13" s="10"/>
      <c r="K13" s="17"/>
      <c r="L13" s="18"/>
      <c r="M13" s="18" t="s">
        <v>143</v>
      </c>
      <c r="N13" s="18"/>
      <c r="O13" s="18"/>
      <c r="P13" s="18"/>
      <c r="Q13" s="18"/>
      <c r="R13" s="19"/>
    </row>
    <row r="14" spans="2:18">
      <c r="B14" s="8"/>
      <c r="C14" s="9"/>
      <c r="D14" s="9" t="s">
        <v>76</v>
      </c>
      <c r="E14" s="9"/>
      <c r="F14" s="9"/>
      <c r="G14" s="9" t="s">
        <v>82</v>
      </c>
      <c r="H14" s="9"/>
      <c r="I14" s="10"/>
      <c r="K14" s="17"/>
      <c r="L14" s="18"/>
      <c r="M14" s="18" t="s">
        <v>145</v>
      </c>
      <c r="N14" s="18"/>
      <c r="O14" s="18"/>
      <c r="P14" s="18"/>
      <c r="Q14" s="18"/>
      <c r="R14" s="19"/>
    </row>
    <row r="15" spans="2:18">
      <c r="B15" s="8"/>
      <c r="C15" s="9" t="s">
        <v>77</v>
      </c>
      <c r="D15" s="9">
        <v>1</v>
      </c>
      <c r="E15" s="9"/>
      <c r="F15" s="9"/>
      <c r="G15" s="9">
        <v>1</v>
      </c>
      <c r="H15" s="9"/>
      <c r="I15" s="10"/>
      <c r="K15" s="17"/>
      <c r="L15" s="18"/>
      <c r="M15" s="18" t="s">
        <v>104</v>
      </c>
      <c r="N15" s="18"/>
      <c r="O15" s="18"/>
      <c r="P15" s="18"/>
      <c r="Q15" s="18"/>
      <c r="R15" s="19"/>
    </row>
    <row r="16" spans="2:18">
      <c r="B16" s="8"/>
      <c r="C16" s="9" t="s">
        <v>78</v>
      </c>
      <c r="D16" s="9">
        <v>2</v>
      </c>
      <c r="E16" s="9"/>
      <c r="F16" s="9"/>
      <c r="G16" s="9">
        <v>1</v>
      </c>
      <c r="H16" s="9"/>
      <c r="I16" s="10"/>
      <c r="K16" s="17"/>
      <c r="L16" s="18"/>
      <c r="M16" s="18" t="s">
        <v>146</v>
      </c>
      <c r="N16" s="18"/>
      <c r="O16" s="18"/>
      <c r="P16" s="18"/>
      <c r="Q16" s="18"/>
      <c r="R16" s="19"/>
    </row>
    <row r="17" spans="2:18" ht="15.75" thickBot="1">
      <c r="B17" s="8"/>
      <c r="C17" s="9" t="s">
        <v>79</v>
      </c>
      <c r="D17" s="9">
        <v>3</v>
      </c>
      <c r="E17" s="9"/>
      <c r="F17" s="9"/>
      <c r="G17" s="9">
        <v>2</v>
      </c>
      <c r="H17" s="9"/>
      <c r="I17" s="10"/>
      <c r="K17" s="20"/>
      <c r="L17" s="21"/>
      <c r="M17" s="21"/>
      <c r="N17" s="21"/>
      <c r="O17" s="21"/>
      <c r="P17" s="21"/>
      <c r="Q17" s="21"/>
      <c r="R17" s="22"/>
    </row>
    <row r="18" spans="2:18">
      <c r="B18" s="8"/>
      <c r="C18" s="9" t="s">
        <v>80</v>
      </c>
      <c r="D18" s="9">
        <v>4</v>
      </c>
      <c r="E18" s="9"/>
      <c r="F18" s="9"/>
      <c r="G18" s="9">
        <v>2</v>
      </c>
      <c r="H18" s="9"/>
      <c r="I18" s="10"/>
    </row>
    <row r="19" spans="2:18">
      <c r="B19" s="8"/>
      <c r="C19" s="9" t="s">
        <v>81</v>
      </c>
      <c r="D19" s="9">
        <v>5</v>
      </c>
      <c r="E19" s="9"/>
      <c r="F19" s="9"/>
      <c r="G19" s="9">
        <v>3</v>
      </c>
      <c r="H19" s="9"/>
      <c r="I19" s="10"/>
    </row>
    <row r="20" spans="2:18">
      <c r="B20" s="8"/>
      <c r="C20" s="31" t="s">
        <v>162</v>
      </c>
      <c r="D20" s="31" t="s">
        <v>161</v>
      </c>
      <c r="E20" s="9"/>
      <c r="F20" s="9"/>
      <c r="G20" s="9"/>
      <c r="H20" s="9"/>
      <c r="I20" s="10"/>
    </row>
    <row r="21" spans="2:18">
      <c r="B21" s="8"/>
      <c r="C21" s="9"/>
      <c r="D21" s="9"/>
      <c r="E21" s="9"/>
      <c r="F21" s="9"/>
      <c r="G21" s="9"/>
      <c r="H21" s="9"/>
      <c r="I21" s="10"/>
    </row>
    <row r="22" spans="2:18" ht="15.75" thickBot="1">
      <c r="B22" s="8"/>
      <c r="C22" s="9" t="s">
        <v>60</v>
      </c>
      <c r="D22" s="9"/>
      <c r="E22" s="9"/>
      <c r="F22" s="9"/>
      <c r="G22" s="9"/>
      <c r="H22" s="9"/>
      <c r="I22" s="10"/>
    </row>
    <row r="23" spans="2:18">
      <c r="B23" s="8"/>
      <c r="C23" s="9"/>
      <c r="D23" s="9" t="s">
        <v>64</v>
      </c>
      <c r="E23" s="9"/>
      <c r="F23" s="9"/>
      <c r="G23" s="9"/>
      <c r="H23" s="9"/>
      <c r="I23" s="10"/>
      <c r="K23" s="23" t="s">
        <v>157</v>
      </c>
      <c r="L23" s="24"/>
      <c r="M23" s="24"/>
      <c r="N23" s="24"/>
      <c r="O23" s="24"/>
      <c r="P23" s="24"/>
      <c r="Q23" s="25"/>
    </row>
    <row r="24" spans="2:18">
      <c r="B24" s="8"/>
      <c r="C24" s="9"/>
      <c r="D24" s="31" t="s">
        <v>163</v>
      </c>
      <c r="E24" s="9"/>
      <c r="F24" s="9"/>
      <c r="G24" s="9"/>
      <c r="H24" s="9"/>
      <c r="I24" s="10"/>
      <c r="K24" s="26"/>
      <c r="L24" s="27"/>
      <c r="M24" s="27" t="s">
        <v>155</v>
      </c>
      <c r="N24" s="27" t="s">
        <v>158</v>
      </c>
      <c r="O24" s="27" t="s">
        <v>159</v>
      </c>
      <c r="P24" s="27" t="s">
        <v>156</v>
      </c>
      <c r="Q24" s="28" t="s">
        <v>160</v>
      </c>
    </row>
    <row r="25" spans="2:18">
      <c r="B25" s="8"/>
      <c r="C25" s="9"/>
      <c r="D25" s="31" t="s">
        <v>164</v>
      </c>
      <c r="E25" s="9"/>
      <c r="F25" s="9"/>
      <c r="G25" s="9"/>
      <c r="H25" s="9"/>
      <c r="I25" s="10"/>
      <c r="K25" s="26"/>
      <c r="L25" s="27" t="s">
        <v>153</v>
      </c>
      <c r="M25" s="27">
        <v>1.5</v>
      </c>
      <c r="N25" s="27">
        <v>1.9</v>
      </c>
      <c r="O25" s="27">
        <v>1</v>
      </c>
      <c r="P25" s="27">
        <v>2</v>
      </c>
      <c r="Q25" s="28">
        <v>4</v>
      </c>
    </row>
    <row r="26" spans="2:18">
      <c r="B26" s="8"/>
      <c r="C26" s="9"/>
      <c r="D26" s="31" t="s">
        <v>166</v>
      </c>
      <c r="E26" s="9"/>
      <c r="F26" s="9"/>
      <c r="G26" s="9"/>
      <c r="H26" s="9"/>
      <c r="I26" s="10"/>
      <c r="K26" s="26"/>
      <c r="L26" s="27" t="s">
        <v>154</v>
      </c>
      <c r="M26" s="27">
        <v>0</v>
      </c>
      <c r="N26" s="27">
        <v>0</v>
      </c>
      <c r="O26" s="27">
        <v>1</v>
      </c>
      <c r="P26" s="27">
        <v>2</v>
      </c>
      <c r="Q26" s="28">
        <v>4</v>
      </c>
    </row>
    <row r="27" spans="2:18" ht="15.75" thickBot="1">
      <c r="B27" s="8"/>
      <c r="C27" s="9"/>
      <c r="D27" s="31" t="s">
        <v>167</v>
      </c>
      <c r="E27" s="9"/>
      <c r="F27" s="9"/>
      <c r="G27" s="9"/>
      <c r="H27" s="9"/>
      <c r="I27" s="10"/>
      <c r="K27" s="4"/>
      <c r="L27" s="29"/>
      <c r="M27" s="29"/>
      <c r="N27" s="29"/>
      <c r="O27" s="29"/>
      <c r="P27" s="29"/>
      <c r="Q27" s="30"/>
    </row>
    <row r="28" spans="2:18" ht="15.75" thickBot="1">
      <c r="B28" s="11"/>
      <c r="C28" s="12"/>
      <c r="D28" s="32" t="s">
        <v>165</v>
      </c>
      <c r="E28" s="12"/>
      <c r="F28" s="12"/>
      <c r="G28" s="12"/>
      <c r="H28" s="12"/>
      <c r="I28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G96"/>
  <sheetViews>
    <sheetView tabSelected="1" zoomScale="90" zoomScaleNormal="90" workbookViewId="0">
      <pane ySplit="2" topLeftCell="A42" activePane="bottomLeft" state="frozenSplit"/>
      <selection pane="bottomLeft" activeCell="K60" sqref="K60"/>
    </sheetView>
  </sheetViews>
  <sheetFormatPr defaultRowHeight="15"/>
  <cols>
    <col min="1" max="1" width="9.140625" customWidth="1"/>
    <col min="2" max="2" width="8.5703125" customWidth="1"/>
    <col min="3" max="4" width="4.7109375" customWidth="1"/>
    <col min="5" max="5" width="11.5703125" customWidth="1"/>
    <col min="6" max="6" width="20.140625" customWidth="1"/>
    <col min="7" max="7" width="21.85546875" customWidth="1"/>
    <col min="8" max="8" width="13.140625" style="43" customWidth="1"/>
    <col min="9" max="9" width="10.42578125" customWidth="1"/>
    <col min="10" max="14" width="9.140625" customWidth="1"/>
    <col min="15" max="18" width="8.140625" customWidth="1"/>
    <col min="19" max="19" width="7.85546875" customWidth="1"/>
    <col min="20" max="20" width="12.28515625" customWidth="1"/>
    <col min="21" max="21" width="10.85546875" customWidth="1"/>
    <col min="22" max="22" width="11.140625" customWidth="1"/>
    <col min="23" max="23" width="12.7109375" customWidth="1"/>
    <col min="29" max="29" width="8.42578125" bestFit="1" customWidth="1"/>
    <col min="30" max="33" width="5.7109375" customWidth="1"/>
    <col min="34" max="34" width="5.7109375" style="33" customWidth="1"/>
    <col min="35" max="58" width="5.7109375" customWidth="1"/>
    <col min="59" max="59" width="7.28515625" customWidth="1"/>
  </cols>
  <sheetData>
    <row r="1" spans="1:59">
      <c r="C1" s="3" t="s">
        <v>0</v>
      </c>
      <c r="F1" t="s">
        <v>197</v>
      </c>
      <c r="H1" s="77" t="s">
        <v>430</v>
      </c>
    </row>
    <row r="2" spans="1:59" s="1" customFormat="1" ht="73.5" customHeight="1" thickBot="1">
      <c r="A2" s="1" t="s">
        <v>380</v>
      </c>
      <c r="B2" s="1" t="s">
        <v>173</v>
      </c>
      <c r="C2" s="1" t="s">
        <v>174</v>
      </c>
      <c r="D2" s="1" t="s">
        <v>194</v>
      </c>
      <c r="E2" s="1" t="s">
        <v>1</v>
      </c>
      <c r="F2" t="s">
        <v>13</v>
      </c>
      <c r="G2" t="s">
        <v>20</v>
      </c>
      <c r="H2" s="35" t="s">
        <v>429</v>
      </c>
      <c r="I2" s="1" t="s">
        <v>171</v>
      </c>
      <c r="J2" s="1" t="s">
        <v>198</v>
      </c>
      <c r="K2" s="1" t="s">
        <v>199</v>
      </c>
      <c r="L2" s="1" t="s">
        <v>203</v>
      </c>
      <c r="M2" s="1" t="s">
        <v>202</v>
      </c>
      <c r="N2" s="1" t="s">
        <v>201</v>
      </c>
      <c r="O2" s="1" t="s">
        <v>200</v>
      </c>
      <c r="P2" s="1" t="s">
        <v>407</v>
      </c>
      <c r="Q2" s="1" t="s">
        <v>408</v>
      </c>
      <c r="R2" s="1" t="s">
        <v>409</v>
      </c>
      <c r="S2" s="1" t="s">
        <v>374</v>
      </c>
      <c r="T2" s="1" t="s">
        <v>377</v>
      </c>
      <c r="U2" s="75" t="s">
        <v>248</v>
      </c>
      <c r="V2" s="47" t="s">
        <v>249</v>
      </c>
      <c r="W2" s="1" t="s">
        <v>427</v>
      </c>
      <c r="X2" s="1" t="s">
        <v>416</v>
      </c>
      <c r="AC2" s="72">
        <v>0</v>
      </c>
      <c r="AD2" s="72">
        <v>1</v>
      </c>
      <c r="AE2" s="72">
        <v>2</v>
      </c>
      <c r="AF2" s="72">
        <v>3</v>
      </c>
      <c r="AG2" s="72">
        <v>4</v>
      </c>
      <c r="AH2" s="73">
        <v>5</v>
      </c>
      <c r="AI2" s="72">
        <v>6</v>
      </c>
      <c r="AJ2" s="72">
        <v>7</v>
      </c>
      <c r="AK2" s="72">
        <v>8</v>
      </c>
      <c r="AL2" s="72">
        <v>9</v>
      </c>
      <c r="AM2" s="72">
        <v>10</v>
      </c>
      <c r="AN2" s="72">
        <v>11</v>
      </c>
      <c r="AO2" s="72">
        <v>12</v>
      </c>
      <c r="AP2" s="72">
        <v>13</v>
      </c>
      <c r="AQ2" s="72">
        <v>14</v>
      </c>
      <c r="AR2" s="72">
        <v>15</v>
      </c>
      <c r="AS2" s="72">
        <v>16</v>
      </c>
      <c r="AT2" s="72">
        <v>17</v>
      </c>
      <c r="AU2" s="72">
        <v>18</v>
      </c>
      <c r="AV2" s="72">
        <v>19</v>
      </c>
      <c r="AW2" s="72">
        <v>20</v>
      </c>
      <c r="AX2" s="72">
        <v>21</v>
      </c>
      <c r="AY2" s="72">
        <v>22</v>
      </c>
      <c r="AZ2" s="72">
        <v>23</v>
      </c>
      <c r="BA2" s="72">
        <v>24</v>
      </c>
      <c r="BB2" s="72">
        <v>25</v>
      </c>
      <c r="BC2" s="72">
        <v>26</v>
      </c>
      <c r="BD2" s="72">
        <v>27</v>
      </c>
      <c r="BE2" s="72">
        <v>28</v>
      </c>
      <c r="BF2" s="72">
        <v>29</v>
      </c>
      <c r="BG2" s="72">
        <v>30</v>
      </c>
    </row>
    <row r="3" spans="1:59" ht="15.75" thickTop="1">
      <c r="B3">
        <f>IF(C3=C2,B2+1,C3*10)</f>
        <v>10</v>
      </c>
      <c r="C3">
        <v>1</v>
      </c>
      <c r="D3">
        <v>0</v>
      </c>
      <c r="E3" t="s">
        <v>4</v>
      </c>
      <c r="F3" t="s">
        <v>37</v>
      </c>
      <c r="G3" t="s">
        <v>26</v>
      </c>
      <c r="H3" s="43">
        <f t="shared" ref="H3:H34" si="0">B3</f>
        <v>10</v>
      </c>
      <c r="I3">
        <v>1.2</v>
      </c>
      <c r="J3">
        <v>-0.03</v>
      </c>
      <c r="K3">
        <v>-0.01</v>
      </c>
      <c r="L3">
        <v>0.25</v>
      </c>
      <c r="M3">
        <v>100</v>
      </c>
      <c r="N3">
        <v>0</v>
      </c>
      <c r="O3">
        <v>0</v>
      </c>
      <c r="P3">
        <v>0</v>
      </c>
      <c r="Q3">
        <v>0</v>
      </c>
      <c r="R3">
        <v>0</v>
      </c>
      <c r="S3">
        <v>5</v>
      </c>
      <c r="T3" t="s">
        <v>424</v>
      </c>
      <c r="U3">
        <v>0</v>
      </c>
      <c r="V3">
        <v>0</v>
      </c>
      <c r="W3" t="b">
        <v>0</v>
      </c>
      <c r="X3">
        <v>270</v>
      </c>
      <c r="Y3">
        <v>274</v>
      </c>
      <c r="Z3">
        <v>257</v>
      </c>
      <c r="AA3">
        <v>285</v>
      </c>
      <c r="AB3">
        <v>278</v>
      </c>
      <c r="AC3" s="44">
        <f t="shared" ref="AC3:AD66" si="1">IF($N3=1,TRUNC(MIN($M3,MAX($L3,$I3+AC$2*$J3+MIN(AC$2,5)*$K3))),MIN($M3,MAX($L3,$I3+AC$2*$J3+MIN(AC$2,5)*$K3)))</f>
        <v>1.2</v>
      </c>
      <c r="AD3" s="44">
        <f t="shared" ref="AD3:AL17" si="2">IF($N3=1,TRUNC(MIN($M3,MAX($L3,$I3+AD$2*$J3+MIN(AD$2,5)*$K3))),MIN($M3,MAX($L3,$I3+AD$2*$J3+MIN(AD$2,5)*$K3)))</f>
        <v>1.1599999999999999</v>
      </c>
      <c r="AE3" s="44">
        <f t="shared" si="2"/>
        <v>1.1199999999999999</v>
      </c>
      <c r="AF3" s="44">
        <f t="shared" si="2"/>
        <v>1.0799999999999998</v>
      </c>
      <c r="AG3" s="44">
        <f t="shared" si="2"/>
        <v>1.04</v>
      </c>
      <c r="AH3" s="46">
        <f t="shared" si="2"/>
        <v>1</v>
      </c>
      <c r="AI3" s="44">
        <f t="shared" si="2"/>
        <v>0.97</v>
      </c>
      <c r="AJ3" s="44">
        <f t="shared" si="2"/>
        <v>0.94</v>
      </c>
      <c r="AK3" s="44">
        <f t="shared" si="2"/>
        <v>0.90999999999999992</v>
      </c>
      <c r="AL3" s="44">
        <f t="shared" si="2"/>
        <v>0.87999999999999989</v>
      </c>
      <c r="AM3" s="44">
        <f t="shared" ref="AM3:AV16" si="3">IF($N3=1,TRUNC(MIN($M3,MAX($L3,$I3+AM$2*$J3+MIN(AM$2,5)*$K3))),MIN($M3,MAX($L3,$I3+AM$2*$J3+MIN(AM$2,5)*$K3)))</f>
        <v>0.84999999999999987</v>
      </c>
      <c r="AN3" s="44">
        <f t="shared" si="3"/>
        <v>0.82</v>
      </c>
      <c r="AO3" s="44">
        <f t="shared" si="3"/>
        <v>0.78999999999999992</v>
      </c>
      <c r="AP3" s="44">
        <f t="shared" si="3"/>
        <v>0.7599999999999999</v>
      </c>
      <c r="AQ3" s="44">
        <f t="shared" si="3"/>
        <v>0.73</v>
      </c>
      <c r="AR3" s="44">
        <f t="shared" si="3"/>
        <v>0.7</v>
      </c>
      <c r="AS3" s="44">
        <f t="shared" si="3"/>
        <v>0.66999999999999993</v>
      </c>
      <c r="AT3" s="44">
        <f t="shared" si="3"/>
        <v>0.6399999999999999</v>
      </c>
      <c r="AU3" s="44">
        <f t="shared" si="3"/>
        <v>0.60999999999999988</v>
      </c>
      <c r="AV3" s="44">
        <f t="shared" si="3"/>
        <v>0.57999999999999996</v>
      </c>
      <c r="AW3" s="44">
        <f t="shared" ref="AW3:BG16" si="4">IF($N3=1,TRUNC(MIN($M3,MAX($L3,$I3+AW$2*$J3+MIN(AW$2,5)*$K3))),MIN($M3,MAX($L3,$I3+AW$2*$J3+MIN(AW$2,5)*$K3)))</f>
        <v>0.54999999999999993</v>
      </c>
      <c r="AX3" s="44">
        <f t="shared" si="4"/>
        <v>0.51999999999999991</v>
      </c>
      <c r="AY3" s="44">
        <f t="shared" si="4"/>
        <v>0.49000000000000005</v>
      </c>
      <c r="AZ3" s="44">
        <f t="shared" si="4"/>
        <v>0.46</v>
      </c>
      <c r="BA3" s="44">
        <f t="shared" si="4"/>
        <v>0.43</v>
      </c>
      <c r="BB3" s="44">
        <f t="shared" si="4"/>
        <v>0.39999999999999997</v>
      </c>
      <c r="BC3" s="44">
        <f t="shared" si="4"/>
        <v>0.36999999999999994</v>
      </c>
      <c r="BD3" s="44">
        <f t="shared" si="4"/>
        <v>0.34</v>
      </c>
      <c r="BE3" s="44">
        <f t="shared" si="4"/>
        <v>0.31</v>
      </c>
      <c r="BF3" s="44">
        <f t="shared" si="4"/>
        <v>0.27999999999999997</v>
      </c>
      <c r="BG3" s="44">
        <f t="shared" si="4"/>
        <v>0.25000000000000006</v>
      </c>
    </row>
    <row r="4" spans="1:59">
      <c r="B4">
        <f>IF(C4=C3,B3+1,C4*10)</f>
        <v>20</v>
      </c>
      <c r="C4">
        <v>2</v>
      </c>
      <c r="D4">
        <v>0</v>
      </c>
      <c r="E4" t="s">
        <v>4</v>
      </c>
      <c r="F4" t="s">
        <v>36</v>
      </c>
      <c r="G4" t="s">
        <v>35</v>
      </c>
      <c r="H4" s="43">
        <f t="shared" si="0"/>
        <v>20</v>
      </c>
      <c r="I4">
        <v>1.2</v>
      </c>
      <c r="J4">
        <v>-0.03</v>
      </c>
      <c r="K4">
        <v>-0.01</v>
      </c>
      <c r="L4">
        <v>0.25</v>
      </c>
      <c r="M4">
        <v>100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424</v>
      </c>
      <c r="U4">
        <v>0</v>
      </c>
      <c r="V4">
        <v>0</v>
      </c>
      <c r="W4" t="b">
        <v>0</v>
      </c>
      <c r="X4">
        <v>269</v>
      </c>
      <c r="Y4">
        <v>273</v>
      </c>
      <c r="Z4">
        <v>256</v>
      </c>
      <c r="AA4">
        <v>284</v>
      </c>
      <c r="AB4">
        <v>277</v>
      </c>
      <c r="AC4" s="44">
        <f t="shared" si="1"/>
        <v>1.2</v>
      </c>
      <c r="AD4" s="44">
        <f t="shared" si="2"/>
        <v>1.1599999999999999</v>
      </c>
      <c r="AE4" s="44">
        <f t="shared" si="2"/>
        <v>1.1199999999999999</v>
      </c>
      <c r="AF4" s="44">
        <f t="shared" si="2"/>
        <v>1.0799999999999998</v>
      </c>
      <c r="AG4" s="44">
        <f t="shared" si="2"/>
        <v>1.04</v>
      </c>
      <c r="AH4" s="46">
        <f t="shared" si="2"/>
        <v>1</v>
      </c>
      <c r="AI4" s="44">
        <f t="shared" si="2"/>
        <v>0.97</v>
      </c>
      <c r="AJ4" s="44">
        <f t="shared" si="2"/>
        <v>0.94</v>
      </c>
      <c r="AK4" s="44">
        <f t="shared" si="2"/>
        <v>0.90999999999999992</v>
      </c>
      <c r="AL4" s="44">
        <f t="shared" si="2"/>
        <v>0.87999999999999989</v>
      </c>
      <c r="AM4" s="44">
        <f t="shared" si="3"/>
        <v>0.84999999999999987</v>
      </c>
      <c r="AN4" s="44">
        <f t="shared" si="3"/>
        <v>0.82</v>
      </c>
      <c r="AO4" s="44">
        <f t="shared" si="3"/>
        <v>0.78999999999999992</v>
      </c>
      <c r="AP4" s="44">
        <f t="shared" si="3"/>
        <v>0.7599999999999999</v>
      </c>
      <c r="AQ4" s="44">
        <f t="shared" si="3"/>
        <v>0.73</v>
      </c>
      <c r="AR4" s="44">
        <f t="shared" si="3"/>
        <v>0.7</v>
      </c>
      <c r="AS4" s="44">
        <f t="shared" si="3"/>
        <v>0.66999999999999993</v>
      </c>
      <c r="AT4" s="44">
        <f t="shared" si="3"/>
        <v>0.6399999999999999</v>
      </c>
      <c r="AU4" s="44">
        <f t="shared" si="3"/>
        <v>0.60999999999999988</v>
      </c>
      <c r="AV4" s="44">
        <f t="shared" si="3"/>
        <v>0.57999999999999996</v>
      </c>
      <c r="AW4" s="44">
        <f t="shared" si="4"/>
        <v>0.54999999999999993</v>
      </c>
      <c r="AX4" s="44">
        <f t="shared" si="4"/>
        <v>0.51999999999999991</v>
      </c>
      <c r="AY4" s="44">
        <f t="shared" si="4"/>
        <v>0.49000000000000005</v>
      </c>
      <c r="AZ4" s="44">
        <f t="shared" si="4"/>
        <v>0.46</v>
      </c>
      <c r="BA4" s="44">
        <f t="shared" si="4"/>
        <v>0.43</v>
      </c>
      <c r="BB4" s="44">
        <f t="shared" si="4"/>
        <v>0.39999999999999997</v>
      </c>
      <c r="BC4" s="44">
        <f t="shared" si="4"/>
        <v>0.36999999999999994</v>
      </c>
      <c r="BD4" s="44">
        <f t="shared" si="4"/>
        <v>0.34</v>
      </c>
      <c r="BE4" s="44">
        <f t="shared" si="4"/>
        <v>0.31</v>
      </c>
      <c r="BF4" s="44">
        <f t="shared" si="4"/>
        <v>0.27999999999999997</v>
      </c>
      <c r="BG4" s="44">
        <f t="shared" si="4"/>
        <v>0.25000000000000006</v>
      </c>
    </row>
    <row r="5" spans="1:59">
      <c r="B5">
        <v>30</v>
      </c>
      <c r="C5">
        <v>3</v>
      </c>
      <c r="D5">
        <v>0</v>
      </c>
      <c r="E5" t="s">
        <v>4</v>
      </c>
      <c r="F5" t="s">
        <v>12</v>
      </c>
      <c r="G5" t="s">
        <v>38</v>
      </c>
      <c r="H5" s="43">
        <f t="shared" si="0"/>
        <v>30</v>
      </c>
      <c r="I5">
        <v>1.2</v>
      </c>
      <c r="J5">
        <v>-0.03</v>
      </c>
      <c r="K5">
        <v>-0.01</v>
      </c>
      <c r="L5">
        <v>0.25</v>
      </c>
      <c r="M5">
        <v>100</v>
      </c>
      <c r="N5">
        <v>0</v>
      </c>
      <c r="O5">
        <v>0</v>
      </c>
      <c r="P5">
        <v>0</v>
      </c>
      <c r="Q5">
        <v>0</v>
      </c>
      <c r="R5">
        <v>0</v>
      </c>
      <c r="S5">
        <v>5</v>
      </c>
      <c r="T5" t="s">
        <v>424</v>
      </c>
      <c r="U5">
        <v>0</v>
      </c>
      <c r="V5">
        <v>0</v>
      </c>
      <c r="W5" t="b">
        <v>0</v>
      </c>
      <c r="X5">
        <v>271</v>
      </c>
      <c r="Y5">
        <v>275</v>
      </c>
      <c r="Z5">
        <v>258</v>
      </c>
      <c r="AA5">
        <v>286</v>
      </c>
      <c r="AB5">
        <v>279</v>
      </c>
      <c r="AC5" s="44">
        <f t="shared" si="1"/>
        <v>1.2</v>
      </c>
      <c r="AD5" s="44">
        <f t="shared" si="2"/>
        <v>1.1599999999999999</v>
      </c>
      <c r="AE5" s="44">
        <f t="shared" si="2"/>
        <v>1.1199999999999999</v>
      </c>
      <c r="AF5" s="44">
        <f t="shared" si="2"/>
        <v>1.0799999999999998</v>
      </c>
      <c r="AG5" s="44">
        <f t="shared" si="2"/>
        <v>1.04</v>
      </c>
      <c r="AH5" s="46">
        <f t="shared" si="2"/>
        <v>1</v>
      </c>
      <c r="AI5" s="44">
        <f t="shared" si="2"/>
        <v>0.97</v>
      </c>
      <c r="AJ5" s="44">
        <f t="shared" si="2"/>
        <v>0.94</v>
      </c>
      <c r="AK5" s="44">
        <f t="shared" si="2"/>
        <v>0.90999999999999992</v>
      </c>
      <c r="AL5" s="44">
        <f t="shared" si="2"/>
        <v>0.87999999999999989</v>
      </c>
      <c r="AM5" s="44">
        <f t="shared" si="3"/>
        <v>0.84999999999999987</v>
      </c>
      <c r="AN5" s="44">
        <f t="shared" si="3"/>
        <v>0.82</v>
      </c>
      <c r="AO5" s="44">
        <f t="shared" si="3"/>
        <v>0.78999999999999992</v>
      </c>
      <c r="AP5" s="44">
        <f t="shared" si="3"/>
        <v>0.7599999999999999</v>
      </c>
      <c r="AQ5" s="44">
        <f t="shared" si="3"/>
        <v>0.73</v>
      </c>
      <c r="AR5" s="44">
        <f t="shared" si="3"/>
        <v>0.7</v>
      </c>
      <c r="AS5" s="44">
        <f t="shared" si="3"/>
        <v>0.66999999999999993</v>
      </c>
      <c r="AT5" s="44">
        <f t="shared" si="3"/>
        <v>0.6399999999999999</v>
      </c>
      <c r="AU5" s="44">
        <f t="shared" si="3"/>
        <v>0.60999999999999988</v>
      </c>
      <c r="AV5" s="44">
        <f t="shared" si="3"/>
        <v>0.57999999999999996</v>
      </c>
      <c r="AW5" s="44">
        <f t="shared" si="4"/>
        <v>0.54999999999999993</v>
      </c>
      <c r="AX5" s="44">
        <f t="shared" si="4"/>
        <v>0.51999999999999991</v>
      </c>
      <c r="AY5" s="44">
        <f t="shared" si="4"/>
        <v>0.49000000000000005</v>
      </c>
      <c r="AZ5" s="44">
        <f t="shared" si="4"/>
        <v>0.46</v>
      </c>
      <c r="BA5" s="44">
        <f t="shared" si="4"/>
        <v>0.43</v>
      </c>
      <c r="BB5" s="44">
        <f t="shared" si="4"/>
        <v>0.39999999999999997</v>
      </c>
      <c r="BC5" s="44">
        <f t="shared" si="4"/>
        <v>0.36999999999999994</v>
      </c>
      <c r="BD5" s="44">
        <f t="shared" si="4"/>
        <v>0.34</v>
      </c>
      <c r="BE5" s="44">
        <f t="shared" si="4"/>
        <v>0.31</v>
      </c>
      <c r="BF5" s="44">
        <f t="shared" si="4"/>
        <v>0.27999999999999997</v>
      </c>
      <c r="BG5" s="44">
        <f t="shared" si="4"/>
        <v>0.25000000000000006</v>
      </c>
    </row>
    <row r="6" spans="1:59">
      <c r="B6">
        <v>40</v>
      </c>
      <c r="C6">
        <v>4</v>
      </c>
      <c r="D6">
        <v>0</v>
      </c>
      <c r="E6" t="s">
        <v>4</v>
      </c>
      <c r="F6" t="s">
        <v>122</v>
      </c>
      <c r="G6" t="s">
        <v>123</v>
      </c>
      <c r="H6" s="43">
        <f t="shared" si="0"/>
        <v>40</v>
      </c>
      <c r="I6">
        <v>1</v>
      </c>
      <c r="J6">
        <v>-0.03</v>
      </c>
      <c r="K6">
        <v>0</v>
      </c>
      <c r="L6">
        <v>0.25</v>
      </c>
      <c r="M6">
        <v>100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t="s">
        <v>424</v>
      </c>
      <c r="U6">
        <v>0</v>
      </c>
      <c r="V6">
        <v>0</v>
      </c>
      <c r="W6" t="b">
        <v>0</v>
      </c>
      <c r="X6">
        <v>290</v>
      </c>
      <c r="Y6">
        <v>291</v>
      </c>
      <c r="Z6">
        <v>292</v>
      </c>
      <c r="AA6">
        <v>293</v>
      </c>
      <c r="AB6">
        <v>294</v>
      </c>
      <c r="AC6" s="44">
        <f t="shared" si="1"/>
        <v>1</v>
      </c>
      <c r="AD6" s="44">
        <f t="shared" si="2"/>
        <v>0.97</v>
      </c>
      <c r="AE6" s="44">
        <f t="shared" si="2"/>
        <v>0.94</v>
      </c>
      <c r="AF6" s="44">
        <f t="shared" si="2"/>
        <v>0.91</v>
      </c>
      <c r="AG6" s="44">
        <f t="shared" si="2"/>
        <v>0.88</v>
      </c>
      <c r="AH6" s="46">
        <f t="shared" si="2"/>
        <v>0.85</v>
      </c>
      <c r="AI6" s="44">
        <f t="shared" si="2"/>
        <v>0.82000000000000006</v>
      </c>
      <c r="AJ6" s="44">
        <f t="shared" si="2"/>
        <v>0.79</v>
      </c>
      <c r="AK6" s="44">
        <f t="shared" si="2"/>
        <v>0.76</v>
      </c>
      <c r="AL6" s="44">
        <f t="shared" si="2"/>
        <v>0.73</v>
      </c>
      <c r="AM6" s="44">
        <f t="shared" si="3"/>
        <v>0.7</v>
      </c>
      <c r="AN6" s="44">
        <f t="shared" si="3"/>
        <v>0.67</v>
      </c>
      <c r="AO6" s="44">
        <f t="shared" si="3"/>
        <v>0.64</v>
      </c>
      <c r="AP6" s="44">
        <f t="shared" si="3"/>
        <v>0.61</v>
      </c>
      <c r="AQ6" s="44">
        <f t="shared" si="3"/>
        <v>0.58000000000000007</v>
      </c>
      <c r="AR6" s="44">
        <f t="shared" si="3"/>
        <v>0.55000000000000004</v>
      </c>
      <c r="AS6" s="44">
        <f t="shared" si="3"/>
        <v>0.52</v>
      </c>
      <c r="AT6" s="44">
        <f t="shared" si="3"/>
        <v>0.49</v>
      </c>
      <c r="AU6" s="44">
        <f t="shared" si="3"/>
        <v>0.45999999999999996</v>
      </c>
      <c r="AV6" s="44">
        <f t="shared" si="3"/>
        <v>0.43000000000000005</v>
      </c>
      <c r="AW6" s="44">
        <f t="shared" si="4"/>
        <v>0.4</v>
      </c>
      <c r="AX6" s="44">
        <f t="shared" si="4"/>
        <v>0.37</v>
      </c>
      <c r="AY6" s="44">
        <f t="shared" si="4"/>
        <v>0.34000000000000008</v>
      </c>
      <c r="AZ6" s="44">
        <f t="shared" si="4"/>
        <v>0.31000000000000005</v>
      </c>
      <c r="BA6" s="44">
        <f t="shared" si="4"/>
        <v>0.28000000000000003</v>
      </c>
      <c r="BB6" s="44">
        <f t="shared" si="4"/>
        <v>0.25</v>
      </c>
      <c r="BC6" s="44">
        <f t="shared" si="4"/>
        <v>0.25</v>
      </c>
      <c r="BD6" s="44">
        <f t="shared" si="4"/>
        <v>0.25</v>
      </c>
      <c r="BE6" s="44">
        <f t="shared" si="4"/>
        <v>0.25</v>
      </c>
      <c r="BF6" s="44">
        <f t="shared" si="4"/>
        <v>0.25</v>
      </c>
      <c r="BG6" s="44">
        <f t="shared" si="4"/>
        <v>0.25</v>
      </c>
    </row>
    <row r="7" spans="1:59">
      <c r="B7">
        <v>41</v>
      </c>
      <c r="C7">
        <v>4</v>
      </c>
      <c r="D7">
        <v>0</v>
      </c>
      <c r="E7" t="s">
        <v>4</v>
      </c>
      <c r="F7" t="s">
        <v>122</v>
      </c>
      <c r="G7" t="s">
        <v>121</v>
      </c>
      <c r="H7" s="43">
        <f t="shared" si="0"/>
        <v>41</v>
      </c>
      <c r="I7">
        <v>0.2</v>
      </c>
      <c r="J7">
        <v>1.9999999999999997E-2</v>
      </c>
      <c r="K7">
        <v>0</v>
      </c>
      <c r="L7">
        <v>0</v>
      </c>
      <c r="M7">
        <v>100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 t="s">
        <v>428</v>
      </c>
      <c r="U7">
        <v>0</v>
      </c>
      <c r="V7">
        <v>295</v>
      </c>
      <c r="W7" t="b">
        <v>0</v>
      </c>
      <c r="X7">
        <v>290</v>
      </c>
      <c r="Y7">
        <v>291</v>
      </c>
      <c r="Z7">
        <v>292</v>
      </c>
      <c r="AA7">
        <v>293</v>
      </c>
      <c r="AB7">
        <v>294</v>
      </c>
      <c r="AC7" s="44">
        <f t="shared" si="1"/>
        <v>0.2</v>
      </c>
      <c r="AD7" s="44">
        <f t="shared" si="2"/>
        <v>0.22</v>
      </c>
      <c r="AE7" s="44">
        <f t="shared" si="2"/>
        <v>0.24</v>
      </c>
      <c r="AF7" s="44">
        <f t="shared" si="2"/>
        <v>0.26</v>
      </c>
      <c r="AG7" s="44">
        <f t="shared" si="2"/>
        <v>0.28000000000000003</v>
      </c>
      <c r="AH7" s="46">
        <f t="shared" si="2"/>
        <v>0.3</v>
      </c>
      <c r="AI7" s="44">
        <f t="shared" si="2"/>
        <v>0.32</v>
      </c>
      <c r="AJ7" s="44">
        <f t="shared" si="2"/>
        <v>0.33999999999999997</v>
      </c>
      <c r="AK7" s="44">
        <f t="shared" si="2"/>
        <v>0.36</v>
      </c>
      <c r="AL7" s="44">
        <f t="shared" si="2"/>
        <v>0.38</v>
      </c>
      <c r="AM7" s="44">
        <f t="shared" si="3"/>
        <v>0.39999999999999997</v>
      </c>
      <c r="AN7" s="44">
        <f t="shared" si="3"/>
        <v>0.42</v>
      </c>
      <c r="AO7" s="44">
        <f t="shared" si="3"/>
        <v>0.43999999999999995</v>
      </c>
      <c r="AP7" s="44">
        <f t="shared" si="3"/>
        <v>0.45999999999999996</v>
      </c>
      <c r="AQ7" s="44">
        <f t="shared" si="3"/>
        <v>0.48</v>
      </c>
      <c r="AR7" s="44">
        <f t="shared" si="3"/>
        <v>0.49999999999999994</v>
      </c>
      <c r="AS7" s="44">
        <f t="shared" si="3"/>
        <v>0.52</v>
      </c>
      <c r="AT7" s="44">
        <f t="shared" si="3"/>
        <v>0.54</v>
      </c>
      <c r="AU7" s="44">
        <f t="shared" si="3"/>
        <v>0.55999999999999994</v>
      </c>
      <c r="AV7" s="44">
        <f t="shared" si="3"/>
        <v>0.57999999999999996</v>
      </c>
      <c r="AW7" s="44">
        <f t="shared" si="4"/>
        <v>0.59999999999999987</v>
      </c>
      <c r="AX7" s="44">
        <f t="shared" si="4"/>
        <v>0.61999999999999988</v>
      </c>
      <c r="AY7" s="44">
        <f t="shared" si="4"/>
        <v>0.6399999999999999</v>
      </c>
      <c r="AZ7" s="44">
        <f t="shared" si="4"/>
        <v>0.65999999999999992</v>
      </c>
      <c r="BA7" s="44">
        <f t="shared" si="4"/>
        <v>0.67999999999999994</v>
      </c>
      <c r="BB7" s="44">
        <f t="shared" si="4"/>
        <v>0.7</v>
      </c>
      <c r="BC7" s="44">
        <f t="shared" si="4"/>
        <v>0.72</v>
      </c>
      <c r="BD7" s="44">
        <f t="shared" si="4"/>
        <v>0.74</v>
      </c>
      <c r="BE7" s="44">
        <f t="shared" si="4"/>
        <v>0.76</v>
      </c>
      <c r="BF7" s="44">
        <f t="shared" si="4"/>
        <v>0.78</v>
      </c>
      <c r="BG7" s="44">
        <f t="shared" si="4"/>
        <v>0.79999999999999982</v>
      </c>
    </row>
    <row r="8" spans="1:59">
      <c r="B8">
        <f>IF(C8=C7,B7+1,C8*10)</f>
        <v>50</v>
      </c>
      <c r="C8">
        <v>5</v>
      </c>
      <c r="D8">
        <v>0</v>
      </c>
      <c r="E8" t="s">
        <v>4</v>
      </c>
      <c r="F8" t="s">
        <v>86</v>
      </c>
      <c r="G8" t="s">
        <v>39</v>
      </c>
      <c r="H8" s="43">
        <f t="shared" si="0"/>
        <v>50</v>
      </c>
      <c r="I8">
        <v>1.5</v>
      </c>
      <c r="J8">
        <v>-2.5000000000000001E-2</v>
      </c>
      <c r="K8">
        <v>-2.5000000000000001E-2</v>
      </c>
      <c r="L8">
        <v>0.25</v>
      </c>
      <c r="M8">
        <v>100</v>
      </c>
      <c r="N8">
        <v>0</v>
      </c>
      <c r="O8">
        <v>0</v>
      </c>
      <c r="P8">
        <v>0</v>
      </c>
      <c r="Q8">
        <v>0</v>
      </c>
      <c r="R8">
        <v>0</v>
      </c>
      <c r="S8">
        <v>15</v>
      </c>
      <c r="T8" t="s">
        <v>443</v>
      </c>
      <c r="U8">
        <v>0</v>
      </c>
      <c r="V8">
        <v>0</v>
      </c>
      <c r="W8" t="b">
        <v>0</v>
      </c>
      <c r="X8">
        <v>268</v>
      </c>
      <c r="Y8">
        <v>272</v>
      </c>
      <c r="Z8">
        <v>267</v>
      </c>
      <c r="AA8">
        <v>283</v>
      </c>
      <c r="AB8">
        <v>276</v>
      </c>
      <c r="AC8" s="44">
        <f t="shared" si="1"/>
        <v>1.5</v>
      </c>
      <c r="AD8" s="44">
        <f t="shared" si="2"/>
        <v>1.4500000000000002</v>
      </c>
      <c r="AE8" s="44">
        <f t="shared" si="2"/>
        <v>1.4</v>
      </c>
      <c r="AF8" s="44">
        <f t="shared" si="2"/>
        <v>1.35</v>
      </c>
      <c r="AG8" s="44">
        <f t="shared" si="2"/>
        <v>1.2999999999999998</v>
      </c>
      <c r="AH8" s="46">
        <f t="shared" si="2"/>
        <v>1.25</v>
      </c>
      <c r="AI8" s="44">
        <f t="shared" si="2"/>
        <v>1.2250000000000001</v>
      </c>
      <c r="AJ8" s="44">
        <f t="shared" si="2"/>
        <v>1.2</v>
      </c>
      <c r="AK8" s="44">
        <f t="shared" si="2"/>
        <v>1.175</v>
      </c>
      <c r="AL8" s="44">
        <f t="shared" si="2"/>
        <v>1.1499999999999999</v>
      </c>
      <c r="AM8" s="44">
        <f t="shared" si="3"/>
        <v>1.125</v>
      </c>
      <c r="AN8" s="44">
        <f t="shared" si="3"/>
        <v>1.1000000000000001</v>
      </c>
      <c r="AO8" s="44">
        <f t="shared" si="3"/>
        <v>1.075</v>
      </c>
      <c r="AP8" s="44">
        <f t="shared" si="3"/>
        <v>1.05</v>
      </c>
      <c r="AQ8" s="44">
        <f t="shared" si="3"/>
        <v>1.0249999999999999</v>
      </c>
      <c r="AR8" s="44">
        <f t="shared" si="3"/>
        <v>1</v>
      </c>
      <c r="AS8" s="44">
        <f t="shared" si="3"/>
        <v>0.97500000000000009</v>
      </c>
      <c r="AT8" s="44">
        <f t="shared" si="3"/>
        <v>0.95</v>
      </c>
      <c r="AU8" s="44">
        <f t="shared" si="3"/>
        <v>0.92500000000000004</v>
      </c>
      <c r="AV8" s="44">
        <f t="shared" si="3"/>
        <v>0.89999999999999991</v>
      </c>
      <c r="AW8" s="44">
        <f t="shared" si="4"/>
        <v>0.875</v>
      </c>
      <c r="AX8" s="44">
        <f t="shared" si="4"/>
        <v>0.85</v>
      </c>
      <c r="AY8" s="44">
        <f t="shared" si="4"/>
        <v>0.82499999999999996</v>
      </c>
      <c r="AZ8" s="44">
        <f t="shared" si="4"/>
        <v>0.79999999999999993</v>
      </c>
      <c r="BA8" s="44">
        <f t="shared" si="4"/>
        <v>0.77499999999999991</v>
      </c>
      <c r="BB8" s="44">
        <f t="shared" si="4"/>
        <v>0.75</v>
      </c>
      <c r="BC8" s="44">
        <f t="shared" si="4"/>
        <v>0.72499999999999998</v>
      </c>
      <c r="BD8" s="44">
        <f t="shared" si="4"/>
        <v>0.7</v>
      </c>
      <c r="BE8" s="44">
        <f t="shared" si="4"/>
        <v>0.67499999999999993</v>
      </c>
      <c r="BF8" s="44">
        <f t="shared" si="4"/>
        <v>0.64999999999999991</v>
      </c>
      <c r="BG8" s="44">
        <f t="shared" si="4"/>
        <v>0.625</v>
      </c>
    </row>
    <row r="9" spans="1:59">
      <c r="B9">
        <v>51</v>
      </c>
      <c r="C9">
        <v>5</v>
      </c>
      <c r="D9">
        <v>0</v>
      </c>
      <c r="E9" t="s">
        <v>4</v>
      </c>
      <c r="F9" t="s">
        <v>86</v>
      </c>
      <c r="G9" t="s">
        <v>373</v>
      </c>
      <c r="H9" s="43">
        <f t="shared" si="0"/>
        <v>51</v>
      </c>
      <c r="I9">
        <v>0.75</v>
      </c>
      <c r="J9">
        <v>0.05</v>
      </c>
      <c r="K9">
        <v>0</v>
      </c>
      <c r="L9">
        <v>0</v>
      </c>
      <c r="M9">
        <v>100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438</v>
      </c>
      <c r="U9">
        <v>0</v>
      </c>
      <c r="V9">
        <v>0</v>
      </c>
      <c r="W9" t="b">
        <v>0</v>
      </c>
      <c r="X9">
        <v>268</v>
      </c>
      <c r="Y9">
        <v>272</v>
      </c>
      <c r="Z9">
        <v>267</v>
      </c>
      <c r="AA9">
        <v>283</v>
      </c>
      <c r="AB9">
        <v>276</v>
      </c>
      <c r="AC9" s="44">
        <f t="shared" si="1"/>
        <v>0.75</v>
      </c>
      <c r="AD9" s="44">
        <f t="shared" si="2"/>
        <v>0.8</v>
      </c>
      <c r="AE9" s="44">
        <f t="shared" si="2"/>
        <v>0.85</v>
      </c>
      <c r="AF9" s="44">
        <f t="shared" si="2"/>
        <v>0.9</v>
      </c>
      <c r="AG9" s="44">
        <f t="shared" si="2"/>
        <v>0.95</v>
      </c>
      <c r="AH9" s="46">
        <f t="shared" si="2"/>
        <v>1</v>
      </c>
      <c r="AI9" s="44">
        <f t="shared" si="2"/>
        <v>1.05</v>
      </c>
      <c r="AJ9" s="44">
        <f t="shared" si="2"/>
        <v>1.1000000000000001</v>
      </c>
      <c r="AK9" s="44">
        <f t="shared" si="2"/>
        <v>1.1499999999999999</v>
      </c>
      <c r="AL9" s="44">
        <f t="shared" si="2"/>
        <v>1.2</v>
      </c>
      <c r="AM9" s="44">
        <f t="shared" si="3"/>
        <v>1.25</v>
      </c>
      <c r="AN9" s="44">
        <f t="shared" si="3"/>
        <v>1.3</v>
      </c>
      <c r="AO9" s="44">
        <f t="shared" si="3"/>
        <v>1.35</v>
      </c>
      <c r="AP9" s="44">
        <f t="shared" si="3"/>
        <v>1.4</v>
      </c>
      <c r="AQ9" s="44">
        <f t="shared" si="3"/>
        <v>1.4500000000000002</v>
      </c>
      <c r="AR9" s="44">
        <f t="shared" si="3"/>
        <v>1.5</v>
      </c>
      <c r="AS9" s="44">
        <f t="shared" si="3"/>
        <v>1.55</v>
      </c>
      <c r="AT9" s="44">
        <f t="shared" si="3"/>
        <v>1.6</v>
      </c>
      <c r="AU9" s="44">
        <f t="shared" si="3"/>
        <v>1.65</v>
      </c>
      <c r="AV9" s="44">
        <f t="shared" si="3"/>
        <v>1.7000000000000002</v>
      </c>
      <c r="AW9" s="44">
        <f t="shared" si="4"/>
        <v>1.75</v>
      </c>
      <c r="AX9" s="44">
        <f t="shared" si="4"/>
        <v>1.8</v>
      </c>
      <c r="AY9" s="44">
        <f t="shared" si="4"/>
        <v>1.85</v>
      </c>
      <c r="AZ9" s="44">
        <f t="shared" si="4"/>
        <v>1.9000000000000001</v>
      </c>
      <c r="BA9" s="44">
        <f t="shared" si="4"/>
        <v>1.9500000000000002</v>
      </c>
      <c r="BB9" s="44">
        <f t="shared" si="4"/>
        <v>2</v>
      </c>
      <c r="BC9" s="44">
        <f t="shared" si="4"/>
        <v>2.0499999999999998</v>
      </c>
      <c r="BD9" s="44">
        <f t="shared" si="4"/>
        <v>2.1</v>
      </c>
      <c r="BE9" s="44">
        <f t="shared" si="4"/>
        <v>2.1500000000000004</v>
      </c>
      <c r="BF9" s="44">
        <f t="shared" si="4"/>
        <v>2.2000000000000002</v>
      </c>
      <c r="BG9" s="44">
        <f t="shared" si="4"/>
        <v>2.25</v>
      </c>
    </row>
    <row r="10" spans="1:59">
      <c r="B10">
        <v>52</v>
      </c>
      <c r="C10">
        <v>5</v>
      </c>
      <c r="D10">
        <v>0</v>
      </c>
      <c r="E10" t="s">
        <v>4</v>
      </c>
      <c r="F10" t="s">
        <v>86</v>
      </c>
      <c r="G10" t="s">
        <v>372</v>
      </c>
      <c r="H10" s="43">
        <f t="shared" si="0"/>
        <v>52</v>
      </c>
      <c r="I10">
        <v>0.375</v>
      </c>
      <c r="J10">
        <v>2.5000000000000001E-2</v>
      </c>
      <c r="K10">
        <v>0</v>
      </c>
      <c r="L10">
        <v>0</v>
      </c>
      <c r="M10">
        <v>100</v>
      </c>
      <c r="N10">
        <v>0</v>
      </c>
      <c r="O10">
        <v>0</v>
      </c>
      <c r="P10">
        <v>0</v>
      </c>
      <c r="Q10">
        <v>0</v>
      </c>
      <c r="R10">
        <v>0</v>
      </c>
      <c r="S10">
        <v>25</v>
      </c>
      <c r="T10" t="s">
        <v>437</v>
      </c>
      <c r="U10">
        <v>0</v>
      </c>
      <c r="V10">
        <v>0</v>
      </c>
      <c r="W10" t="b">
        <v>0</v>
      </c>
      <c r="X10">
        <v>268</v>
      </c>
      <c r="Y10">
        <v>272</v>
      </c>
      <c r="Z10">
        <v>267</v>
      </c>
      <c r="AA10">
        <v>283</v>
      </c>
      <c r="AB10">
        <v>276</v>
      </c>
      <c r="AC10" s="44">
        <f t="shared" si="1"/>
        <v>0.375</v>
      </c>
      <c r="AD10" s="44">
        <f t="shared" si="2"/>
        <v>0.4</v>
      </c>
      <c r="AE10" s="44">
        <f t="shared" si="2"/>
        <v>0.42499999999999999</v>
      </c>
      <c r="AF10" s="44">
        <f t="shared" si="2"/>
        <v>0.45</v>
      </c>
      <c r="AG10" s="44">
        <f t="shared" si="2"/>
        <v>0.47499999999999998</v>
      </c>
      <c r="AH10" s="46">
        <f t="shared" si="2"/>
        <v>0.5</v>
      </c>
      <c r="AI10" s="44">
        <f t="shared" si="2"/>
        <v>0.52500000000000002</v>
      </c>
      <c r="AJ10" s="44">
        <f t="shared" si="2"/>
        <v>0.55000000000000004</v>
      </c>
      <c r="AK10" s="44">
        <f t="shared" si="2"/>
        <v>0.57499999999999996</v>
      </c>
      <c r="AL10" s="44">
        <f t="shared" si="2"/>
        <v>0.6</v>
      </c>
      <c r="AM10" s="44">
        <f t="shared" si="3"/>
        <v>0.625</v>
      </c>
      <c r="AN10" s="44">
        <f t="shared" si="3"/>
        <v>0.65</v>
      </c>
      <c r="AO10" s="44">
        <f t="shared" si="3"/>
        <v>0.67500000000000004</v>
      </c>
      <c r="AP10" s="44">
        <f t="shared" si="3"/>
        <v>0.7</v>
      </c>
      <c r="AQ10" s="44">
        <f t="shared" si="3"/>
        <v>0.72500000000000009</v>
      </c>
      <c r="AR10" s="44">
        <f t="shared" si="3"/>
        <v>0.75</v>
      </c>
      <c r="AS10" s="44">
        <f t="shared" si="3"/>
        <v>0.77500000000000002</v>
      </c>
      <c r="AT10" s="44">
        <f t="shared" si="3"/>
        <v>0.8</v>
      </c>
      <c r="AU10" s="44">
        <f t="shared" si="3"/>
        <v>0.82499999999999996</v>
      </c>
      <c r="AV10" s="44">
        <f t="shared" si="3"/>
        <v>0.85000000000000009</v>
      </c>
      <c r="AW10" s="44">
        <f t="shared" si="4"/>
        <v>0.875</v>
      </c>
      <c r="AX10" s="44">
        <f t="shared" si="4"/>
        <v>0.9</v>
      </c>
      <c r="AY10" s="44">
        <f t="shared" si="4"/>
        <v>0.92500000000000004</v>
      </c>
      <c r="AZ10" s="44">
        <f t="shared" si="4"/>
        <v>0.95000000000000007</v>
      </c>
      <c r="BA10" s="44">
        <f t="shared" si="4"/>
        <v>0.97500000000000009</v>
      </c>
      <c r="BB10" s="44">
        <f t="shared" si="4"/>
        <v>1</v>
      </c>
      <c r="BC10" s="44">
        <f t="shared" si="4"/>
        <v>1.0249999999999999</v>
      </c>
      <c r="BD10" s="44">
        <f t="shared" si="4"/>
        <v>1.05</v>
      </c>
      <c r="BE10" s="44">
        <f t="shared" si="4"/>
        <v>1.0750000000000002</v>
      </c>
      <c r="BF10" s="44">
        <f t="shared" si="4"/>
        <v>1.1000000000000001</v>
      </c>
      <c r="BG10" s="44">
        <f t="shared" si="4"/>
        <v>1.125</v>
      </c>
    </row>
    <row r="11" spans="1:59">
      <c r="B11">
        <f>IF(C11=C10,B10+1,C11*10)</f>
        <v>80</v>
      </c>
      <c r="C11">
        <v>8</v>
      </c>
      <c r="D11">
        <v>0</v>
      </c>
      <c r="E11" t="s">
        <v>4</v>
      </c>
      <c r="F11" t="s">
        <v>105</v>
      </c>
      <c r="G11" t="s">
        <v>107</v>
      </c>
      <c r="H11" s="43">
        <f t="shared" si="0"/>
        <v>80</v>
      </c>
      <c r="I11">
        <v>0.75</v>
      </c>
      <c r="J11">
        <v>0.05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381</v>
      </c>
      <c r="U11">
        <v>0</v>
      </c>
      <c r="V11">
        <v>0</v>
      </c>
      <c r="W11" t="b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44">
        <f t="shared" si="1"/>
        <v>0.75</v>
      </c>
      <c r="AD11" s="44">
        <f t="shared" si="2"/>
        <v>0.8</v>
      </c>
      <c r="AE11" s="44">
        <f t="shared" si="2"/>
        <v>0.85</v>
      </c>
      <c r="AF11" s="44">
        <f t="shared" si="2"/>
        <v>0.9</v>
      </c>
      <c r="AG11" s="44">
        <f t="shared" si="2"/>
        <v>0.95</v>
      </c>
      <c r="AH11" s="46">
        <f t="shared" si="2"/>
        <v>1</v>
      </c>
      <c r="AI11" s="44">
        <f t="shared" si="2"/>
        <v>1.05</v>
      </c>
      <c r="AJ11" s="44">
        <f t="shared" si="2"/>
        <v>1.1000000000000001</v>
      </c>
      <c r="AK11" s="44">
        <f t="shared" si="2"/>
        <v>1.1499999999999999</v>
      </c>
      <c r="AL11" s="44">
        <f t="shared" si="2"/>
        <v>1.2</v>
      </c>
      <c r="AM11" s="44">
        <f t="shared" si="3"/>
        <v>1.25</v>
      </c>
      <c r="AN11" s="44">
        <f t="shared" si="3"/>
        <v>1.3</v>
      </c>
      <c r="AO11" s="44">
        <f t="shared" si="3"/>
        <v>1.35</v>
      </c>
      <c r="AP11" s="44">
        <f t="shared" si="3"/>
        <v>1.4</v>
      </c>
      <c r="AQ11" s="44">
        <f t="shared" si="3"/>
        <v>1.4500000000000002</v>
      </c>
      <c r="AR11" s="44">
        <f t="shared" si="3"/>
        <v>1.5</v>
      </c>
      <c r="AS11" s="44">
        <f t="shared" si="3"/>
        <v>1.55</v>
      </c>
      <c r="AT11" s="44">
        <f t="shared" si="3"/>
        <v>1.6</v>
      </c>
      <c r="AU11" s="44">
        <f t="shared" si="3"/>
        <v>1.65</v>
      </c>
      <c r="AV11" s="44">
        <f t="shared" si="3"/>
        <v>1.7000000000000002</v>
      </c>
      <c r="AW11" s="44">
        <f t="shared" si="4"/>
        <v>1.75</v>
      </c>
      <c r="AX11" s="44">
        <f t="shared" si="4"/>
        <v>1.8</v>
      </c>
      <c r="AY11" s="44">
        <f t="shared" si="4"/>
        <v>1.85</v>
      </c>
      <c r="AZ11" s="44">
        <f t="shared" si="4"/>
        <v>1.9000000000000001</v>
      </c>
      <c r="BA11" s="44">
        <f t="shared" si="4"/>
        <v>1.9500000000000002</v>
      </c>
      <c r="BB11" s="44">
        <f t="shared" si="4"/>
        <v>2</v>
      </c>
      <c r="BC11" s="44">
        <f t="shared" si="4"/>
        <v>2</v>
      </c>
      <c r="BD11" s="44">
        <f t="shared" si="4"/>
        <v>2</v>
      </c>
      <c r="BE11" s="44">
        <f t="shared" si="4"/>
        <v>2</v>
      </c>
      <c r="BF11" s="44">
        <f t="shared" si="4"/>
        <v>2</v>
      </c>
      <c r="BG11" s="44">
        <f t="shared" si="4"/>
        <v>2</v>
      </c>
    </row>
    <row r="12" spans="1:59">
      <c r="B12">
        <f>IF(C12=C11,B11+1,C12*10)</f>
        <v>110</v>
      </c>
      <c r="C12">
        <v>11</v>
      </c>
      <c r="D12">
        <v>1</v>
      </c>
      <c r="E12" t="s">
        <v>2</v>
      </c>
      <c r="F12" t="s">
        <v>14</v>
      </c>
      <c r="G12" t="s">
        <v>371</v>
      </c>
      <c r="H12" s="43">
        <f t="shared" si="0"/>
        <v>110</v>
      </c>
      <c r="I12">
        <v>1.1000000000000001</v>
      </c>
      <c r="J12">
        <v>-2.0000000000000018E-2</v>
      </c>
      <c r="K12">
        <v>0</v>
      </c>
      <c r="L12">
        <v>0</v>
      </c>
      <c r="M12">
        <v>100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425</v>
      </c>
      <c r="U12">
        <v>4</v>
      </c>
      <c r="V12">
        <v>0</v>
      </c>
      <c r="W12" t="b">
        <v>0</v>
      </c>
      <c r="X12">
        <v>270</v>
      </c>
      <c r="Y12">
        <v>274</v>
      </c>
      <c r="Z12">
        <v>257</v>
      </c>
      <c r="AA12">
        <v>285</v>
      </c>
      <c r="AB12">
        <v>278</v>
      </c>
      <c r="AC12" s="44">
        <f t="shared" si="1"/>
        <v>1.1000000000000001</v>
      </c>
      <c r="AD12" s="44">
        <f t="shared" si="2"/>
        <v>1.08</v>
      </c>
      <c r="AE12" s="44">
        <f t="shared" si="2"/>
        <v>1.06</v>
      </c>
      <c r="AF12" s="44">
        <f t="shared" si="2"/>
        <v>1.04</v>
      </c>
      <c r="AG12" s="44">
        <f t="shared" si="2"/>
        <v>1.02</v>
      </c>
      <c r="AH12" s="46">
        <f t="shared" si="2"/>
        <v>1</v>
      </c>
      <c r="AI12" s="44">
        <f t="shared" si="2"/>
        <v>0.98</v>
      </c>
      <c r="AJ12" s="44">
        <f t="shared" si="2"/>
        <v>0.96</v>
      </c>
      <c r="AK12" s="44">
        <f t="shared" si="2"/>
        <v>0.94</v>
      </c>
      <c r="AL12" s="44">
        <f t="shared" si="2"/>
        <v>0.91999999999999993</v>
      </c>
      <c r="AM12" s="44">
        <f t="shared" si="3"/>
        <v>0.89999999999999991</v>
      </c>
      <c r="AN12" s="44">
        <f t="shared" si="3"/>
        <v>0.87999999999999989</v>
      </c>
      <c r="AO12" s="44">
        <f t="shared" si="3"/>
        <v>0.85999999999999988</v>
      </c>
      <c r="AP12" s="44">
        <f t="shared" si="3"/>
        <v>0.83999999999999986</v>
      </c>
      <c r="AQ12" s="44">
        <f t="shared" si="3"/>
        <v>0.81999999999999984</v>
      </c>
      <c r="AR12" s="44">
        <f t="shared" si="3"/>
        <v>0.79999999999999982</v>
      </c>
      <c r="AS12" s="44">
        <f t="shared" si="3"/>
        <v>0.7799999999999998</v>
      </c>
      <c r="AT12" s="44">
        <f t="shared" si="3"/>
        <v>0.75999999999999979</v>
      </c>
      <c r="AU12" s="44">
        <f t="shared" si="3"/>
        <v>0.73999999999999977</v>
      </c>
      <c r="AV12" s="44">
        <f t="shared" si="3"/>
        <v>0.71999999999999975</v>
      </c>
      <c r="AW12" s="44">
        <f t="shared" si="4"/>
        <v>0.69999999999999973</v>
      </c>
      <c r="AX12" s="44">
        <f t="shared" si="4"/>
        <v>0.67999999999999972</v>
      </c>
      <c r="AY12" s="44">
        <f t="shared" si="4"/>
        <v>0.6599999999999997</v>
      </c>
      <c r="AZ12" s="44">
        <f t="shared" si="4"/>
        <v>0.63999999999999968</v>
      </c>
      <c r="BA12" s="44">
        <f t="shared" si="4"/>
        <v>0.61999999999999966</v>
      </c>
      <c r="BB12" s="44">
        <f t="shared" si="4"/>
        <v>0.59999999999999964</v>
      </c>
      <c r="BC12" s="44">
        <f t="shared" si="4"/>
        <v>0.57999999999999963</v>
      </c>
      <c r="BD12" s="44">
        <f t="shared" si="4"/>
        <v>0.55999999999999961</v>
      </c>
      <c r="BE12" s="44">
        <f t="shared" si="4"/>
        <v>0.53999999999999959</v>
      </c>
      <c r="BF12" s="44">
        <f t="shared" si="4"/>
        <v>0.51999999999999957</v>
      </c>
      <c r="BG12" s="44">
        <f t="shared" si="4"/>
        <v>0.49999999999999956</v>
      </c>
    </row>
    <row r="13" spans="1:59">
      <c r="B13">
        <f>IF(C13=C12,B12+1,C13*10)</f>
        <v>111</v>
      </c>
      <c r="C13">
        <v>11</v>
      </c>
      <c r="D13">
        <v>1</v>
      </c>
      <c r="E13" t="s">
        <v>2</v>
      </c>
      <c r="F13" t="s">
        <v>14</v>
      </c>
      <c r="G13" t="s">
        <v>370</v>
      </c>
      <c r="H13" s="43">
        <f t="shared" si="0"/>
        <v>111</v>
      </c>
      <c r="I13">
        <v>1.1000000000000001</v>
      </c>
      <c r="J13">
        <v>-2.0000000000000018E-2</v>
      </c>
      <c r="K13">
        <v>0</v>
      </c>
      <c r="L13">
        <v>0</v>
      </c>
      <c r="M13">
        <v>100</v>
      </c>
      <c r="N13">
        <v>0</v>
      </c>
      <c r="O13">
        <v>0</v>
      </c>
      <c r="P13">
        <v>0</v>
      </c>
      <c r="Q13">
        <v>0</v>
      </c>
      <c r="R13">
        <v>0</v>
      </c>
      <c r="S13">
        <v>5</v>
      </c>
      <c r="T13" t="s">
        <v>425</v>
      </c>
      <c r="U13">
        <v>4</v>
      </c>
      <c r="V13">
        <v>0</v>
      </c>
      <c r="W13" t="b">
        <v>0</v>
      </c>
      <c r="X13">
        <v>270</v>
      </c>
      <c r="Y13">
        <v>274</v>
      </c>
      <c r="Z13">
        <v>257</v>
      </c>
      <c r="AA13">
        <v>285</v>
      </c>
      <c r="AB13">
        <v>278</v>
      </c>
      <c r="AC13" s="44">
        <f t="shared" si="1"/>
        <v>1.1000000000000001</v>
      </c>
      <c r="AD13" s="44">
        <f t="shared" si="2"/>
        <v>1.08</v>
      </c>
      <c r="AE13" s="44">
        <f t="shared" si="2"/>
        <v>1.06</v>
      </c>
      <c r="AF13" s="44">
        <f t="shared" si="2"/>
        <v>1.04</v>
      </c>
      <c r="AG13" s="44">
        <f t="shared" si="2"/>
        <v>1.02</v>
      </c>
      <c r="AH13" s="46">
        <f t="shared" si="2"/>
        <v>1</v>
      </c>
      <c r="AI13" s="44">
        <f t="shared" si="2"/>
        <v>0.98</v>
      </c>
      <c r="AJ13" s="44">
        <f t="shared" si="2"/>
        <v>0.96</v>
      </c>
      <c r="AK13" s="44">
        <f t="shared" si="2"/>
        <v>0.94</v>
      </c>
      <c r="AL13" s="44">
        <f t="shared" si="2"/>
        <v>0.91999999999999993</v>
      </c>
      <c r="AM13" s="44">
        <f t="shared" si="3"/>
        <v>0.89999999999999991</v>
      </c>
      <c r="AN13" s="44">
        <f t="shared" si="3"/>
        <v>0.87999999999999989</v>
      </c>
      <c r="AO13" s="44">
        <f t="shared" si="3"/>
        <v>0.85999999999999988</v>
      </c>
      <c r="AP13" s="44">
        <f t="shared" si="3"/>
        <v>0.83999999999999986</v>
      </c>
      <c r="AQ13" s="44">
        <f t="shared" si="3"/>
        <v>0.81999999999999984</v>
      </c>
      <c r="AR13" s="44">
        <f t="shared" si="3"/>
        <v>0.79999999999999982</v>
      </c>
      <c r="AS13" s="44">
        <f t="shared" si="3"/>
        <v>0.7799999999999998</v>
      </c>
      <c r="AT13" s="44">
        <f t="shared" si="3"/>
        <v>0.75999999999999979</v>
      </c>
      <c r="AU13" s="44">
        <f t="shared" si="3"/>
        <v>0.73999999999999977</v>
      </c>
      <c r="AV13" s="44">
        <f t="shared" si="3"/>
        <v>0.71999999999999975</v>
      </c>
      <c r="AW13" s="44">
        <f t="shared" si="4"/>
        <v>0.69999999999999973</v>
      </c>
      <c r="AX13" s="44">
        <f t="shared" si="4"/>
        <v>0.67999999999999972</v>
      </c>
      <c r="AY13" s="44">
        <f t="shared" si="4"/>
        <v>0.6599999999999997</v>
      </c>
      <c r="AZ13" s="44">
        <f t="shared" si="4"/>
        <v>0.63999999999999968</v>
      </c>
      <c r="BA13" s="44">
        <f t="shared" si="4"/>
        <v>0.61999999999999966</v>
      </c>
      <c r="BB13" s="44">
        <f t="shared" si="4"/>
        <v>0.59999999999999964</v>
      </c>
      <c r="BC13" s="44">
        <f t="shared" si="4"/>
        <v>0.57999999999999963</v>
      </c>
      <c r="BD13" s="44">
        <f t="shared" si="4"/>
        <v>0.55999999999999961</v>
      </c>
      <c r="BE13" s="44">
        <f t="shared" si="4"/>
        <v>0.53999999999999959</v>
      </c>
      <c r="BF13" s="44">
        <f t="shared" si="4"/>
        <v>0.51999999999999957</v>
      </c>
      <c r="BG13" s="44">
        <f t="shared" si="4"/>
        <v>0.49999999999999956</v>
      </c>
    </row>
    <row r="14" spans="1:59">
      <c r="B14">
        <f t="shared" ref="B14:B92" si="5">IF(C14=C13,B13+1,C14*10)</f>
        <v>120</v>
      </c>
      <c r="C14">
        <v>12</v>
      </c>
      <c r="D14">
        <v>1</v>
      </c>
      <c r="E14" t="s">
        <v>2</v>
      </c>
      <c r="F14" t="s">
        <v>15</v>
      </c>
      <c r="G14" t="s">
        <v>24</v>
      </c>
      <c r="H14" s="43">
        <f t="shared" si="0"/>
        <v>120</v>
      </c>
      <c r="I14">
        <v>0.5</v>
      </c>
      <c r="J14">
        <v>0.05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10</v>
      </c>
      <c r="T14" t="s">
        <v>419</v>
      </c>
      <c r="U14">
        <v>4</v>
      </c>
      <c r="V14">
        <v>4</v>
      </c>
      <c r="W14" t="b">
        <v>0</v>
      </c>
      <c r="X14">
        <v>270</v>
      </c>
      <c r="Y14">
        <v>274</v>
      </c>
      <c r="Z14">
        <v>257</v>
      </c>
      <c r="AA14">
        <v>285</v>
      </c>
      <c r="AB14">
        <v>278</v>
      </c>
      <c r="AC14" s="44">
        <f t="shared" si="1"/>
        <v>0.5</v>
      </c>
      <c r="AD14" s="44">
        <f t="shared" si="2"/>
        <v>0.55000000000000004</v>
      </c>
      <c r="AE14" s="44">
        <f t="shared" si="2"/>
        <v>0.6</v>
      </c>
      <c r="AF14" s="44">
        <f t="shared" si="2"/>
        <v>0.65</v>
      </c>
      <c r="AG14" s="44">
        <f t="shared" si="2"/>
        <v>0.7</v>
      </c>
      <c r="AH14" s="46">
        <f t="shared" si="2"/>
        <v>0.75</v>
      </c>
      <c r="AI14" s="44">
        <f t="shared" si="2"/>
        <v>0.8</v>
      </c>
      <c r="AJ14" s="44">
        <f t="shared" si="2"/>
        <v>0.85000000000000009</v>
      </c>
      <c r="AK14" s="44">
        <f t="shared" si="2"/>
        <v>0.9</v>
      </c>
      <c r="AL14" s="44">
        <f t="shared" si="2"/>
        <v>0.95</v>
      </c>
      <c r="AM14" s="44">
        <f t="shared" si="3"/>
        <v>1</v>
      </c>
      <c r="AN14" s="44">
        <f t="shared" si="3"/>
        <v>1</v>
      </c>
      <c r="AO14" s="44">
        <f t="shared" si="3"/>
        <v>1</v>
      </c>
      <c r="AP14" s="44">
        <f t="shared" si="3"/>
        <v>1</v>
      </c>
      <c r="AQ14" s="44">
        <f t="shared" si="3"/>
        <v>1</v>
      </c>
      <c r="AR14" s="44">
        <f t="shared" si="3"/>
        <v>1</v>
      </c>
      <c r="AS14" s="44">
        <f t="shared" si="3"/>
        <v>1</v>
      </c>
      <c r="AT14" s="44">
        <f t="shared" si="3"/>
        <v>1</v>
      </c>
      <c r="AU14" s="44">
        <f t="shared" si="3"/>
        <v>1</v>
      </c>
      <c r="AV14" s="44">
        <f t="shared" si="3"/>
        <v>1</v>
      </c>
      <c r="AW14" s="44">
        <f t="shared" si="4"/>
        <v>1</v>
      </c>
      <c r="AX14" s="44">
        <f t="shared" si="4"/>
        <v>1</v>
      </c>
      <c r="AY14" s="44">
        <f t="shared" si="4"/>
        <v>1</v>
      </c>
      <c r="AZ14" s="44">
        <f t="shared" si="4"/>
        <v>1</v>
      </c>
      <c r="BA14" s="44">
        <f t="shared" si="4"/>
        <v>1</v>
      </c>
      <c r="BB14" s="44">
        <f t="shared" si="4"/>
        <v>1</v>
      </c>
      <c r="BC14" s="44">
        <f t="shared" si="4"/>
        <v>1</v>
      </c>
      <c r="BD14" s="44">
        <f t="shared" si="4"/>
        <v>1</v>
      </c>
      <c r="BE14" s="44">
        <f t="shared" si="4"/>
        <v>1</v>
      </c>
      <c r="BF14" s="44">
        <f t="shared" si="4"/>
        <v>1</v>
      </c>
      <c r="BG14" s="44">
        <f t="shared" si="4"/>
        <v>1</v>
      </c>
    </row>
    <row r="15" spans="1:59">
      <c r="B15">
        <f t="shared" si="5"/>
        <v>121</v>
      </c>
      <c r="C15">
        <v>12</v>
      </c>
      <c r="D15">
        <v>1</v>
      </c>
      <c r="E15" t="s">
        <v>2</v>
      </c>
      <c r="F15" t="s">
        <v>15</v>
      </c>
      <c r="G15" t="s">
        <v>23</v>
      </c>
      <c r="H15" s="43">
        <f t="shared" si="0"/>
        <v>121</v>
      </c>
      <c r="I15">
        <v>0.5</v>
      </c>
      <c r="J15">
        <v>0.05</v>
      </c>
      <c r="K15">
        <v>0</v>
      </c>
      <c r="L15">
        <v>0</v>
      </c>
      <c r="M15">
        <v>100</v>
      </c>
      <c r="N15">
        <v>0</v>
      </c>
      <c r="O15">
        <v>0</v>
      </c>
      <c r="P15">
        <v>0</v>
      </c>
      <c r="Q15">
        <v>0</v>
      </c>
      <c r="R15">
        <v>0</v>
      </c>
      <c r="S15">
        <v>10</v>
      </c>
      <c r="T15" t="s">
        <v>419</v>
      </c>
      <c r="U15">
        <v>1</v>
      </c>
      <c r="V15">
        <v>4</v>
      </c>
      <c r="W15" t="b">
        <v>0</v>
      </c>
      <c r="X15">
        <v>270</v>
      </c>
      <c r="Y15">
        <v>274</v>
      </c>
      <c r="Z15">
        <v>257</v>
      </c>
      <c r="AA15">
        <v>285</v>
      </c>
      <c r="AB15">
        <v>278</v>
      </c>
      <c r="AC15" s="44">
        <f t="shared" si="1"/>
        <v>0.5</v>
      </c>
      <c r="AD15" s="44">
        <f t="shared" si="2"/>
        <v>0.55000000000000004</v>
      </c>
      <c r="AE15" s="44">
        <f t="shared" si="2"/>
        <v>0.6</v>
      </c>
      <c r="AF15" s="44">
        <f t="shared" si="2"/>
        <v>0.65</v>
      </c>
      <c r="AG15" s="44">
        <f t="shared" si="2"/>
        <v>0.7</v>
      </c>
      <c r="AH15" s="46">
        <f t="shared" si="2"/>
        <v>0.75</v>
      </c>
      <c r="AI15" s="44">
        <f t="shared" si="2"/>
        <v>0.8</v>
      </c>
      <c r="AJ15" s="44">
        <f t="shared" si="2"/>
        <v>0.85000000000000009</v>
      </c>
      <c r="AK15" s="44">
        <f t="shared" si="2"/>
        <v>0.9</v>
      </c>
      <c r="AL15" s="44">
        <f t="shared" si="2"/>
        <v>0.95</v>
      </c>
      <c r="AM15" s="44">
        <f t="shared" si="3"/>
        <v>1</v>
      </c>
      <c r="AN15" s="44">
        <f t="shared" si="3"/>
        <v>1.05</v>
      </c>
      <c r="AO15" s="44">
        <f t="shared" si="3"/>
        <v>1.1000000000000001</v>
      </c>
      <c r="AP15" s="44">
        <f t="shared" si="3"/>
        <v>1.1499999999999999</v>
      </c>
      <c r="AQ15" s="44">
        <f t="shared" si="3"/>
        <v>1.2000000000000002</v>
      </c>
      <c r="AR15" s="44">
        <f t="shared" si="3"/>
        <v>1.25</v>
      </c>
      <c r="AS15" s="44">
        <f t="shared" si="3"/>
        <v>1.3</v>
      </c>
      <c r="AT15" s="44">
        <f t="shared" si="3"/>
        <v>1.35</v>
      </c>
      <c r="AU15" s="44">
        <f t="shared" si="3"/>
        <v>1.4</v>
      </c>
      <c r="AV15" s="44">
        <f t="shared" si="3"/>
        <v>1.4500000000000002</v>
      </c>
      <c r="AW15" s="44">
        <f t="shared" si="4"/>
        <v>1.5</v>
      </c>
      <c r="AX15" s="44">
        <f t="shared" si="4"/>
        <v>1.55</v>
      </c>
      <c r="AY15" s="44">
        <f t="shared" si="4"/>
        <v>1.6</v>
      </c>
      <c r="AZ15" s="44">
        <f t="shared" si="4"/>
        <v>1.6500000000000001</v>
      </c>
      <c r="BA15" s="44">
        <f t="shared" si="4"/>
        <v>1.7000000000000002</v>
      </c>
      <c r="BB15" s="44">
        <f t="shared" si="4"/>
        <v>1.75</v>
      </c>
      <c r="BC15" s="44">
        <f t="shared" si="4"/>
        <v>1.8</v>
      </c>
      <c r="BD15" s="44">
        <f t="shared" si="4"/>
        <v>1.85</v>
      </c>
      <c r="BE15" s="44">
        <f t="shared" si="4"/>
        <v>1.9000000000000001</v>
      </c>
      <c r="BF15" s="44">
        <f t="shared" si="4"/>
        <v>1.9500000000000002</v>
      </c>
      <c r="BG15" s="44">
        <f t="shared" si="4"/>
        <v>2</v>
      </c>
    </row>
    <row r="16" spans="1:59">
      <c r="B16">
        <f t="shared" si="5"/>
        <v>130</v>
      </c>
      <c r="C16">
        <v>13</v>
      </c>
      <c r="D16">
        <v>1</v>
      </c>
      <c r="E16" t="s">
        <v>2</v>
      </c>
      <c r="F16" t="s">
        <v>22</v>
      </c>
      <c r="G16" t="s">
        <v>19</v>
      </c>
      <c r="H16" s="43">
        <f t="shared" si="0"/>
        <v>130</v>
      </c>
      <c r="I16">
        <v>0.7</v>
      </c>
      <c r="J16">
        <v>6.0000000000000012E-2</v>
      </c>
      <c r="K16">
        <v>0</v>
      </c>
      <c r="L16">
        <v>0</v>
      </c>
      <c r="M16">
        <v>3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419</v>
      </c>
      <c r="U16">
        <v>16</v>
      </c>
      <c r="V16">
        <v>263</v>
      </c>
      <c r="W16" t="b">
        <v>0</v>
      </c>
      <c r="X16">
        <v>270</v>
      </c>
      <c r="Y16">
        <v>274</v>
      </c>
      <c r="Z16">
        <v>257</v>
      </c>
      <c r="AA16">
        <v>285</v>
      </c>
      <c r="AB16">
        <v>278</v>
      </c>
      <c r="AC16" s="44">
        <f t="shared" si="1"/>
        <v>0.7</v>
      </c>
      <c r="AD16" s="44">
        <f t="shared" si="2"/>
        <v>0.76</v>
      </c>
      <c r="AE16" s="44">
        <f t="shared" si="2"/>
        <v>0.82</v>
      </c>
      <c r="AF16" s="44">
        <f t="shared" si="2"/>
        <v>0.88</v>
      </c>
      <c r="AG16" s="44">
        <f t="shared" si="2"/>
        <v>0.94</v>
      </c>
      <c r="AH16" s="46">
        <f t="shared" si="2"/>
        <v>1</v>
      </c>
      <c r="AI16" s="44">
        <f t="shared" si="2"/>
        <v>1.06</v>
      </c>
      <c r="AJ16" s="44">
        <f t="shared" si="2"/>
        <v>1.1200000000000001</v>
      </c>
      <c r="AK16" s="44">
        <f t="shared" si="2"/>
        <v>1.1800000000000002</v>
      </c>
      <c r="AL16" s="44">
        <f t="shared" si="2"/>
        <v>1.2400000000000002</v>
      </c>
      <c r="AM16" s="44">
        <f t="shared" si="3"/>
        <v>1.3</v>
      </c>
      <c r="AN16" s="44">
        <f t="shared" si="3"/>
        <v>1.36</v>
      </c>
      <c r="AO16" s="44">
        <f t="shared" si="3"/>
        <v>1.4200000000000002</v>
      </c>
      <c r="AP16" s="44">
        <f t="shared" si="3"/>
        <v>1.48</v>
      </c>
      <c r="AQ16" s="44">
        <f t="shared" si="3"/>
        <v>1.54</v>
      </c>
      <c r="AR16" s="44">
        <f t="shared" si="3"/>
        <v>1.6</v>
      </c>
      <c r="AS16" s="44">
        <f t="shared" si="3"/>
        <v>1.6600000000000001</v>
      </c>
      <c r="AT16" s="44">
        <f t="shared" si="3"/>
        <v>1.7200000000000002</v>
      </c>
      <c r="AU16" s="44">
        <f t="shared" si="3"/>
        <v>1.7800000000000002</v>
      </c>
      <c r="AV16" s="44">
        <f t="shared" si="3"/>
        <v>1.84</v>
      </c>
      <c r="AW16" s="44">
        <f t="shared" si="4"/>
        <v>1.9000000000000001</v>
      </c>
      <c r="AX16" s="44">
        <f t="shared" si="4"/>
        <v>1.9600000000000002</v>
      </c>
      <c r="AY16" s="44">
        <f t="shared" si="4"/>
        <v>2.0200000000000005</v>
      </c>
      <c r="AZ16" s="44">
        <f t="shared" si="4"/>
        <v>2.08</v>
      </c>
      <c r="BA16" s="44">
        <f t="shared" si="4"/>
        <v>2.1400000000000006</v>
      </c>
      <c r="BB16" s="44">
        <f t="shared" si="4"/>
        <v>2.2000000000000002</v>
      </c>
      <c r="BC16" s="44">
        <f t="shared" si="4"/>
        <v>2.2600000000000002</v>
      </c>
      <c r="BD16" s="44">
        <f t="shared" si="4"/>
        <v>2.3200000000000003</v>
      </c>
      <c r="BE16" s="44">
        <f t="shared" si="4"/>
        <v>2.3800000000000003</v>
      </c>
      <c r="BF16" s="44">
        <f t="shared" si="4"/>
        <v>2.4400000000000004</v>
      </c>
      <c r="BG16" s="44">
        <f t="shared" si="4"/>
        <v>2.5</v>
      </c>
    </row>
    <row r="17" spans="2:59">
      <c r="B17">
        <f t="shared" si="5"/>
        <v>131</v>
      </c>
      <c r="C17">
        <v>13</v>
      </c>
      <c r="D17">
        <v>1</v>
      </c>
      <c r="E17" t="s">
        <v>2</v>
      </c>
      <c r="F17" t="s">
        <v>22</v>
      </c>
      <c r="G17" t="s">
        <v>186</v>
      </c>
      <c r="H17" s="43">
        <f t="shared" si="0"/>
        <v>131</v>
      </c>
      <c r="I17">
        <v>0.7</v>
      </c>
      <c r="J17">
        <v>6.0000000000000012E-2</v>
      </c>
      <c r="K17">
        <v>0</v>
      </c>
      <c r="L17">
        <v>0</v>
      </c>
      <c r="M17">
        <v>1</v>
      </c>
      <c r="N17">
        <v>0</v>
      </c>
      <c r="O17">
        <v>1</v>
      </c>
      <c r="P17">
        <v>6</v>
      </c>
      <c r="Q17">
        <v>30</v>
      </c>
      <c r="R17">
        <v>0</v>
      </c>
      <c r="S17">
        <v>5</v>
      </c>
      <c r="T17" t="s">
        <v>419</v>
      </c>
      <c r="U17">
        <v>15</v>
      </c>
      <c r="V17">
        <v>15</v>
      </c>
      <c r="W17" t="b">
        <v>0</v>
      </c>
      <c r="X17">
        <v>274</v>
      </c>
      <c r="Y17">
        <v>257</v>
      </c>
      <c r="Z17">
        <v>278</v>
      </c>
      <c r="AA17">
        <v>0</v>
      </c>
      <c r="AB17">
        <v>0</v>
      </c>
      <c r="AC17" s="44">
        <f t="shared" si="1"/>
        <v>0.7</v>
      </c>
      <c r="AD17" s="44">
        <f t="shared" si="2"/>
        <v>0.76</v>
      </c>
      <c r="AE17" s="44">
        <f t="shared" ref="AE17:AH17" si="6">IF($N17=1,TRUNC(MIN($M17,MAX($L17,$I17+AE$2*$J17+MIN(AE$2,5)*$K17))),MIN($M17,MAX($L17,$I17+AE$2*$J17+MIN(AE$2,5)*$K17)))</f>
        <v>0.82</v>
      </c>
      <c r="AF17" s="44">
        <f t="shared" si="6"/>
        <v>0.88</v>
      </c>
      <c r="AG17" s="44">
        <f t="shared" si="6"/>
        <v>0.94</v>
      </c>
      <c r="AH17" s="46">
        <f t="shared" si="6"/>
        <v>1</v>
      </c>
      <c r="AI17" s="45">
        <v>0</v>
      </c>
      <c r="AJ17" s="45">
        <v>0</v>
      </c>
      <c r="AK17" s="45">
        <v>0</v>
      </c>
      <c r="AL17" s="45">
        <v>0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  <c r="AV17" s="45">
        <v>0</v>
      </c>
      <c r="AW17" s="45">
        <v>0</v>
      </c>
      <c r="AX17" s="45">
        <v>0</v>
      </c>
      <c r="AY17" s="45">
        <v>0</v>
      </c>
      <c r="AZ17" s="45">
        <v>0</v>
      </c>
      <c r="BA17" s="45">
        <v>0</v>
      </c>
      <c r="BB17" s="45">
        <v>0</v>
      </c>
      <c r="BC17" s="45">
        <v>0</v>
      </c>
      <c r="BD17" s="45">
        <v>0</v>
      </c>
      <c r="BE17" s="45">
        <v>0</v>
      </c>
      <c r="BF17" s="45">
        <v>0</v>
      </c>
      <c r="BG17" s="45">
        <v>0</v>
      </c>
    </row>
    <row r="18" spans="2:59">
      <c r="B18">
        <f t="shared" si="5"/>
        <v>132</v>
      </c>
      <c r="C18">
        <v>13</v>
      </c>
      <c r="D18">
        <v>1</v>
      </c>
      <c r="E18" t="s">
        <v>2</v>
      </c>
      <c r="F18" t="s">
        <v>22</v>
      </c>
      <c r="G18" t="s">
        <v>183</v>
      </c>
      <c r="H18" s="43">
        <f t="shared" si="0"/>
        <v>132</v>
      </c>
      <c r="I18">
        <v>0.7</v>
      </c>
      <c r="J18">
        <v>6.0000000000000012E-2</v>
      </c>
      <c r="K18">
        <v>0</v>
      </c>
      <c r="L18">
        <v>0</v>
      </c>
      <c r="M18">
        <v>3</v>
      </c>
      <c r="N18">
        <v>0</v>
      </c>
      <c r="O18">
        <v>1</v>
      </c>
      <c r="P18">
        <v>0</v>
      </c>
      <c r="Q18">
        <v>5</v>
      </c>
      <c r="R18">
        <v>0</v>
      </c>
      <c r="S18">
        <v>0</v>
      </c>
      <c r="T18" t="s">
        <v>419</v>
      </c>
      <c r="U18">
        <v>15</v>
      </c>
      <c r="V18">
        <v>265</v>
      </c>
      <c r="W18" t="b">
        <v>0</v>
      </c>
      <c r="X18">
        <v>274</v>
      </c>
      <c r="Y18">
        <v>257</v>
      </c>
      <c r="Z18">
        <v>278</v>
      </c>
      <c r="AA18">
        <v>0</v>
      </c>
      <c r="AB18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  <c r="AI18" s="44">
        <f t="shared" ref="AI18:BG18" si="7">IF($N18=1,TRUNC(MIN($M18,MAX($L18,$I18+AI$2*$J18+MIN(AI$2,5)*$K18))),MIN($M18,MAX($L18,$I18+AI$2*$J18+MIN(AI$2,5)*$K18)))</f>
        <v>1.06</v>
      </c>
      <c r="AJ18" s="44">
        <f t="shared" si="7"/>
        <v>1.1200000000000001</v>
      </c>
      <c r="AK18" s="44">
        <f t="shared" si="7"/>
        <v>1.1800000000000002</v>
      </c>
      <c r="AL18" s="44">
        <f t="shared" si="7"/>
        <v>1.2400000000000002</v>
      </c>
      <c r="AM18" s="44">
        <f t="shared" si="7"/>
        <v>1.3</v>
      </c>
      <c r="AN18" s="44">
        <f t="shared" si="7"/>
        <v>1.36</v>
      </c>
      <c r="AO18" s="44">
        <f t="shared" si="7"/>
        <v>1.4200000000000002</v>
      </c>
      <c r="AP18" s="44">
        <f t="shared" si="7"/>
        <v>1.48</v>
      </c>
      <c r="AQ18" s="44">
        <f t="shared" si="7"/>
        <v>1.54</v>
      </c>
      <c r="AR18" s="44">
        <f t="shared" si="7"/>
        <v>1.6</v>
      </c>
      <c r="AS18" s="44">
        <f t="shared" si="7"/>
        <v>1.6600000000000001</v>
      </c>
      <c r="AT18" s="44">
        <f t="shared" si="7"/>
        <v>1.7200000000000002</v>
      </c>
      <c r="AU18" s="44">
        <f t="shared" si="7"/>
        <v>1.7800000000000002</v>
      </c>
      <c r="AV18" s="44">
        <f t="shared" si="7"/>
        <v>1.84</v>
      </c>
      <c r="AW18" s="44">
        <f t="shared" si="7"/>
        <v>1.9000000000000001</v>
      </c>
      <c r="AX18" s="44">
        <f t="shared" si="7"/>
        <v>1.9600000000000002</v>
      </c>
      <c r="AY18" s="44">
        <f t="shared" si="7"/>
        <v>2.0200000000000005</v>
      </c>
      <c r="AZ18" s="44">
        <f t="shared" si="7"/>
        <v>2.08</v>
      </c>
      <c r="BA18" s="44">
        <f t="shared" si="7"/>
        <v>2.1400000000000006</v>
      </c>
      <c r="BB18" s="44">
        <f t="shared" si="7"/>
        <v>2.2000000000000002</v>
      </c>
      <c r="BC18" s="44">
        <f t="shared" si="7"/>
        <v>2.2600000000000002</v>
      </c>
      <c r="BD18" s="44">
        <f t="shared" si="7"/>
        <v>2.3200000000000003</v>
      </c>
      <c r="BE18" s="44">
        <f t="shared" si="7"/>
        <v>2.3800000000000003</v>
      </c>
      <c r="BF18" s="44">
        <f t="shared" si="7"/>
        <v>2.4400000000000004</v>
      </c>
      <c r="BG18" s="44">
        <f t="shared" si="7"/>
        <v>2.5</v>
      </c>
    </row>
    <row r="19" spans="2:59">
      <c r="B19">
        <f t="shared" si="5"/>
        <v>140</v>
      </c>
      <c r="C19">
        <v>14</v>
      </c>
      <c r="D19">
        <v>1</v>
      </c>
      <c r="E19" t="s">
        <v>2</v>
      </c>
      <c r="F19" t="s">
        <v>25</v>
      </c>
      <c r="G19" t="s">
        <v>185</v>
      </c>
      <c r="H19" s="43">
        <f t="shared" si="0"/>
        <v>140</v>
      </c>
      <c r="I19">
        <v>0.7</v>
      </c>
      <c r="J19">
        <v>0.06</v>
      </c>
      <c r="K19">
        <v>0</v>
      </c>
      <c r="L19">
        <v>0</v>
      </c>
      <c r="M19">
        <v>1</v>
      </c>
      <c r="N19">
        <v>0</v>
      </c>
      <c r="O19">
        <v>1</v>
      </c>
      <c r="P19">
        <v>5</v>
      </c>
      <c r="Q19">
        <v>30</v>
      </c>
      <c r="R19">
        <v>0</v>
      </c>
      <c r="S19">
        <v>4</v>
      </c>
      <c r="T19" t="s">
        <v>419</v>
      </c>
      <c r="U19">
        <v>14</v>
      </c>
      <c r="V19">
        <v>14</v>
      </c>
      <c r="W19" t="b">
        <v>0</v>
      </c>
      <c r="X19">
        <v>257</v>
      </c>
      <c r="Y19">
        <v>278</v>
      </c>
      <c r="Z19">
        <v>0</v>
      </c>
      <c r="AA19">
        <v>0</v>
      </c>
      <c r="AB19">
        <v>0</v>
      </c>
      <c r="AC19" s="44">
        <f t="shared" si="1"/>
        <v>0.7</v>
      </c>
      <c r="AD19" s="44">
        <f t="shared" si="1"/>
        <v>0.76</v>
      </c>
      <c r="AE19" s="44">
        <f>IF($N19=1,TRUNC(MIN($M19,MAX($L19,$I19+AE$2*$J19+MIN(AE$2,5)*$K19))),MIN($M19,MAX($L19,$I19+AE$2*$J19+MIN(AE$2,5)*$K19)))</f>
        <v>0.82</v>
      </c>
      <c r="AF19" s="44">
        <f>IF($N19=1,TRUNC(MIN($M19,MAX($L19,$I19+AF$2*$J19+MIN(AF$2,5)*$K19))),MIN($M19,MAX($L19,$I19+AF$2*$J19+MIN(AF$2,5)*$K19)))</f>
        <v>0.87999999999999989</v>
      </c>
      <c r="AG19" s="44">
        <f>IF($N19=1,TRUNC(MIN($M19,MAX($L19,$I19+AG$2*$J19+MIN(AG$2,5)*$K19))),MIN($M19,MAX($L19,$I19+AG$2*$J19+MIN(AG$2,5)*$K19)))</f>
        <v>0.94</v>
      </c>
      <c r="AH19" s="45">
        <v>0</v>
      </c>
      <c r="AI19" s="45">
        <v>0</v>
      </c>
      <c r="AJ19" s="45">
        <v>0</v>
      </c>
      <c r="AK19" s="45">
        <v>0</v>
      </c>
      <c r="AL19" s="45">
        <v>0</v>
      </c>
      <c r="AM19" s="45">
        <v>0</v>
      </c>
      <c r="AN19" s="45">
        <v>0</v>
      </c>
      <c r="AO19" s="45">
        <v>0</v>
      </c>
      <c r="AP19" s="45">
        <v>0</v>
      </c>
      <c r="AQ19" s="45">
        <v>0</v>
      </c>
      <c r="AR19" s="45">
        <v>0</v>
      </c>
      <c r="AS19" s="45">
        <v>0</v>
      </c>
      <c r="AT19" s="45">
        <v>0</v>
      </c>
      <c r="AU19" s="45">
        <v>0</v>
      </c>
      <c r="AV19" s="45">
        <v>0</v>
      </c>
      <c r="AW19" s="45">
        <v>0</v>
      </c>
      <c r="AX19" s="45">
        <v>0</v>
      </c>
      <c r="AY19" s="45">
        <v>0</v>
      </c>
      <c r="AZ19" s="45">
        <v>0</v>
      </c>
      <c r="BA19" s="45">
        <v>0</v>
      </c>
      <c r="BB19" s="45">
        <v>0</v>
      </c>
      <c r="BC19" s="45">
        <v>0</v>
      </c>
      <c r="BD19" s="45">
        <v>0</v>
      </c>
      <c r="BE19" s="45">
        <v>0</v>
      </c>
      <c r="BF19" s="45">
        <v>0</v>
      </c>
      <c r="BG19" s="45">
        <v>0</v>
      </c>
    </row>
    <row r="20" spans="2:59">
      <c r="B20">
        <f t="shared" si="5"/>
        <v>141</v>
      </c>
      <c r="C20">
        <v>14</v>
      </c>
      <c r="D20">
        <v>1</v>
      </c>
      <c r="E20" t="s">
        <v>2</v>
      </c>
      <c r="F20" t="s">
        <v>25</v>
      </c>
      <c r="G20" t="s">
        <v>184</v>
      </c>
      <c r="H20" s="43">
        <f t="shared" si="0"/>
        <v>141</v>
      </c>
      <c r="I20">
        <v>0.7</v>
      </c>
      <c r="J20">
        <v>0.08</v>
      </c>
      <c r="K20">
        <v>0</v>
      </c>
      <c r="L20">
        <v>0</v>
      </c>
      <c r="M20">
        <v>4</v>
      </c>
      <c r="N20">
        <v>0</v>
      </c>
      <c r="O20">
        <v>1</v>
      </c>
      <c r="P20">
        <v>0</v>
      </c>
      <c r="Q20">
        <v>4</v>
      </c>
      <c r="R20">
        <v>0</v>
      </c>
      <c r="S20">
        <v>0</v>
      </c>
      <c r="T20" t="s">
        <v>419</v>
      </c>
      <c r="U20">
        <v>14</v>
      </c>
      <c r="V20">
        <v>266</v>
      </c>
      <c r="W20" t="b">
        <v>0</v>
      </c>
      <c r="X20">
        <v>257</v>
      </c>
      <c r="Y20">
        <v>278</v>
      </c>
      <c r="Z20">
        <v>0</v>
      </c>
      <c r="AA20">
        <v>0</v>
      </c>
      <c r="AB20">
        <v>0</v>
      </c>
      <c r="AC20" s="45">
        <v>0</v>
      </c>
      <c r="AD20" s="45">
        <v>0</v>
      </c>
      <c r="AE20" s="45">
        <v>0</v>
      </c>
      <c r="AF20" s="45">
        <v>0</v>
      </c>
      <c r="AG20" s="45">
        <v>0</v>
      </c>
      <c r="AH20" s="46">
        <f t="shared" ref="AH20:AQ29" si="8">IF($N20=1,TRUNC(MIN($M20,MAX($L20,$I20+AH$2*$J20+MIN(AH$2,5)*$K20))),MIN($M20,MAX($L20,$I20+AH$2*$J20+MIN(AH$2,5)*$K20)))</f>
        <v>1.1000000000000001</v>
      </c>
      <c r="AI20" s="44">
        <f t="shared" si="8"/>
        <v>1.18</v>
      </c>
      <c r="AJ20" s="44">
        <f t="shared" si="8"/>
        <v>1.26</v>
      </c>
      <c r="AK20" s="44">
        <f t="shared" si="8"/>
        <v>1.3399999999999999</v>
      </c>
      <c r="AL20" s="44">
        <f t="shared" si="8"/>
        <v>1.42</v>
      </c>
      <c r="AM20" s="44">
        <f t="shared" si="8"/>
        <v>1.5</v>
      </c>
      <c r="AN20" s="44">
        <f t="shared" si="8"/>
        <v>1.58</v>
      </c>
      <c r="AO20" s="44">
        <f t="shared" si="8"/>
        <v>1.66</v>
      </c>
      <c r="AP20" s="44">
        <f t="shared" si="8"/>
        <v>1.74</v>
      </c>
      <c r="AQ20" s="44">
        <f t="shared" si="8"/>
        <v>1.82</v>
      </c>
      <c r="AR20" s="44">
        <f t="shared" ref="AR20:BA29" si="9">IF($N20=1,TRUNC(MIN($M20,MAX($L20,$I20+AR$2*$J20+MIN(AR$2,5)*$K20))),MIN($M20,MAX($L20,$I20+AR$2*$J20+MIN(AR$2,5)*$K20)))</f>
        <v>1.9</v>
      </c>
      <c r="AS20" s="44">
        <f t="shared" si="9"/>
        <v>1.98</v>
      </c>
      <c r="AT20" s="44">
        <f t="shared" si="9"/>
        <v>2.06</v>
      </c>
      <c r="AU20" s="44">
        <f t="shared" si="9"/>
        <v>2.1399999999999997</v>
      </c>
      <c r="AV20" s="44">
        <f t="shared" si="9"/>
        <v>2.2199999999999998</v>
      </c>
      <c r="AW20" s="44">
        <f t="shared" si="9"/>
        <v>2.2999999999999998</v>
      </c>
      <c r="AX20" s="44">
        <f t="shared" si="9"/>
        <v>2.38</v>
      </c>
      <c r="AY20" s="44">
        <f t="shared" si="9"/>
        <v>2.46</v>
      </c>
      <c r="AZ20" s="44">
        <f t="shared" si="9"/>
        <v>2.54</v>
      </c>
      <c r="BA20" s="44">
        <f t="shared" si="9"/>
        <v>2.62</v>
      </c>
      <c r="BB20" s="44">
        <f t="shared" ref="BB20:BG29" si="10">IF($N20=1,TRUNC(MIN($M20,MAX($L20,$I20+BB$2*$J20+MIN(BB$2,5)*$K20))),MIN($M20,MAX($L20,$I20+BB$2*$J20+MIN(BB$2,5)*$K20)))</f>
        <v>2.7</v>
      </c>
      <c r="BC20" s="44">
        <f t="shared" si="10"/>
        <v>2.7800000000000002</v>
      </c>
      <c r="BD20" s="44">
        <f t="shared" si="10"/>
        <v>2.8600000000000003</v>
      </c>
      <c r="BE20" s="44">
        <f t="shared" si="10"/>
        <v>2.9400000000000004</v>
      </c>
      <c r="BF20" s="44">
        <f t="shared" si="10"/>
        <v>3.0199999999999996</v>
      </c>
      <c r="BG20" s="44">
        <f t="shared" si="10"/>
        <v>3.0999999999999996</v>
      </c>
    </row>
    <row r="21" spans="2:59">
      <c r="B21">
        <f t="shared" si="5"/>
        <v>142</v>
      </c>
      <c r="C21">
        <v>14</v>
      </c>
      <c r="D21">
        <v>1</v>
      </c>
      <c r="E21" t="s">
        <v>2</v>
      </c>
      <c r="F21" t="s">
        <v>25</v>
      </c>
      <c r="G21" t="s">
        <v>180</v>
      </c>
      <c r="H21" s="43">
        <f t="shared" si="0"/>
        <v>142</v>
      </c>
      <c r="I21">
        <v>0.9</v>
      </c>
      <c r="J21">
        <v>4.0000000000000015E-2</v>
      </c>
      <c r="K21">
        <v>0</v>
      </c>
      <c r="L21">
        <v>0</v>
      </c>
      <c r="M21">
        <v>3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 t="s">
        <v>419</v>
      </c>
      <c r="U21">
        <v>56</v>
      </c>
      <c r="V21">
        <v>264</v>
      </c>
      <c r="W21" t="b">
        <v>0</v>
      </c>
      <c r="X21">
        <v>257</v>
      </c>
      <c r="Y21">
        <v>278</v>
      </c>
      <c r="Z21">
        <v>0</v>
      </c>
      <c r="AA21">
        <v>0</v>
      </c>
      <c r="AB21">
        <v>0</v>
      </c>
      <c r="AC21" s="44">
        <f t="shared" si="1"/>
        <v>0.9</v>
      </c>
      <c r="AD21" s="44">
        <f t="shared" si="1"/>
        <v>0.94000000000000006</v>
      </c>
      <c r="AE21" s="44">
        <f t="shared" ref="AE21:AG30" si="11">IF($N21=1,TRUNC(MIN($M21,MAX($L21,$I21+AE$2*$J21+MIN(AE$2,5)*$K21))),MIN($M21,MAX($L21,$I21+AE$2*$J21+MIN(AE$2,5)*$K21)))</f>
        <v>0.98000000000000009</v>
      </c>
      <c r="AF21" s="44">
        <f t="shared" si="11"/>
        <v>1.02</v>
      </c>
      <c r="AG21" s="44">
        <f t="shared" si="11"/>
        <v>1.06</v>
      </c>
      <c r="AH21" s="46">
        <f t="shared" si="8"/>
        <v>1.1000000000000001</v>
      </c>
      <c r="AI21" s="44">
        <f t="shared" si="8"/>
        <v>1.1400000000000001</v>
      </c>
      <c r="AJ21" s="44">
        <f t="shared" si="8"/>
        <v>1.1800000000000002</v>
      </c>
      <c r="AK21" s="44">
        <f t="shared" si="8"/>
        <v>1.2200000000000002</v>
      </c>
      <c r="AL21" s="44">
        <f t="shared" si="8"/>
        <v>1.2600000000000002</v>
      </c>
      <c r="AM21" s="44">
        <f t="shared" si="8"/>
        <v>1.3000000000000003</v>
      </c>
      <c r="AN21" s="44">
        <f t="shared" si="8"/>
        <v>1.3400000000000003</v>
      </c>
      <c r="AO21" s="44">
        <f t="shared" si="8"/>
        <v>1.3800000000000003</v>
      </c>
      <c r="AP21" s="44">
        <f t="shared" si="8"/>
        <v>1.4200000000000004</v>
      </c>
      <c r="AQ21" s="44">
        <f t="shared" si="8"/>
        <v>1.4600000000000002</v>
      </c>
      <c r="AR21" s="44">
        <f t="shared" si="9"/>
        <v>1.5000000000000002</v>
      </c>
      <c r="AS21" s="44">
        <f t="shared" si="9"/>
        <v>1.5400000000000003</v>
      </c>
      <c r="AT21" s="44">
        <f t="shared" si="9"/>
        <v>1.5800000000000003</v>
      </c>
      <c r="AU21" s="44">
        <f t="shared" si="9"/>
        <v>1.6200000000000003</v>
      </c>
      <c r="AV21" s="44">
        <f t="shared" si="9"/>
        <v>1.6600000000000001</v>
      </c>
      <c r="AW21" s="44">
        <f t="shared" si="9"/>
        <v>1.7000000000000002</v>
      </c>
      <c r="AX21" s="44">
        <f t="shared" si="9"/>
        <v>1.7400000000000002</v>
      </c>
      <c r="AY21" s="44">
        <f t="shared" si="9"/>
        <v>1.7800000000000002</v>
      </c>
      <c r="AZ21" s="44">
        <f t="shared" si="9"/>
        <v>1.8200000000000003</v>
      </c>
      <c r="BA21" s="44">
        <f t="shared" si="9"/>
        <v>1.8600000000000003</v>
      </c>
      <c r="BB21" s="44">
        <f t="shared" si="10"/>
        <v>1.9000000000000004</v>
      </c>
      <c r="BC21" s="44">
        <f t="shared" si="10"/>
        <v>1.9400000000000004</v>
      </c>
      <c r="BD21" s="44">
        <f t="shared" si="10"/>
        <v>1.9800000000000004</v>
      </c>
      <c r="BE21" s="44">
        <f t="shared" si="10"/>
        <v>2.0200000000000005</v>
      </c>
      <c r="BF21" s="44">
        <f t="shared" si="10"/>
        <v>2.0600000000000005</v>
      </c>
      <c r="BG21" s="44">
        <f t="shared" si="10"/>
        <v>2.1000000000000005</v>
      </c>
    </row>
    <row r="22" spans="2:59">
      <c r="B22">
        <f t="shared" si="5"/>
        <v>143</v>
      </c>
      <c r="C22">
        <v>14</v>
      </c>
      <c r="D22">
        <v>1</v>
      </c>
      <c r="E22" t="s">
        <v>2</v>
      </c>
      <c r="F22" t="s">
        <v>25</v>
      </c>
      <c r="G22" t="s">
        <v>179</v>
      </c>
      <c r="H22" s="43">
        <f t="shared" si="0"/>
        <v>143</v>
      </c>
      <c r="I22">
        <v>3</v>
      </c>
      <c r="J22">
        <v>0.3</v>
      </c>
      <c r="K22">
        <v>0</v>
      </c>
      <c r="L22">
        <v>0</v>
      </c>
      <c r="M22">
        <v>15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 t="s">
        <v>419</v>
      </c>
      <c r="U22">
        <v>73</v>
      </c>
      <c r="V22">
        <v>331</v>
      </c>
      <c r="W22" t="b">
        <v>0</v>
      </c>
      <c r="X22">
        <v>257</v>
      </c>
      <c r="Y22">
        <v>278</v>
      </c>
      <c r="Z22">
        <v>0</v>
      </c>
      <c r="AA22">
        <v>0</v>
      </c>
      <c r="AB22">
        <v>0</v>
      </c>
      <c r="AC22" s="44">
        <f t="shared" si="1"/>
        <v>3</v>
      </c>
      <c r="AD22" s="44">
        <f t="shared" si="1"/>
        <v>3.3</v>
      </c>
      <c r="AE22" s="44">
        <f t="shared" si="11"/>
        <v>3.6</v>
      </c>
      <c r="AF22" s="44">
        <f t="shared" si="11"/>
        <v>3.9</v>
      </c>
      <c r="AG22" s="44">
        <f t="shared" si="11"/>
        <v>4.2</v>
      </c>
      <c r="AH22" s="46">
        <f t="shared" si="8"/>
        <v>4.5</v>
      </c>
      <c r="AI22" s="44">
        <f t="shared" si="8"/>
        <v>4.8</v>
      </c>
      <c r="AJ22" s="44">
        <f t="shared" si="8"/>
        <v>5.0999999999999996</v>
      </c>
      <c r="AK22" s="44">
        <f t="shared" si="8"/>
        <v>5.4</v>
      </c>
      <c r="AL22" s="44">
        <f t="shared" si="8"/>
        <v>5.6999999999999993</v>
      </c>
      <c r="AM22" s="44">
        <f t="shared" si="8"/>
        <v>6</v>
      </c>
      <c r="AN22" s="44">
        <f t="shared" si="8"/>
        <v>6.3</v>
      </c>
      <c r="AO22" s="44">
        <f t="shared" si="8"/>
        <v>6.6</v>
      </c>
      <c r="AP22" s="44">
        <f t="shared" si="8"/>
        <v>6.9</v>
      </c>
      <c r="AQ22" s="44">
        <f t="shared" si="8"/>
        <v>7.2</v>
      </c>
      <c r="AR22" s="44">
        <f t="shared" si="9"/>
        <v>7.5</v>
      </c>
      <c r="AS22" s="44">
        <f t="shared" si="9"/>
        <v>7.8</v>
      </c>
      <c r="AT22" s="44">
        <f t="shared" si="9"/>
        <v>8.1</v>
      </c>
      <c r="AU22" s="44">
        <f t="shared" si="9"/>
        <v>8.3999999999999986</v>
      </c>
      <c r="AV22" s="44">
        <f t="shared" si="9"/>
        <v>8.6999999999999993</v>
      </c>
      <c r="AW22" s="44">
        <f t="shared" si="9"/>
        <v>9</v>
      </c>
      <c r="AX22" s="44">
        <f t="shared" si="9"/>
        <v>9.3000000000000007</v>
      </c>
      <c r="AY22" s="44">
        <f t="shared" si="9"/>
        <v>9.6</v>
      </c>
      <c r="AZ22" s="44">
        <f t="shared" si="9"/>
        <v>9.8999999999999986</v>
      </c>
      <c r="BA22" s="44">
        <f t="shared" si="9"/>
        <v>10.199999999999999</v>
      </c>
      <c r="BB22" s="44">
        <f t="shared" si="10"/>
        <v>10.5</v>
      </c>
      <c r="BC22" s="44">
        <f t="shared" si="10"/>
        <v>10.8</v>
      </c>
      <c r="BD22" s="44">
        <f t="shared" si="10"/>
        <v>11.1</v>
      </c>
      <c r="BE22" s="44">
        <f t="shared" si="10"/>
        <v>11.4</v>
      </c>
      <c r="BF22" s="44">
        <f t="shared" si="10"/>
        <v>11.7</v>
      </c>
      <c r="BG22" s="44">
        <f t="shared" si="10"/>
        <v>12</v>
      </c>
    </row>
    <row r="23" spans="2:59">
      <c r="B23">
        <f t="shared" si="5"/>
        <v>210</v>
      </c>
      <c r="C23">
        <v>21</v>
      </c>
      <c r="D23">
        <v>2</v>
      </c>
      <c r="E23" t="s">
        <v>3</v>
      </c>
      <c r="F23" t="s">
        <v>49</v>
      </c>
      <c r="G23" t="s">
        <v>30</v>
      </c>
      <c r="H23" s="43">
        <f t="shared" si="0"/>
        <v>210</v>
      </c>
      <c r="I23">
        <v>1.2</v>
      </c>
      <c r="J23">
        <v>-0.02</v>
      </c>
      <c r="K23">
        <v>-0.02</v>
      </c>
      <c r="L23">
        <v>0.5</v>
      </c>
      <c r="M23">
        <v>100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 t="s">
        <v>425</v>
      </c>
      <c r="U23">
        <v>12</v>
      </c>
      <c r="V23">
        <v>0</v>
      </c>
      <c r="W23" t="b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44">
        <f t="shared" si="1"/>
        <v>1.2</v>
      </c>
      <c r="AD23" s="44">
        <f t="shared" si="1"/>
        <v>1.1599999999999999</v>
      </c>
      <c r="AE23" s="44">
        <f t="shared" si="11"/>
        <v>1.1199999999999999</v>
      </c>
      <c r="AF23" s="44">
        <f t="shared" si="11"/>
        <v>1.0799999999999998</v>
      </c>
      <c r="AG23" s="44">
        <f t="shared" si="11"/>
        <v>1.0399999999999998</v>
      </c>
      <c r="AH23" s="46">
        <f t="shared" si="8"/>
        <v>0.99999999999999989</v>
      </c>
      <c r="AI23" s="44">
        <f t="shared" si="8"/>
        <v>0.98000000000000009</v>
      </c>
      <c r="AJ23" s="44">
        <f t="shared" si="8"/>
        <v>0.96000000000000008</v>
      </c>
      <c r="AK23" s="44">
        <f t="shared" si="8"/>
        <v>0.94000000000000006</v>
      </c>
      <c r="AL23" s="44">
        <f t="shared" si="8"/>
        <v>0.92</v>
      </c>
      <c r="AM23" s="44">
        <f t="shared" si="8"/>
        <v>0.9</v>
      </c>
      <c r="AN23" s="44">
        <f t="shared" si="8"/>
        <v>0.88</v>
      </c>
      <c r="AO23" s="44">
        <f t="shared" si="8"/>
        <v>0.86</v>
      </c>
      <c r="AP23" s="44">
        <f t="shared" si="8"/>
        <v>0.84</v>
      </c>
      <c r="AQ23" s="44">
        <f t="shared" si="8"/>
        <v>0.82</v>
      </c>
      <c r="AR23" s="44">
        <f t="shared" si="9"/>
        <v>0.79999999999999993</v>
      </c>
      <c r="AS23" s="44">
        <f t="shared" si="9"/>
        <v>0.77999999999999992</v>
      </c>
      <c r="AT23" s="44">
        <f t="shared" si="9"/>
        <v>0.7599999999999999</v>
      </c>
      <c r="AU23" s="44">
        <f t="shared" si="9"/>
        <v>0.74</v>
      </c>
      <c r="AV23" s="44">
        <f t="shared" si="9"/>
        <v>0.72</v>
      </c>
      <c r="AW23" s="44">
        <f t="shared" si="9"/>
        <v>0.7</v>
      </c>
      <c r="AX23" s="44">
        <f t="shared" si="9"/>
        <v>0.68</v>
      </c>
      <c r="AY23" s="44">
        <f t="shared" si="9"/>
        <v>0.66</v>
      </c>
      <c r="AZ23" s="44">
        <f t="shared" si="9"/>
        <v>0.64</v>
      </c>
      <c r="BA23" s="44">
        <f t="shared" si="9"/>
        <v>0.62</v>
      </c>
      <c r="BB23" s="44">
        <f t="shared" si="10"/>
        <v>0.6</v>
      </c>
      <c r="BC23" s="44">
        <f t="shared" si="10"/>
        <v>0.57999999999999996</v>
      </c>
      <c r="BD23" s="44">
        <f t="shared" si="10"/>
        <v>0.55999999999999994</v>
      </c>
      <c r="BE23" s="44">
        <f t="shared" si="10"/>
        <v>0.53999999999999992</v>
      </c>
      <c r="BF23" s="44">
        <f t="shared" si="10"/>
        <v>0.52</v>
      </c>
      <c r="BG23" s="44">
        <f t="shared" si="10"/>
        <v>0.5</v>
      </c>
    </row>
    <row r="24" spans="2:59">
      <c r="B24">
        <f t="shared" si="5"/>
        <v>211</v>
      </c>
      <c r="C24">
        <v>21</v>
      </c>
      <c r="D24">
        <v>2</v>
      </c>
      <c r="E24" t="s">
        <v>3</v>
      </c>
      <c r="F24" t="s">
        <v>49</v>
      </c>
      <c r="G24" t="s">
        <v>33</v>
      </c>
      <c r="H24" s="43">
        <f t="shared" si="0"/>
        <v>211</v>
      </c>
      <c r="I24">
        <v>0.8</v>
      </c>
      <c r="J24">
        <v>3.9999999999999994E-2</v>
      </c>
      <c r="K24">
        <v>0</v>
      </c>
      <c r="L24">
        <v>0</v>
      </c>
      <c r="M24">
        <v>100</v>
      </c>
      <c r="N24">
        <v>0</v>
      </c>
      <c r="O24">
        <v>0</v>
      </c>
      <c r="P24">
        <v>0</v>
      </c>
      <c r="Q24">
        <v>0</v>
      </c>
      <c r="R24">
        <v>0</v>
      </c>
      <c r="S24" s="43">
        <v>5</v>
      </c>
      <c r="T24" t="s">
        <v>419</v>
      </c>
      <c r="U24">
        <v>12</v>
      </c>
      <c r="V24">
        <v>12</v>
      </c>
      <c r="W24" t="b">
        <v>1</v>
      </c>
      <c r="X24">
        <v>269</v>
      </c>
      <c r="Y24">
        <v>273</v>
      </c>
      <c r="Z24">
        <v>256</v>
      </c>
      <c r="AA24">
        <v>284</v>
      </c>
      <c r="AB24">
        <v>277</v>
      </c>
      <c r="AC24" s="44">
        <f t="shared" si="1"/>
        <v>0.8</v>
      </c>
      <c r="AD24" s="44">
        <f t="shared" si="1"/>
        <v>0.84000000000000008</v>
      </c>
      <c r="AE24" s="44">
        <f t="shared" si="11"/>
        <v>0.88</v>
      </c>
      <c r="AF24" s="44">
        <f t="shared" si="11"/>
        <v>0.92</v>
      </c>
      <c r="AG24" s="44">
        <f t="shared" si="11"/>
        <v>0.96</v>
      </c>
      <c r="AH24" s="46">
        <f t="shared" si="8"/>
        <v>1</v>
      </c>
      <c r="AI24" s="44">
        <f t="shared" si="8"/>
        <v>1.04</v>
      </c>
      <c r="AJ24" s="44">
        <f t="shared" si="8"/>
        <v>1.08</v>
      </c>
      <c r="AK24" s="44">
        <f t="shared" si="8"/>
        <v>1.1200000000000001</v>
      </c>
      <c r="AL24" s="44">
        <f t="shared" si="8"/>
        <v>1.1599999999999999</v>
      </c>
      <c r="AM24" s="44">
        <f t="shared" si="8"/>
        <v>1.2</v>
      </c>
      <c r="AN24" s="44">
        <f t="shared" si="8"/>
        <v>1.24</v>
      </c>
      <c r="AO24" s="44">
        <f t="shared" si="8"/>
        <v>1.28</v>
      </c>
      <c r="AP24" s="44">
        <f t="shared" si="8"/>
        <v>1.3199999999999998</v>
      </c>
      <c r="AQ24" s="44">
        <f t="shared" si="8"/>
        <v>1.3599999999999999</v>
      </c>
      <c r="AR24" s="44">
        <f t="shared" si="9"/>
        <v>1.4</v>
      </c>
      <c r="AS24" s="44">
        <f t="shared" si="9"/>
        <v>1.44</v>
      </c>
      <c r="AT24" s="44">
        <f t="shared" si="9"/>
        <v>1.48</v>
      </c>
      <c r="AU24" s="44">
        <f t="shared" si="9"/>
        <v>1.52</v>
      </c>
      <c r="AV24" s="44">
        <f t="shared" si="9"/>
        <v>1.56</v>
      </c>
      <c r="AW24" s="44">
        <f t="shared" si="9"/>
        <v>1.5999999999999999</v>
      </c>
      <c r="AX24" s="44">
        <f t="shared" si="9"/>
        <v>1.64</v>
      </c>
      <c r="AY24" s="44">
        <f t="shared" si="9"/>
        <v>1.68</v>
      </c>
      <c r="AZ24" s="44">
        <f t="shared" si="9"/>
        <v>1.7199999999999998</v>
      </c>
      <c r="BA24" s="44">
        <f t="shared" si="9"/>
        <v>1.7599999999999998</v>
      </c>
      <c r="BB24" s="44">
        <f t="shared" si="10"/>
        <v>1.7999999999999998</v>
      </c>
      <c r="BC24" s="44">
        <f t="shared" si="10"/>
        <v>1.8399999999999999</v>
      </c>
      <c r="BD24" s="44">
        <f t="shared" si="10"/>
        <v>1.88</v>
      </c>
      <c r="BE24" s="44">
        <f t="shared" si="10"/>
        <v>1.92</v>
      </c>
      <c r="BF24" s="44">
        <f t="shared" si="10"/>
        <v>1.96</v>
      </c>
      <c r="BG24" s="44">
        <f t="shared" si="10"/>
        <v>1.9999999999999998</v>
      </c>
    </row>
    <row r="25" spans="2:59">
      <c r="B25">
        <f t="shared" si="5"/>
        <v>220</v>
      </c>
      <c r="C25">
        <v>22</v>
      </c>
      <c r="D25">
        <v>2</v>
      </c>
      <c r="E25" t="s">
        <v>3</v>
      </c>
      <c r="F25" t="s">
        <v>50</v>
      </c>
      <c r="G25" t="s">
        <v>31</v>
      </c>
      <c r="H25" s="43">
        <f t="shared" si="0"/>
        <v>220</v>
      </c>
      <c r="I25">
        <v>1.2</v>
      </c>
      <c r="J25">
        <v>-0.02</v>
      </c>
      <c r="K25">
        <v>-0.02</v>
      </c>
      <c r="L25">
        <v>0.5</v>
      </c>
      <c r="M25">
        <v>100</v>
      </c>
      <c r="N25">
        <v>0</v>
      </c>
      <c r="O25">
        <v>0</v>
      </c>
      <c r="P25">
        <v>0</v>
      </c>
      <c r="Q25">
        <v>0</v>
      </c>
      <c r="R25">
        <v>0</v>
      </c>
      <c r="S25" s="43">
        <v>5</v>
      </c>
      <c r="T25" t="s">
        <v>425</v>
      </c>
      <c r="U25">
        <v>13</v>
      </c>
      <c r="V25">
        <v>0</v>
      </c>
      <c r="W25" t="b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44">
        <f t="shared" si="1"/>
        <v>1.2</v>
      </c>
      <c r="AD25" s="44">
        <f t="shared" si="1"/>
        <v>1.1599999999999999</v>
      </c>
      <c r="AE25" s="44">
        <f t="shared" si="11"/>
        <v>1.1199999999999999</v>
      </c>
      <c r="AF25" s="44">
        <f t="shared" si="11"/>
        <v>1.0799999999999998</v>
      </c>
      <c r="AG25" s="44">
        <f t="shared" si="11"/>
        <v>1.0399999999999998</v>
      </c>
      <c r="AH25" s="46">
        <f t="shared" si="8"/>
        <v>0.99999999999999989</v>
      </c>
      <c r="AI25" s="44">
        <f t="shared" si="8"/>
        <v>0.98000000000000009</v>
      </c>
      <c r="AJ25" s="44">
        <f t="shared" si="8"/>
        <v>0.96000000000000008</v>
      </c>
      <c r="AK25" s="44">
        <f t="shared" si="8"/>
        <v>0.94000000000000006</v>
      </c>
      <c r="AL25" s="44">
        <f t="shared" si="8"/>
        <v>0.92</v>
      </c>
      <c r="AM25" s="44">
        <f t="shared" si="8"/>
        <v>0.9</v>
      </c>
      <c r="AN25" s="44">
        <f t="shared" si="8"/>
        <v>0.88</v>
      </c>
      <c r="AO25" s="44">
        <f t="shared" si="8"/>
        <v>0.86</v>
      </c>
      <c r="AP25" s="44">
        <f t="shared" si="8"/>
        <v>0.84</v>
      </c>
      <c r="AQ25" s="44">
        <f t="shared" si="8"/>
        <v>0.82</v>
      </c>
      <c r="AR25" s="44">
        <f t="shared" si="9"/>
        <v>0.79999999999999993</v>
      </c>
      <c r="AS25" s="44">
        <f t="shared" si="9"/>
        <v>0.77999999999999992</v>
      </c>
      <c r="AT25" s="44">
        <f t="shared" si="9"/>
        <v>0.7599999999999999</v>
      </c>
      <c r="AU25" s="44">
        <f t="shared" si="9"/>
        <v>0.74</v>
      </c>
      <c r="AV25" s="44">
        <f t="shared" si="9"/>
        <v>0.72</v>
      </c>
      <c r="AW25" s="44">
        <f t="shared" si="9"/>
        <v>0.7</v>
      </c>
      <c r="AX25" s="44">
        <f t="shared" si="9"/>
        <v>0.68</v>
      </c>
      <c r="AY25" s="44">
        <f t="shared" si="9"/>
        <v>0.66</v>
      </c>
      <c r="AZ25" s="44">
        <f t="shared" si="9"/>
        <v>0.64</v>
      </c>
      <c r="BA25" s="44">
        <f t="shared" si="9"/>
        <v>0.62</v>
      </c>
      <c r="BB25" s="44">
        <f t="shared" si="10"/>
        <v>0.6</v>
      </c>
      <c r="BC25" s="44">
        <f t="shared" si="10"/>
        <v>0.57999999999999996</v>
      </c>
      <c r="BD25" s="44">
        <f t="shared" si="10"/>
        <v>0.55999999999999994</v>
      </c>
      <c r="BE25" s="44">
        <f t="shared" si="10"/>
        <v>0.53999999999999992</v>
      </c>
      <c r="BF25" s="44">
        <f t="shared" si="10"/>
        <v>0.52</v>
      </c>
      <c r="BG25" s="44">
        <f t="shared" si="10"/>
        <v>0.5</v>
      </c>
    </row>
    <row r="26" spans="2:59">
      <c r="B26">
        <f t="shared" si="5"/>
        <v>221</v>
      </c>
      <c r="C26">
        <v>22</v>
      </c>
      <c r="D26">
        <v>2</v>
      </c>
      <c r="E26" t="s">
        <v>3</v>
      </c>
      <c r="F26" t="s">
        <v>50</v>
      </c>
      <c r="G26" t="s">
        <v>379</v>
      </c>
      <c r="H26" s="43">
        <f t="shared" si="0"/>
        <v>221</v>
      </c>
      <c r="I26">
        <v>0.95</v>
      </c>
      <c r="J26">
        <v>-2.5000000000000001E-2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 s="43">
        <v>5</v>
      </c>
      <c r="T26" t="s">
        <v>419</v>
      </c>
      <c r="U26">
        <v>13</v>
      </c>
      <c r="V26">
        <v>13</v>
      </c>
      <c r="W26" t="b">
        <v>1</v>
      </c>
      <c r="X26">
        <v>269</v>
      </c>
      <c r="Y26">
        <v>273</v>
      </c>
      <c r="Z26">
        <v>256</v>
      </c>
      <c r="AA26">
        <v>284</v>
      </c>
      <c r="AB26">
        <v>277</v>
      </c>
      <c r="AC26" s="44">
        <f t="shared" si="1"/>
        <v>0.95</v>
      </c>
      <c r="AD26" s="44">
        <f t="shared" si="1"/>
        <v>0.92499999999999993</v>
      </c>
      <c r="AE26" s="44">
        <f t="shared" si="11"/>
        <v>0.89999999999999991</v>
      </c>
      <c r="AF26" s="44">
        <f t="shared" si="11"/>
        <v>0.875</v>
      </c>
      <c r="AG26" s="44">
        <f t="shared" si="11"/>
        <v>0.85</v>
      </c>
      <c r="AH26" s="46">
        <f t="shared" si="8"/>
        <v>0.82499999999999996</v>
      </c>
      <c r="AI26" s="44">
        <f t="shared" si="8"/>
        <v>0.79999999999999993</v>
      </c>
      <c r="AJ26" s="44">
        <f t="shared" si="8"/>
        <v>0.77499999999999991</v>
      </c>
      <c r="AK26" s="44">
        <f t="shared" si="8"/>
        <v>0.75</v>
      </c>
      <c r="AL26" s="44">
        <f t="shared" si="8"/>
        <v>0.72499999999999998</v>
      </c>
      <c r="AM26" s="44">
        <f t="shared" si="8"/>
        <v>0.7</v>
      </c>
      <c r="AN26" s="44">
        <f t="shared" si="8"/>
        <v>0.67499999999999993</v>
      </c>
      <c r="AO26" s="44">
        <f t="shared" si="8"/>
        <v>0.64999999999999991</v>
      </c>
      <c r="AP26" s="44">
        <f t="shared" si="8"/>
        <v>0.625</v>
      </c>
      <c r="AQ26" s="44">
        <f t="shared" si="8"/>
        <v>0.59999999999999987</v>
      </c>
      <c r="AR26" s="44">
        <f t="shared" si="9"/>
        <v>0.57499999999999996</v>
      </c>
      <c r="AS26" s="44">
        <f t="shared" si="9"/>
        <v>0.54999999999999993</v>
      </c>
      <c r="AT26" s="44">
        <f t="shared" si="9"/>
        <v>0.52499999999999991</v>
      </c>
      <c r="AU26" s="44">
        <f t="shared" si="9"/>
        <v>0.49999999999999994</v>
      </c>
      <c r="AV26" s="44">
        <f t="shared" si="9"/>
        <v>0.47499999999999992</v>
      </c>
      <c r="AW26" s="44">
        <f t="shared" si="9"/>
        <v>0.44999999999999996</v>
      </c>
      <c r="AX26" s="44">
        <f t="shared" si="9"/>
        <v>0.42499999999999993</v>
      </c>
      <c r="AY26" s="44">
        <f t="shared" si="9"/>
        <v>0.39999999999999991</v>
      </c>
      <c r="AZ26" s="44">
        <f t="shared" si="9"/>
        <v>0.37499999999999989</v>
      </c>
      <c r="BA26" s="44">
        <f t="shared" si="9"/>
        <v>0.34999999999999987</v>
      </c>
      <c r="BB26" s="44">
        <f t="shared" si="10"/>
        <v>0.32499999999999996</v>
      </c>
      <c r="BC26" s="44">
        <f t="shared" si="10"/>
        <v>0.29999999999999993</v>
      </c>
      <c r="BD26" s="44">
        <f t="shared" si="10"/>
        <v>0.27499999999999991</v>
      </c>
      <c r="BE26" s="44">
        <f t="shared" si="10"/>
        <v>0.24999999999999989</v>
      </c>
      <c r="BF26" s="44">
        <f t="shared" si="10"/>
        <v>0.22499999999999987</v>
      </c>
      <c r="BG26" s="44">
        <f t="shared" si="10"/>
        <v>0.19999999999999996</v>
      </c>
    </row>
    <row r="27" spans="2:59">
      <c r="B27">
        <f t="shared" ref="B27" si="12">IF(C27=C26,B26+1,C27*10)</f>
        <v>222</v>
      </c>
      <c r="C27">
        <v>22</v>
      </c>
      <c r="D27">
        <v>2</v>
      </c>
      <c r="E27" t="s">
        <v>3</v>
      </c>
      <c r="F27" t="s">
        <v>50</v>
      </c>
      <c r="G27" t="s">
        <v>378</v>
      </c>
      <c r="H27" s="43">
        <f t="shared" si="0"/>
        <v>222</v>
      </c>
      <c r="I27">
        <v>0.05</v>
      </c>
      <c r="J27">
        <v>0.05</v>
      </c>
      <c r="K27">
        <v>-2.5000000000000001E-2</v>
      </c>
      <c r="L27">
        <v>0</v>
      </c>
      <c r="M27">
        <v>100</v>
      </c>
      <c r="N27">
        <v>0</v>
      </c>
      <c r="O27">
        <v>0</v>
      </c>
      <c r="P27">
        <v>0</v>
      </c>
      <c r="Q27">
        <v>0</v>
      </c>
      <c r="R27">
        <v>0</v>
      </c>
      <c r="S27" s="43">
        <v>5</v>
      </c>
      <c r="T27" t="s">
        <v>419</v>
      </c>
      <c r="U27">
        <v>13</v>
      </c>
      <c r="V27">
        <v>13</v>
      </c>
      <c r="W27" t="b">
        <v>1</v>
      </c>
      <c r="X27">
        <v>269</v>
      </c>
      <c r="Y27">
        <v>273</v>
      </c>
      <c r="Z27">
        <v>256</v>
      </c>
      <c r="AA27">
        <v>284</v>
      </c>
      <c r="AB27">
        <v>277</v>
      </c>
      <c r="AC27" s="44">
        <f t="shared" si="1"/>
        <v>0.05</v>
      </c>
      <c r="AD27" s="44">
        <f t="shared" si="1"/>
        <v>7.5000000000000011E-2</v>
      </c>
      <c r="AE27" s="44">
        <f t="shared" si="11"/>
        <v>0.10000000000000002</v>
      </c>
      <c r="AF27" s="44">
        <f t="shared" si="11"/>
        <v>0.125</v>
      </c>
      <c r="AG27" s="44">
        <f t="shared" si="11"/>
        <v>0.15</v>
      </c>
      <c r="AH27" s="46">
        <f t="shared" si="8"/>
        <v>0.17499999999999999</v>
      </c>
      <c r="AI27" s="44">
        <f t="shared" si="8"/>
        <v>0.22500000000000003</v>
      </c>
      <c r="AJ27" s="44">
        <f t="shared" si="8"/>
        <v>0.27500000000000002</v>
      </c>
      <c r="AK27" s="44">
        <f t="shared" si="8"/>
        <v>0.32500000000000001</v>
      </c>
      <c r="AL27" s="44">
        <f t="shared" si="8"/>
        <v>0.375</v>
      </c>
      <c r="AM27" s="44">
        <f t="shared" si="8"/>
        <v>0.42500000000000004</v>
      </c>
      <c r="AN27" s="44">
        <f t="shared" si="8"/>
        <v>0.47500000000000009</v>
      </c>
      <c r="AO27" s="44">
        <f t="shared" si="8"/>
        <v>0.52500000000000013</v>
      </c>
      <c r="AP27" s="44">
        <f t="shared" si="8"/>
        <v>0.57500000000000007</v>
      </c>
      <c r="AQ27" s="44">
        <f t="shared" si="8"/>
        <v>0.62500000000000011</v>
      </c>
      <c r="AR27" s="44">
        <f t="shared" si="9"/>
        <v>0.67500000000000004</v>
      </c>
      <c r="AS27" s="44">
        <f t="shared" si="9"/>
        <v>0.72500000000000009</v>
      </c>
      <c r="AT27" s="44">
        <f t="shared" si="9"/>
        <v>0.77500000000000013</v>
      </c>
      <c r="AU27" s="44">
        <f t="shared" si="9"/>
        <v>0.82500000000000007</v>
      </c>
      <c r="AV27" s="44">
        <f t="shared" si="9"/>
        <v>0.875</v>
      </c>
      <c r="AW27" s="44">
        <f t="shared" si="9"/>
        <v>0.92500000000000004</v>
      </c>
      <c r="AX27" s="44">
        <f t="shared" si="9"/>
        <v>0.97500000000000009</v>
      </c>
      <c r="AY27" s="44">
        <f t="shared" si="9"/>
        <v>1.0250000000000001</v>
      </c>
      <c r="AZ27" s="44">
        <f t="shared" si="9"/>
        <v>1.0750000000000002</v>
      </c>
      <c r="BA27" s="44">
        <f t="shared" si="9"/>
        <v>1.1250000000000002</v>
      </c>
      <c r="BB27" s="44">
        <f t="shared" si="10"/>
        <v>1.175</v>
      </c>
      <c r="BC27" s="44">
        <f t="shared" si="10"/>
        <v>1.2250000000000001</v>
      </c>
      <c r="BD27" s="44">
        <f t="shared" si="10"/>
        <v>1.2750000000000001</v>
      </c>
      <c r="BE27" s="44">
        <f t="shared" si="10"/>
        <v>1.3250000000000002</v>
      </c>
      <c r="BF27" s="44">
        <f t="shared" si="10"/>
        <v>1.3750000000000002</v>
      </c>
      <c r="BG27" s="44">
        <f t="shared" si="10"/>
        <v>1.425</v>
      </c>
    </row>
    <row r="28" spans="2:59">
      <c r="B28">
        <f>IF(C28=C26,B26+1,C28*10)</f>
        <v>230</v>
      </c>
      <c r="C28">
        <v>23</v>
      </c>
      <c r="D28">
        <v>2</v>
      </c>
      <c r="E28" t="s">
        <v>3</v>
      </c>
      <c r="F28" t="s">
        <v>51</v>
      </c>
      <c r="G28" t="s">
        <v>32</v>
      </c>
      <c r="H28" s="43">
        <f t="shared" si="0"/>
        <v>230</v>
      </c>
      <c r="I28">
        <v>1.2</v>
      </c>
      <c r="J28">
        <v>-0.02</v>
      </c>
      <c r="K28">
        <v>-0.02</v>
      </c>
      <c r="L28">
        <v>0.5</v>
      </c>
      <c r="M28">
        <v>100</v>
      </c>
      <c r="N28">
        <v>0</v>
      </c>
      <c r="O28">
        <v>0</v>
      </c>
      <c r="P28">
        <v>0</v>
      </c>
      <c r="Q28">
        <v>0</v>
      </c>
      <c r="R28">
        <v>0</v>
      </c>
      <c r="S28" s="43">
        <v>5</v>
      </c>
      <c r="T28" t="s">
        <v>425</v>
      </c>
      <c r="U28">
        <v>3</v>
      </c>
      <c r="V28">
        <v>0</v>
      </c>
      <c r="W28" t="b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44">
        <f t="shared" si="1"/>
        <v>1.2</v>
      </c>
      <c r="AD28" s="44">
        <f t="shared" si="1"/>
        <v>1.1599999999999999</v>
      </c>
      <c r="AE28" s="44">
        <f t="shared" si="11"/>
        <v>1.1199999999999999</v>
      </c>
      <c r="AF28" s="44">
        <f t="shared" si="11"/>
        <v>1.0799999999999998</v>
      </c>
      <c r="AG28" s="44">
        <f t="shared" si="11"/>
        <v>1.0399999999999998</v>
      </c>
      <c r="AH28" s="46">
        <f t="shared" si="8"/>
        <v>0.99999999999999989</v>
      </c>
      <c r="AI28" s="44">
        <f t="shared" si="8"/>
        <v>0.98000000000000009</v>
      </c>
      <c r="AJ28" s="44">
        <f t="shared" si="8"/>
        <v>0.96000000000000008</v>
      </c>
      <c r="AK28" s="44">
        <f t="shared" si="8"/>
        <v>0.94000000000000006</v>
      </c>
      <c r="AL28" s="44">
        <f t="shared" si="8"/>
        <v>0.92</v>
      </c>
      <c r="AM28" s="44">
        <f t="shared" si="8"/>
        <v>0.9</v>
      </c>
      <c r="AN28" s="44">
        <f t="shared" si="8"/>
        <v>0.88</v>
      </c>
      <c r="AO28" s="44">
        <f t="shared" si="8"/>
        <v>0.86</v>
      </c>
      <c r="AP28" s="44">
        <f t="shared" si="8"/>
        <v>0.84</v>
      </c>
      <c r="AQ28" s="44">
        <f t="shared" si="8"/>
        <v>0.82</v>
      </c>
      <c r="AR28" s="44">
        <f t="shared" si="9"/>
        <v>0.79999999999999993</v>
      </c>
      <c r="AS28" s="44">
        <f t="shared" si="9"/>
        <v>0.77999999999999992</v>
      </c>
      <c r="AT28" s="44">
        <f t="shared" si="9"/>
        <v>0.7599999999999999</v>
      </c>
      <c r="AU28" s="44">
        <f t="shared" si="9"/>
        <v>0.74</v>
      </c>
      <c r="AV28" s="44">
        <f t="shared" si="9"/>
        <v>0.72</v>
      </c>
      <c r="AW28" s="44">
        <f t="shared" si="9"/>
        <v>0.7</v>
      </c>
      <c r="AX28" s="44">
        <f t="shared" si="9"/>
        <v>0.68</v>
      </c>
      <c r="AY28" s="44">
        <f t="shared" si="9"/>
        <v>0.66</v>
      </c>
      <c r="AZ28" s="44">
        <f t="shared" si="9"/>
        <v>0.64</v>
      </c>
      <c r="BA28" s="44">
        <f t="shared" si="9"/>
        <v>0.62</v>
      </c>
      <c r="BB28" s="44">
        <f t="shared" si="10"/>
        <v>0.6</v>
      </c>
      <c r="BC28" s="44">
        <f t="shared" si="10"/>
        <v>0.57999999999999996</v>
      </c>
      <c r="BD28" s="44">
        <f t="shared" si="10"/>
        <v>0.55999999999999994</v>
      </c>
      <c r="BE28" s="44">
        <f t="shared" si="10"/>
        <v>0.53999999999999992</v>
      </c>
      <c r="BF28" s="44">
        <f t="shared" si="10"/>
        <v>0.52</v>
      </c>
      <c r="BG28" s="44">
        <f t="shared" si="10"/>
        <v>0.5</v>
      </c>
    </row>
    <row r="29" spans="2:59">
      <c r="B29">
        <f t="shared" si="5"/>
        <v>231</v>
      </c>
      <c r="C29">
        <v>23</v>
      </c>
      <c r="D29">
        <v>2</v>
      </c>
      <c r="E29" t="s">
        <v>3</v>
      </c>
      <c r="F29" t="s">
        <v>51</v>
      </c>
      <c r="G29" t="s">
        <v>34</v>
      </c>
      <c r="H29" s="43">
        <f t="shared" si="0"/>
        <v>231</v>
      </c>
      <c r="I29">
        <v>0.5</v>
      </c>
      <c r="J29">
        <v>0.05</v>
      </c>
      <c r="K29">
        <v>0</v>
      </c>
      <c r="L29">
        <v>0</v>
      </c>
      <c r="M29">
        <v>100</v>
      </c>
      <c r="N29">
        <v>0</v>
      </c>
      <c r="O29">
        <v>0</v>
      </c>
      <c r="P29">
        <v>0</v>
      </c>
      <c r="Q29">
        <v>0</v>
      </c>
      <c r="R29">
        <v>0</v>
      </c>
      <c r="S29" s="43">
        <v>10</v>
      </c>
      <c r="T29" t="s">
        <v>419</v>
      </c>
      <c r="U29">
        <v>3</v>
      </c>
      <c r="V29">
        <v>3</v>
      </c>
      <c r="W29" t="b">
        <v>1</v>
      </c>
      <c r="X29">
        <v>269</v>
      </c>
      <c r="Y29">
        <v>273</v>
      </c>
      <c r="Z29">
        <v>256</v>
      </c>
      <c r="AA29">
        <v>284</v>
      </c>
      <c r="AB29">
        <v>277</v>
      </c>
      <c r="AC29" s="44">
        <f t="shared" si="1"/>
        <v>0.5</v>
      </c>
      <c r="AD29" s="44">
        <f t="shared" si="1"/>
        <v>0.55000000000000004</v>
      </c>
      <c r="AE29" s="44">
        <f t="shared" si="11"/>
        <v>0.6</v>
      </c>
      <c r="AF29" s="44">
        <f t="shared" si="11"/>
        <v>0.65</v>
      </c>
      <c r="AG29" s="44">
        <f t="shared" si="11"/>
        <v>0.7</v>
      </c>
      <c r="AH29" s="46">
        <f t="shared" si="8"/>
        <v>0.75</v>
      </c>
      <c r="AI29" s="44">
        <f t="shared" si="8"/>
        <v>0.8</v>
      </c>
      <c r="AJ29" s="44">
        <f t="shared" si="8"/>
        <v>0.85000000000000009</v>
      </c>
      <c r="AK29" s="44">
        <f t="shared" si="8"/>
        <v>0.9</v>
      </c>
      <c r="AL29" s="44">
        <f t="shared" si="8"/>
        <v>0.95</v>
      </c>
      <c r="AM29" s="44">
        <f t="shared" si="8"/>
        <v>1</v>
      </c>
      <c r="AN29" s="44">
        <f t="shared" si="8"/>
        <v>1.05</v>
      </c>
      <c r="AO29" s="44">
        <f t="shared" si="8"/>
        <v>1.1000000000000001</v>
      </c>
      <c r="AP29" s="44">
        <f t="shared" si="8"/>
        <v>1.1499999999999999</v>
      </c>
      <c r="AQ29" s="44">
        <f t="shared" si="8"/>
        <v>1.2000000000000002</v>
      </c>
      <c r="AR29" s="44">
        <f t="shared" si="9"/>
        <v>1.25</v>
      </c>
      <c r="AS29" s="44">
        <f t="shared" si="9"/>
        <v>1.3</v>
      </c>
      <c r="AT29" s="44">
        <f t="shared" si="9"/>
        <v>1.35</v>
      </c>
      <c r="AU29" s="44">
        <f t="shared" si="9"/>
        <v>1.4</v>
      </c>
      <c r="AV29" s="44">
        <f t="shared" si="9"/>
        <v>1.4500000000000002</v>
      </c>
      <c r="AW29" s="44">
        <f t="shared" si="9"/>
        <v>1.5</v>
      </c>
      <c r="AX29" s="44">
        <f t="shared" si="9"/>
        <v>1.55</v>
      </c>
      <c r="AY29" s="44">
        <f t="shared" si="9"/>
        <v>1.6</v>
      </c>
      <c r="AZ29" s="44">
        <f t="shared" si="9"/>
        <v>1.6500000000000001</v>
      </c>
      <c r="BA29" s="44">
        <f t="shared" si="9"/>
        <v>1.7000000000000002</v>
      </c>
      <c r="BB29" s="44">
        <f t="shared" si="10"/>
        <v>1.75</v>
      </c>
      <c r="BC29" s="44">
        <f t="shared" si="10"/>
        <v>1.8</v>
      </c>
      <c r="BD29" s="44">
        <f t="shared" si="10"/>
        <v>1.85</v>
      </c>
      <c r="BE29" s="44">
        <f t="shared" si="10"/>
        <v>1.9000000000000001</v>
      </c>
      <c r="BF29" s="44">
        <f t="shared" si="10"/>
        <v>1.9500000000000002</v>
      </c>
      <c r="BG29" s="44">
        <f t="shared" si="10"/>
        <v>2</v>
      </c>
    </row>
    <row r="30" spans="2:59">
      <c r="B30">
        <v>232</v>
      </c>
      <c r="C30">
        <v>23</v>
      </c>
      <c r="D30">
        <v>2</v>
      </c>
      <c r="E30" t="s">
        <v>3</v>
      </c>
      <c r="F30" t="s">
        <v>51</v>
      </c>
      <c r="G30" t="s">
        <v>32</v>
      </c>
      <c r="H30" s="43">
        <f t="shared" si="0"/>
        <v>232</v>
      </c>
      <c r="I30">
        <v>1.2</v>
      </c>
      <c r="J30">
        <v>-0.02</v>
      </c>
      <c r="K30">
        <v>-0.02</v>
      </c>
      <c r="L30">
        <v>0.5</v>
      </c>
      <c r="M30">
        <v>100</v>
      </c>
      <c r="N30">
        <v>0</v>
      </c>
      <c r="O30">
        <v>0</v>
      </c>
      <c r="P30">
        <v>0</v>
      </c>
      <c r="Q30">
        <v>0</v>
      </c>
      <c r="R30">
        <v>0</v>
      </c>
      <c r="S30" s="43">
        <v>5</v>
      </c>
      <c r="T30" t="s">
        <v>425</v>
      </c>
      <c r="U30">
        <v>2</v>
      </c>
      <c r="V30">
        <v>0</v>
      </c>
      <c r="W30" t="b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44">
        <f t="shared" si="1"/>
        <v>1.2</v>
      </c>
      <c r="AD30" s="44">
        <f t="shared" si="1"/>
        <v>1.1599999999999999</v>
      </c>
      <c r="AE30" s="44">
        <f t="shared" si="11"/>
        <v>1.1199999999999999</v>
      </c>
      <c r="AF30" s="44">
        <f t="shared" si="11"/>
        <v>1.0799999999999998</v>
      </c>
      <c r="AG30" s="44">
        <f t="shared" si="11"/>
        <v>1.0399999999999998</v>
      </c>
      <c r="AH30" s="46">
        <f t="shared" ref="AH30:AQ40" si="13">IF($N30=1,TRUNC(MIN($M30,MAX($L30,$I30+AH$2*$J30+MIN(AH$2,5)*$K30))),MIN($M30,MAX($L30,$I30+AH$2*$J30+MIN(AH$2,5)*$K30)))</f>
        <v>0.99999999999999989</v>
      </c>
      <c r="AI30" s="44">
        <f t="shared" si="13"/>
        <v>0.98000000000000009</v>
      </c>
      <c r="AJ30" s="44">
        <f t="shared" si="13"/>
        <v>0.96000000000000008</v>
      </c>
      <c r="AK30" s="44">
        <f t="shared" si="13"/>
        <v>0.94000000000000006</v>
      </c>
      <c r="AL30" s="44">
        <f t="shared" si="13"/>
        <v>0.92</v>
      </c>
      <c r="AM30" s="44">
        <f t="shared" si="13"/>
        <v>0.9</v>
      </c>
      <c r="AN30" s="44">
        <f t="shared" si="13"/>
        <v>0.88</v>
      </c>
      <c r="AO30" s="44">
        <f t="shared" si="13"/>
        <v>0.86</v>
      </c>
      <c r="AP30" s="44">
        <f t="shared" si="13"/>
        <v>0.84</v>
      </c>
      <c r="AQ30" s="44">
        <f t="shared" si="13"/>
        <v>0.82</v>
      </c>
      <c r="AR30" s="44">
        <f t="shared" ref="AR30:BA40" si="14">IF($N30=1,TRUNC(MIN($M30,MAX($L30,$I30+AR$2*$J30+MIN(AR$2,5)*$K30))),MIN($M30,MAX($L30,$I30+AR$2*$J30+MIN(AR$2,5)*$K30)))</f>
        <v>0.79999999999999993</v>
      </c>
      <c r="AS30" s="44">
        <f t="shared" si="14"/>
        <v>0.77999999999999992</v>
      </c>
      <c r="AT30" s="44">
        <f t="shared" si="14"/>
        <v>0.7599999999999999</v>
      </c>
      <c r="AU30" s="44">
        <f t="shared" si="14"/>
        <v>0.74</v>
      </c>
      <c r="AV30" s="44">
        <f t="shared" si="14"/>
        <v>0.72</v>
      </c>
      <c r="AW30" s="44">
        <f t="shared" si="14"/>
        <v>0.7</v>
      </c>
      <c r="AX30" s="44">
        <f t="shared" si="14"/>
        <v>0.68</v>
      </c>
      <c r="AY30" s="44">
        <f t="shared" si="14"/>
        <v>0.66</v>
      </c>
      <c r="AZ30" s="44">
        <f t="shared" si="14"/>
        <v>0.64</v>
      </c>
      <c r="BA30" s="44">
        <f t="shared" si="14"/>
        <v>0.62</v>
      </c>
      <c r="BB30" s="44">
        <f t="shared" ref="BB30:BG40" si="15">IF($N30=1,TRUNC(MIN($M30,MAX($L30,$I30+BB$2*$J30+MIN(BB$2,5)*$K30))),MIN($M30,MAX($L30,$I30+BB$2*$J30+MIN(BB$2,5)*$K30)))</f>
        <v>0.6</v>
      </c>
      <c r="BC30" s="44">
        <f t="shared" si="15"/>
        <v>0.57999999999999996</v>
      </c>
      <c r="BD30" s="44">
        <f t="shared" si="15"/>
        <v>0.55999999999999994</v>
      </c>
      <c r="BE30" s="44">
        <f t="shared" si="15"/>
        <v>0.53999999999999992</v>
      </c>
      <c r="BF30" s="44">
        <f t="shared" si="15"/>
        <v>0.52</v>
      </c>
      <c r="BG30" s="44">
        <f t="shared" si="15"/>
        <v>0.5</v>
      </c>
    </row>
    <row r="31" spans="2:59">
      <c r="B31">
        <v>233</v>
      </c>
      <c r="C31">
        <v>23</v>
      </c>
      <c r="D31">
        <v>2</v>
      </c>
      <c r="E31" t="s">
        <v>3</v>
      </c>
      <c r="F31" t="s">
        <v>51</v>
      </c>
      <c r="G31" t="s">
        <v>34</v>
      </c>
      <c r="H31" s="43">
        <f t="shared" si="0"/>
        <v>233</v>
      </c>
      <c r="I31">
        <v>0.5</v>
      </c>
      <c r="J31">
        <v>0.05</v>
      </c>
      <c r="K31">
        <v>0</v>
      </c>
      <c r="L31">
        <v>0</v>
      </c>
      <c r="M31">
        <v>100</v>
      </c>
      <c r="N31">
        <v>0</v>
      </c>
      <c r="O31">
        <v>0</v>
      </c>
      <c r="P31">
        <v>0</v>
      </c>
      <c r="Q31">
        <v>0</v>
      </c>
      <c r="R31">
        <v>0</v>
      </c>
      <c r="S31" s="43">
        <v>10</v>
      </c>
      <c r="T31" t="s">
        <v>419</v>
      </c>
      <c r="U31">
        <v>2</v>
      </c>
      <c r="V31">
        <v>3</v>
      </c>
      <c r="W31" t="b">
        <v>1</v>
      </c>
      <c r="X31">
        <v>269</v>
      </c>
      <c r="Y31">
        <v>273</v>
      </c>
      <c r="Z31">
        <v>256</v>
      </c>
      <c r="AA31">
        <v>284</v>
      </c>
      <c r="AB31">
        <v>277</v>
      </c>
      <c r="AC31" s="44">
        <f t="shared" si="1"/>
        <v>0.5</v>
      </c>
      <c r="AD31" s="44">
        <f t="shared" si="1"/>
        <v>0.55000000000000004</v>
      </c>
      <c r="AE31" s="44">
        <f t="shared" ref="AE31:AG40" si="16">IF($N31=1,TRUNC(MIN($M31,MAX($L31,$I31+AE$2*$J31+MIN(AE$2,5)*$K31))),MIN($M31,MAX($L31,$I31+AE$2*$J31+MIN(AE$2,5)*$K31)))</f>
        <v>0.6</v>
      </c>
      <c r="AF31" s="44">
        <f t="shared" si="16"/>
        <v>0.65</v>
      </c>
      <c r="AG31" s="44">
        <f t="shared" si="16"/>
        <v>0.7</v>
      </c>
      <c r="AH31" s="46">
        <f t="shared" si="13"/>
        <v>0.75</v>
      </c>
      <c r="AI31" s="44">
        <f t="shared" si="13"/>
        <v>0.8</v>
      </c>
      <c r="AJ31" s="44">
        <f t="shared" si="13"/>
        <v>0.85000000000000009</v>
      </c>
      <c r="AK31" s="44">
        <f t="shared" si="13"/>
        <v>0.9</v>
      </c>
      <c r="AL31" s="44">
        <f t="shared" si="13"/>
        <v>0.95</v>
      </c>
      <c r="AM31" s="44">
        <f t="shared" si="13"/>
        <v>1</v>
      </c>
      <c r="AN31" s="44">
        <f t="shared" si="13"/>
        <v>1.05</v>
      </c>
      <c r="AO31" s="44">
        <f t="shared" si="13"/>
        <v>1.1000000000000001</v>
      </c>
      <c r="AP31" s="44">
        <f t="shared" si="13"/>
        <v>1.1499999999999999</v>
      </c>
      <c r="AQ31" s="44">
        <f t="shared" si="13"/>
        <v>1.2000000000000002</v>
      </c>
      <c r="AR31" s="44">
        <f t="shared" si="14"/>
        <v>1.25</v>
      </c>
      <c r="AS31" s="44">
        <f t="shared" si="14"/>
        <v>1.3</v>
      </c>
      <c r="AT31" s="44">
        <f t="shared" si="14"/>
        <v>1.35</v>
      </c>
      <c r="AU31" s="44">
        <f t="shared" si="14"/>
        <v>1.4</v>
      </c>
      <c r="AV31" s="44">
        <f t="shared" si="14"/>
        <v>1.4500000000000002</v>
      </c>
      <c r="AW31" s="44">
        <f t="shared" si="14"/>
        <v>1.5</v>
      </c>
      <c r="AX31" s="44">
        <f t="shared" si="14"/>
        <v>1.55</v>
      </c>
      <c r="AY31" s="44">
        <f t="shared" si="14"/>
        <v>1.6</v>
      </c>
      <c r="AZ31" s="44">
        <f t="shared" si="14"/>
        <v>1.6500000000000001</v>
      </c>
      <c r="BA31" s="44">
        <f t="shared" si="14"/>
        <v>1.7000000000000002</v>
      </c>
      <c r="BB31" s="44">
        <f t="shared" si="15"/>
        <v>1.75</v>
      </c>
      <c r="BC31" s="44">
        <f t="shared" si="15"/>
        <v>1.8</v>
      </c>
      <c r="BD31" s="44">
        <f t="shared" si="15"/>
        <v>1.85</v>
      </c>
      <c r="BE31" s="44">
        <f t="shared" si="15"/>
        <v>1.9000000000000001</v>
      </c>
      <c r="BF31" s="44">
        <f t="shared" si="15"/>
        <v>1.9500000000000002</v>
      </c>
      <c r="BG31" s="44">
        <f t="shared" si="15"/>
        <v>2</v>
      </c>
    </row>
    <row r="32" spans="2:59">
      <c r="B32">
        <f>IF(C32=C29,B29+1,C32*10)</f>
        <v>310</v>
      </c>
      <c r="C32">
        <v>31</v>
      </c>
      <c r="D32">
        <v>3</v>
      </c>
      <c r="E32" t="s">
        <v>7</v>
      </c>
      <c r="F32" t="s">
        <v>6</v>
      </c>
      <c r="G32" t="s">
        <v>71</v>
      </c>
      <c r="H32" s="43">
        <f t="shared" si="0"/>
        <v>310</v>
      </c>
      <c r="I32">
        <v>1.2</v>
      </c>
      <c r="J32">
        <v>-0.02</v>
      </c>
      <c r="K32">
        <v>-0.02</v>
      </c>
      <c r="L32">
        <v>0.5</v>
      </c>
      <c r="M32">
        <v>100</v>
      </c>
      <c r="N32">
        <v>0</v>
      </c>
      <c r="O32">
        <v>0</v>
      </c>
      <c r="P32">
        <v>0</v>
      </c>
      <c r="Q32">
        <v>0</v>
      </c>
      <c r="R32">
        <v>0</v>
      </c>
      <c r="S32" s="74">
        <v>5</v>
      </c>
      <c r="T32" t="s">
        <v>425</v>
      </c>
      <c r="U32">
        <v>17</v>
      </c>
      <c r="V32">
        <v>0</v>
      </c>
      <c r="W32" t="b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44">
        <f t="shared" si="1"/>
        <v>1.2</v>
      </c>
      <c r="AD32" s="44">
        <f t="shared" si="1"/>
        <v>1.1599999999999999</v>
      </c>
      <c r="AE32" s="44">
        <f t="shared" si="16"/>
        <v>1.1199999999999999</v>
      </c>
      <c r="AF32" s="44">
        <f t="shared" si="16"/>
        <v>1.0799999999999998</v>
      </c>
      <c r="AG32" s="44">
        <f t="shared" si="16"/>
        <v>1.0399999999999998</v>
      </c>
      <c r="AH32" s="46">
        <f t="shared" si="13"/>
        <v>0.99999999999999989</v>
      </c>
      <c r="AI32" s="44">
        <f t="shared" si="13"/>
        <v>0.98000000000000009</v>
      </c>
      <c r="AJ32" s="44">
        <f t="shared" si="13"/>
        <v>0.96000000000000008</v>
      </c>
      <c r="AK32" s="44">
        <f t="shared" si="13"/>
        <v>0.94000000000000006</v>
      </c>
      <c r="AL32" s="44">
        <f t="shared" si="13"/>
        <v>0.92</v>
      </c>
      <c r="AM32" s="44">
        <f t="shared" si="13"/>
        <v>0.9</v>
      </c>
      <c r="AN32" s="44">
        <f t="shared" si="13"/>
        <v>0.88</v>
      </c>
      <c r="AO32" s="44">
        <f t="shared" si="13"/>
        <v>0.86</v>
      </c>
      <c r="AP32" s="44">
        <f t="shared" si="13"/>
        <v>0.84</v>
      </c>
      <c r="AQ32" s="44">
        <f t="shared" si="13"/>
        <v>0.82</v>
      </c>
      <c r="AR32" s="44">
        <f t="shared" si="14"/>
        <v>0.79999999999999993</v>
      </c>
      <c r="AS32" s="44">
        <f t="shared" si="14"/>
        <v>0.77999999999999992</v>
      </c>
      <c r="AT32" s="44">
        <f t="shared" si="14"/>
        <v>0.7599999999999999</v>
      </c>
      <c r="AU32" s="44">
        <f t="shared" si="14"/>
        <v>0.74</v>
      </c>
      <c r="AV32" s="44">
        <f t="shared" si="14"/>
        <v>0.72</v>
      </c>
      <c r="AW32" s="44">
        <f t="shared" si="14"/>
        <v>0.7</v>
      </c>
      <c r="AX32" s="44">
        <f t="shared" si="14"/>
        <v>0.68</v>
      </c>
      <c r="AY32" s="44">
        <f t="shared" si="14"/>
        <v>0.66</v>
      </c>
      <c r="AZ32" s="44">
        <f t="shared" si="14"/>
        <v>0.64</v>
      </c>
      <c r="BA32" s="44">
        <f t="shared" si="14"/>
        <v>0.62</v>
      </c>
      <c r="BB32" s="44">
        <f t="shared" si="15"/>
        <v>0.6</v>
      </c>
      <c r="BC32" s="44">
        <f t="shared" si="15"/>
        <v>0.57999999999999996</v>
      </c>
      <c r="BD32" s="44">
        <f t="shared" si="15"/>
        <v>0.55999999999999994</v>
      </c>
      <c r="BE32" s="44">
        <f t="shared" si="15"/>
        <v>0.53999999999999992</v>
      </c>
      <c r="BF32" s="44">
        <f t="shared" si="15"/>
        <v>0.52</v>
      </c>
      <c r="BG32" s="44">
        <f t="shared" si="15"/>
        <v>0.5</v>
      </c>
    </row>
    <row r="33" spans="2:59">
      <c r="B33">
        <f t="shared" si="5"/>
        <v>311</v>
      </c>
      <c r="C33">
        <v>31</v>
      </c>
      <c r="D33">
        <v>3</v>
      </c>
      <c r="E33" t="s">
        <v>7</v>
      </c>
      <c r="F33" t="s">
        <v>6</v>
      </c>
      <c r="G33" t="s">
        <v>70</v>
      </c>
      <c r="H33" s="43">
        <f t="shared" si="0"/>
        <v>311</v>
      </c>
      <c r="I33">
        <v>1</v>
      </c>
      <c r="J33">
        <v>3.2000000000000001E-2</v>
      </c>
      <c r="K33">
        <v>-3.2000000000000001E-2</v>
      </c>
      <c r="L33">
        <v>0</v>
      </c>
      <c r="M33">
        <v>100</v>
      </c>
      <c r="N33">
        <v>0</v>
      </c>
      <c r="O33">
        <v>0</v>
      </c>
      <c r="P33">
        <v>0</v>
      </c>
      <c r="Q33">
        <v>0</v>
      </c>
      <c r="R33">
        <v>0</v>
      </c>
      <c r="S33" s="74">
        <v>5</v>
      </c>
      <c r="T33" t="s">
        <v>419</v>
      </c>
      <c r="U33">
        <v>17</v>
      </c>
      <c r="V33">
        <v>17</v>
      </c>
      <c r="W33" t="b">
        <v>1</v>
      </c>
      <c r="X33">
        <v>271</v>
      </c>
      <c r="Y33">
        <v>275</v>
      </c>
      <c r="Z33">
        <v>258</v>
      </c>
      <c r="AA33">
        <v>286</v>
      </c>
      <c r="AB33">
        <v>279</v>
      </c>
      <c r="AC33" s="44">
        <f t="shared" si="1"/>
        <v>1</v>
      </c>
      <c r="AD33" s="44">
        <f t="shared" si="1"/>
        <v>1</v>
      </c>
      <c r="AE33" s="44">
        <f t="shared" si="16"/>
        <v>1</v>
      </c>
      <c r="AF33" s="44">
        <f t="shared" si="16"/>
        <v>1</v>
      </c>
      <c r="AG33" s="44">
        <f t="shared" si="16"/>
        <v>1</v>
      </c>
      <c r="AH33" s="46">
        <f t="shared" si="13"/>
        <v>0.99999999999999989</v>
      </c>
      <c r="AI33" s="44">
        <f t="shared" si="13"/>
        <v>1.032</v>
      </c>
      <c r="AJ33" s="44">
        <f t="shared" si="13"/>
        <v>1.0640000000000001</v>
      </c>
      <c r="AK33" s="44">
        <f t="shared" si="13"/>
        <v>1.0960000000000001</v>
      </c>
      <c r="AL33" s="44">
        <f t="shared" si="13"/>
        <v>1.1280000000000001</v>
      </c>
      <c r="AM33" s="44">
        <f t="shared" si="13"/>
        <v>1.1600000000000001</v>
      </c>
      <c r="AN33" s="44">
        <f t="shared" si="13"/>
        <v>1.1919999999999999</v>
      </c>
      <c r="AO33" s="44">
        <f t="shared" si="13"/>
        <v>1.224</v>
      </c>
      <c r="AP33" s="44">
        <f t="shared" si="13"/>
        <v>1.256</v>
      </c>
      <c r="AQ33" s="44">
        <f t="shared" si="13"/>
        <v>1.288</v>
      </c>
      <c r="AR33" s="44">
        <f t="shared" si="14"/>
        <v>1.32</v>
      </c>
      <c r="AS33" s="44">
        <f t="shared" si="14"/>
        <v>1.3520000000000001</v>
      </c>
      <c r="AT33" s="44">
        <f t="shared" si="14"/>
        <v>1.3840000000000001</v>
      </c>
      <c r="AU33" s="44">
        <f t="shared" si="14"/>
        <v>1.4160000000000001</v>
      </c>
      <c r="AV33" s="44">
        <f t="shared" si="14"/>
        <v>1.4480000000000002</v>
      </c>
      <c r="AW33" s="44">
        <f t="shared" si="14"/>
        <v>1.4800000000000002</v>
      </c>
      <c r="AX33" s="44">
        <f t="shared" si="14"/>
        <v>1.5120000000000002</v>
      </c>
      <c r="AY33" s="44">
        <f t="shared" si="14"/>
        <v>1.544</v>
      </c>
      <c r="AZ33" s="44">
        <f t="shared" si="14"/>
        <v>1.5760000000000001</v>
      </c>
      <c r="BA33" s="44">
        <f t="shared" si="14"/>
        <v>1.6080000000000001</v>
      </c>
      <c r="BB33" s="44">
        <f t="shared" si="15"/>
        <v>1.6400000000000001</v>
      </c>
      <c r="BC33" s="44">
        <f t="shared" si="15"/>
        <v>1.6720000000000002</v>
      </c>
      <c r="BD33" s="44">
        <f t="shared" si="15"/>
        <v>1.704</v>
      </c>
      <c r="BE33" s="44">
        <f t="shared" si="15"/>
        <v>1.736</v>
      </c>
      <c r="BF33" s="44">
        <f t="shared" si="15"/>
        <v>1.768</v>
      </c>
      <c r="BG33" s="44">
        <f t="shared" si="15"/>
        <v>1.8</v>
      </c>
    </row>
    <row r="34" spans="2:59">
      <c r="B34">
        <f t="shared" si="5"/>
        <v>320</v>
      </c>
      <c r="C34">
        <v>32</v>
      </c>
      <c r="D34">
        <v>3</v>
      </c>
      <c r="E34" t="s">
        <v>7</v>
      </c>
      <c r="F34" t="s">
        <v>102</v>
      </c>
      <c r="G34" t="s">
        <v>195</v>
      </c>
      <c r="H34" s="43">
        <f t="shared" si="0"/>
        <v>320</v>
      </c>
      <c r="I34">
        <v>3.3</v>
      </c>
      <c r="J34">
        <v>0.13999999999999999</v>
      </c>
      <c r="K34">
        <v>0</v>
      </c>
      <c r="L34">
        <v>0</v>
      </c>
      <c r="M34">
        <v>6</v>
      </c>
      <c r="N34">
        <v>1</v>
      </c>
      <c r="O34">
        <v>0</v>
      </c>
      <c r="P34">
        <v>0</v>
      </c>
      <c r="Q34">
        <v>0</v>
      </c>
      <c r="R34">
        <v>0</v>
      </c>
      <c r="S34" s="42">
        <v>5</v>
      </c>
      <c r="T34" t="s">
        <v>421</v>
      </c>
      <c r="U34">
        <v>5</v>
      </c>
      <c r="V34">
        <v>5</v>
      </c>
      <c r="W34" t="b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44">
        <f t="shared" si="1"/>
        <v>3</v>
      </c>
      <c r="AD34" s="44">
        <f t="shared" si="1"/>
        <v>3</v>
      </c>
      <c r="AE34" s="44">
        <f t="shared" si="16"/>
        <v>3</v>
      </c>
      <c r="AF34" s="44">
        <f t="shared" si="16"/>
        <v>3</v>
      </c>
      <c r="AG34" s="44">
        <f t="shared" si="16"/>
        <v>3</v>
      </c>
      <c r="AH34" s="46">
        <f t="shared" si="13"/>
        <v>4</v>
      </c>
      <c r="AI34" s="44">
        <f t="shared" si="13"/>
        <v>4</v>
      </c>
      <c r="AJ34" s="44">
        <f t="shared" si="13"/>
        <v>4</v>
      </c>
      <c r="AK34" s="44">
        <f t="shared" si="13"/>
        <v>4</v>
      </c>
      <c r="AL34" s="44">
        <f t="shared" si="13"/>
        <v>4</v>
      </c>
      <c r="AM34" s="44">
        <f t="shared" si="13"/>
        <v>4</v>
      </c>
      <c r="AN34" s="44">
        <f t="shared" si="13"/>
        <v>4</v>
      </c>
      <c r="AO34" s="44">
        <f t="shared" si="13"/>
        <v>4</v>
      </c>
      <c r="AP34" s="44">
        <f t="shared" si="13"/>
        <v>5</v>
      </c>
      <c r="AQ34" s="44">
        <f t="shared" si="13"/>
        <v>5</v>
      </c>
      <c r="AR34" s="44">
        <f t="shared" si="14"/>
        <v>5</v>
      </c>
      <c r="AS34" s="44">
        <f t="shared" si="14"/>
        <v>5</v>
      </c>
      <c r="AT34" s="44">
        <f t="shared" si="14"/>
        <v>5</v>
      </c>
      <c r="AU34" s="44">
        <f t="shared" si="14"/>
        <v>5</v>
      </c>
      <c r="AV34" s="44">
        <f t="shared" si="14"/>
        <v>5</v>
      </c>
      <c r="AW34" s="44">
        <f t="shared" si="14"/>
        <v>6</v>
      </c>
      <c r="AX34" s="44">
        <f t="shared" si="14"/>
        <v>6</v>
      </c>
      <c r="AY34" s="44">
        <f t="shared" si="14"/>
        <v>6</v>
      </c>
      <c r="AZ34" s="44">
        <f t="shared" si="14"/>
        <v>6</v>
      </c>
      <c r="BA34" s="44">
        <f t="shared" si="14"/>
        <v>6</v>
      </c>
      <c r="BB34" s="44">
        <f t="shared" si="15"/>
        <v>6</v>
      </c>
      <c r="BC34" s="44">
        <f t="shared" si="15"/>
        <v>6</v>
      </c>
      <c r="BD34" s="44">
        <f t="shared" si="15"/>
        <v>6</v>
      </c>
      <c r="BE34" s="44">
        <f t="shared" si="15"/>
        <v>6</v>
      </c>
      <c r="BF34" s="44">
        <f t="shared" si="15"/>
        <v>6</v>
      </c>
      <c r="BG34" s="44">
        <f t="shared" si="15"/>
        <v>6</v>
      </c>
    </row>
    <row r="35" spans="2:59">
      <c r="B35">
        <f t="shared" si="5"/>
        <v>321</v>
      </c>
      <c r="C35">
        <v>32</v>
      </c>
      <c r="D35">
        <v>3</v>
      </c>
      <c r="E35" t="s">
        <v>7</v>
      </c>
      <c r="F35" t="s">
        <v>102</v>
      </c>
      <c r="G35" t="s">
        <v>196</v>
      </c>
      <c r="H35" s="43">
        <f t="shared" ref="H35:H66" si="17">B35</f>
        <v>321</v>
      </c>
      <c r="I35">
        <v>3.5</v>
      </c>
      <c r="J35">
        <v>0.1</v>
      </c>
      <c r="K35">
        <v>0</v>
      </c>
      <c r="L35">
        <v>0</v>
      </c>
      <c r="M35">
        <v>6</v>
      </c>
      <c r="N35">
        <v>1</v>
      </c>
      <c r="O35">
        <v>0</v>
      </c>
      <c r="P35">
        <v>0</v>
      </c>
      <c r="Q35">
        <v>0</v>
      </c>
      <c r="R35">
        <v>0</v>
      </c>
      <c r="S35" s="42">
        <v>5</v>
      </c>
      <c r="T35" t="s">
        <v>421</v>
      </c>
      <c r="U35">
        <v>280</v>
      </c>
      <c r="V35">
        <v>280</v>
      </c>
      <c r="W35" t="b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44">
        <f t="shared" si="1"/>
        <v>3</v>
      </c>
      <c r="AD35" s="44">
        <f t="shared" si="1"/>
        <v>3</v>
      </c>
      <c r="AE35" s="44">
        <f t="shared" si="16"/>
        <v>3</v>
      </c>
      <c r="AF35" s="44">
        <f t="shared" si="16"/>
        <v>3</v>
      </c>
      <c r="AG35" s="44">
        <f t="shared" si="16"/>
        <v>3</v>
      </c>
      <c r="AH35" s="46">
        <f t="shared" si="13"/>
        <v>4</v>
      </c>
      <c r="AI35" s="44">
        <f t="shared" si="13"/>
        <v>4</v>
      </c>
      <c r="AJ35" s="44">
        <f t="shared" si="13"/>
        <v>4</v>
      </c>
      <c r="AK35" s="44">
        <f t="shared" si="13"/>
        <v>4</v>
      </c>
      <c r="AL35" s="44">
        <f t="shared" si="13"/>
        <v>4</v>
      </c>
      <c r="AM35" s="44">
        <f t="shared" si="13"/>
        <v>4</v>
      </c>
      <c r="AN35" s="44">
        <f t="shared" si="13"/>
        <v>4</v>
      </c>
      <c r="AO35" s="44">
        <f t="shared" si="13"/>
        <v>4</v>
      </c>
      <c r="AP35" s="44">
        <f t="shared" si="13"/>
        <v>4</v>
      </c>
      <c r="AQ35" s="44">
        <f t="shared" si="13"/>
        <v>4</v>
      </c>
      <c r="AR35" s="44">
        <f t="shared" si="14"/>
        <v>5</v>
      </c>
      <c r="AS35" s="44">
        <f t="shared" si="14"/>
        <v>5</v>
      </c>
      <c r="AT35" s="44">
        <f t="shared" si="14"/>
        <v>5</v>
      </c>
      <c r="AU35" s="44">
        <f t="shared" si="14"/>
        <v>5</v>
      </c>
      <c r="AV35" s="44">
        <f t="shared" si="14"/>
        <v>5</v>
      </c>
      <c r="AW35" s="44">
        <f t="shared" si="14"/>
        <v>5</v>
      </c>
      <c r="AX35" s="44">
        <f t="shared" si="14"/>
        <v>5</v>
      </c>
      <c r="AY35" s="44">
        <f t="shared" si="14"/>
        <v>5</v>
      </c>
      <c r="AZ35" s="44">
        <f t="shared" si="14"/>
        <v>5</v>
      </c>
      <c r="BA35" s="44">
        <f t="shared" si="14"/>
        <v>5</v>
      </c>
      <c r="BB35" s="44">
        <f t="shared" si="15"/>
        <v>6</v>
      </c>
      <c r="BC35" s="44">
        <f t="shared" si="15"/>
        <v>6</v>
      </c>
      <c r="BD35" s="44">
        <f t="shared" si="15"/>
        <v>6</v>
      </c>
      <c r="BE35" s="44">
        <f t="shared" si="15"/>
        <v>6</v>
      </c>
      <c r="BF35" s="44">
        <f t="shared" si="15"/>
        <v>6</v>
      </c>
      <c r="BG35" s="44">
        <f t="shared" si="15"/>
        <v>6</v>
      </c>
    </row>
    <row r="36" spans="2:59">
      <c r="B36">
        <f t="shared" si="5"/>
        <v>410</v>
      </c>
      <c r="C36">
        <v>41</v>
      </c>
      <c r="D36">
        <v>4</v>
      </c>
      <c r="E36" t="s">
        <v>11</v>
      </c>
      <c r="F36" t="s">
        <v>115</v>
      </c>
      <c r="G36" t="s">
        <v>113</v>
      </c>
      <c r="H36" s="43">
        <f t="shared" si="17"/>
        <v>410</v>
      </c>
      <c r="I36">
        <v>0.25</v>
      </c>
      <c r="J36">
        <v>0.05</v>
      </c>
      <c r="K36">
        <v>0</v>
      </c>
      <c r="L36">
        <v>0</v>
      </c>
      <c r="M36">
        <v>100</v>
      </c>
      <c r="N36">
        <v>0</v>
      </c>
      <c r="O36">
        <v>0</v>
      </c>
      <c r="P36">
        <v>0</v>
      </c>
      <c r="Q36">
        <v>0</v>
      </c>
      <c r="R36">
        <v>0</v>
      </c>
      <c r="S36" s="42">
        <v>5</v>
      </c>
      <c r="T36" t="s">
        <v>419</v>
      </c>
      <c r="U36">
        <v>59</v>
      </c>
      <c r="V36">
        <v>295</v>
      </c>
      <c r="W36" t="b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 s="44">
        <f t="shared" si="1"/>
        <v>0.25</v>
      </c>
      <c r="AD36" s="44">
        <f t="shared" si="1"/>
        <v>0.3</v>
      </c>
      <c r="AE36" s="44">
        <f t="shared" si="16"/>
        <v>0.35</v>
      </c>
      <c r="AF36" s="44">
        <f t="shared" si="16"/>
        <v>0.4</v>
      </c>
      <c r="AG36" s="44">
        <f t="shared" si="16"/>
        <v>0.45</v>
      </c>
      <c r="AH36" s="46">
        <f t="shared" si="13"/>
        <v>0.5</v>
      </c>
      <c r="AI36" s="44">
        <f t="shared" si="13"/>
        <v>0.55000000000000004</v>
      </c>
      <c r="AJ36" s="44">
        <f t="shared" si="13"/>
        <v>0.60000000000000009</v>
      </c>
      <c r="AK36" s="44">
        <f t="shared" si="13"/>
        <v>0.65</v>
      </c>
      <c r="AL36" s="44">
        <f t="shared" si="13"/>
        <v>0.7</v>
      </c>
      <c r="AM36" s="44">
        <f t="shared" si="13"/>
        <v>0.75</v>
      </c>
      <c r="AN36" s="44">
        <f t="shared" si="13"/>
        <v>0.8</v>
      </c>
      <c r="AO36" s="44">
        <f t="shared" si="13"/>
        <v>0.85000000000000009</v>
      </c>
      <c r="AP36" s="44">
        <f t="shared" si="13"/>
        <v>0.9</v>
      </c>
      <c r="AQ36" s="44">
        <f t="shared" si="13"/>
        <v>0.95000000000000007</v>
      </c>
      <c r="AR36" s="44">
        <f t="shared" si="14"/>
        <v>1</v>
      </c>
      <c r="AS36" s="44">
        <f t="shared" si="14"/>
        <v>1.05</v>
      </c>
      <c r="AT36" s="44">
        <f t="shared" si="14"/>
        <v>1.1000000000000001</v>
      </c>
      <c r="AU36" s="44">
        <f t="shared" si="14"/>
        <v>1.1499999999999999</v>
      </c>
      <c r="AV36" s="44">
        <f t="shared" si="14"/>
        <v>1.2000000000000002</v>
      </c>
      <c r="AW36" s="44">
        <f t="shared" si="14"/>
        <v>1.25</v>
      </c>
      <c r="AX36" s="44">
        <f t="shared" si="14"/>
        <v>1.3</v>
      </c>
      <c r="AY36" s="44">
        <f t="shared" si="14"/>
        <v>1.35</v>
      </c>
      <c r="AZ36" s="44">
        <f t="shared" si="14"/>
        <v>1.4000000000000001</v>
      </c>
      <c r="BA36" s="44">
        <f t="shared" si="14"/>
        <v>1.4500000000000002</v>
      </c>
      <c r="BB36" s="44">
        <f t="shared" si="15"/>
        <v>1.5</v>
      </c>
      <c r="BC36" s="44">
        <f t="shared" si="15"/>
        <v>1.55</v>
      </c>
      <c r="BD36" s="44">
        <f t="shared" si="15"/>
        <v>1.6</v>
      </c>
      <c r="BE36" s="44">
        <f t="shared" si="15"/>
        <v>1.6500000000000001</v>
      </c>
      <c r="BF36" s="44">
        <f t="shared" si="15"/>
        <v>1.7000000000000002</v>
      </c>
      <c r="BG36" s="44">
        <f t="shared" si="15"/>
        <v>1.75</v>
      </c>
    </row>
    <row r="37" spans="2:59">
      <c r="B37">
        <f t="shared" si="5"/>
        <v>411</v>
      </c>
      <c r="C37">
        <v>41</v>
      </c>
      <c r="D37">
        <v>4</v>
      </c>
      <c r="E37" t="s">
        <v>11</v>
      </c>
      <c r="F37" t="s">
        <v>115</v>
      </c>
      <c r="G37" t="s">
        <v>114</v>
      </c>
      <c r="H37" s="43">
        <f t="shared" si="17"/>
        <v>411</v>
      </c>
      <c r="I37">
        <v>0.2</v>
      </c>
      <c r="J37">
        <v>9.9999999999999985E-3</v>
      </c>
      <c r="K37">
        <v>0</v>
      </c>
      <c r="L37">
        <v>0</v>
      </c>
      <c r="M37">
        <v>100</v>
      </c>
      <c r="N37">
        <v>0</v>
      </c>
      <c r="O37">
        <v>0</v>
      </c>
      <c r="P37">
        <v>0</v>
      </c>
      <c r="Q37">
        <v>0</v>
      </c>
      <c r="R37">
        <v>0</v>
      </c>
      <c r="S37" s="42">
        <v>30</v>
      </c>
      <c r="T37" t="s">
        <v>419</v>
      </c>
      <c r="U37">
        <v>59</v>
      </c>
      <c r="V37">
        <v>296</v>
      </c>
      <c r="W37" t="b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 s="44">
        <f t="shared" si="1"/>
        <v>0.2</v>
      </c>
      <c r="AD37" s="44">
        <f t="shared" si="1"/>
        <v>0.21000000000000002</v>
      </c>
      <c r="AE37" s="44">
        <f t="shared" si="16"/>
        <v>0.22</v>
      </c>
      <c r="AF37" s="44">
        <f t="shared" si="16"/>
        <v>0.23</v>
      </c>
      <c r="AG37" s="44">
        <f t="shared" si="16"/>
        <v>0.24</v>
      </c>
      <c r="AH37" s="46">
        <f t="shared" si="13"/>
        <v>0.25</v>
      </c>
      <c r="AI37" s="44">
        <f t="shared" si="13"/>
        <v>0.26</v>
      </c>
      <c r="AJ37" s="44">
        <f t="shared" si="13"/>
        <v>0.27</v>
      </c>
      <c r="AK37" s="44">
        <f t="shared" si="13"/>
        <v>0.28000000000000003</v>
      </c>
      <c r="AL37" s="44">
        <f t="shared" si="13"/>
        <v>0.28999999999999998</v>
      </c>
      <c r="AM37" s="44">
        <f t="shared" si="13"/>
        <v>0.3</v>
      </c>
      <c r="AN37" s="44">
        <f t="shared" si="13"/>
        <v>0.31</v>
      </c>
      <c r="AO37" s="44">
        <f t="shared" si="13"/>
        <v>0.32</v>
      </c>
      <c r="AP37" s="44">
        <f t="shared" si="13"/>
        <v>0.32999999999999996</v>
      </c>
      <c r="AQ37" s="44">
        <f t="shared" si="13"/>
        <v>0.33999999999999997</v>
      </c>
      <c r="AR37" s="44">
        <f t="shared" si="14"/>
        <v>0.35</v>
      </c>
      <c r="AS37" s="44">
        <f t="shared" si="14"/>
        <v>0.36</v>
      </c>
      <c r="AT37" s="44">
        <f t="shared" si="14"/>
        <v>0.37</v>
      </c>
      <c r="AU37" s="44">
        <f t="shared" si="14"/>
        <v>0.38</v>
      </c>
      <c r="AV37" s="44">
        <f t="shared" si="14"/>
        <v>0.39</v>
      </c>
      <c r="AW37" s="44">
        <f t="shared" si="14"/>
        <v>0.39999999999999997</v>
      </c>
      <c r="AX37" s="44">
        <f t="shared" si="14"/>
        <v>0.41</v>
      </c>
      <c r="AY37" s="44">
        <f t="shared" si="14"/>
        <v>0.42</v>
      </c>
      <c r="AZ37" s="44">
        <f t="shared" si="14"/>
        <v>0.42999999999999994</v>
      </c>
      <c r="BA37" s="44">
        <f t="shared" si="14"/>
        <v>0.43999999999999995</v>
      </c>
      <c r="BB37" s="44">
        <f t="shared" si="15"/>
        <v>0.44999999999999996</v>
      </c>
      <c r="BC37" s="44">
        <f t="shared" si="15"/>
        <v>0.45999999999999996</v>
      </c>
      <c r="BD37" s="44">
        <f t="shared" si="15"/>
        <v>0.47</v>
      </c>
      <c r="BE37" s="44">
        <f t="shared" si="15"/>
        <v>0.48</v>
      </c>
      <c r="BF37" s="44">
        <f t="shared" si="15"/>
        <v>0.49</v>
      </c>
      <c r="BG37" s="44">
        <f t="shared" si="15"/>
        <v>0.49999999999999994</v>
      </c>
    </row>
    <row r="38" spans="2:59">
      <c r="B38">
        <f t="shared" si="5"/>
        <v>420</v>
      </c>
      <c r="C38">
        <v>42</v>
      </c>
      <c r="D38">
        <v>4</v>
      </c>
      <c r="E38" t="s">
        <v>11</v>
      </c>
      <c r="F38" t="s">
        <v>116</v>
      </c>
      <c r="G38" t="s">
        <v>263</v>
      </c>
      <c r="H38" s="43">
        <f t="shared" si="17"/>
        <v>420</v>
      </c>
      <c r="I38">
        <v>0.7</v>
      </c>
      <c r="J38">
        <v>6.0000000000000012E-2</v>
      </c>
      <c r="K38">
        <v>0</v>
      </c>
      <c r="L38">
        <v>0</v>
      </c>
      <c r="M38">
        <v>100</v>
      </c>
      <c r="N38">
        <v>0</v>
      </c>
      <c r="O38">
        <v>0</v>
      </c>
      <c r="P38">
        <v>0</v>
      </c>
      <c r="Q38">
        <v>0</v>
      </c>
      <c r="R38">
        <v>0</v>
      </c>
      <c r="S38" s="42">
        <v>5</v>
      </c>
      <c r="T38" t="s">
        <v>419</v>
      </c>
      <c r="U38">
        <v>81</v>
      </c>
      <c r="V38">
        <v>81</v>
      </c>
      <c r="W38" t="b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 s="44">
        <f t="shared" si="1"/>
        <v>0.7</v>
      </c>
      <c r="AD38" s="44">
        <f t="shared" si="1"/>
        <v>0.76</v>
      </c>
      <c r="AE38" s="44">
        <f t="shared" si="16"/>
        <v>0.82</v>
      </c>
      <c r="AF38" s="44">
        <f t="shared" si="16"/>
        <v>0.88</v>
      </c>
      <c r="AG38" s="44">
        <f t="shared" si="16"/>
        <v>0.94</v>
      </c>
      <c r="AH38" s="46">
        <f t="shared" si="13"/>
        <v>1</v>
      </c>
      <c r="AI38" s="44">
        <f t="shared" si="13"/>
        <v>1.06</v>
      </c>
      <c r="AJ38" s="44">
        <f t="shared" si="13"/>
        <v>1.1200000000000001</v>
      </c>
      <c r="AK38" s="44">
        <f t="shared" si="13"/>
        <v>1.1800000000000002</v>
      </c>
      <c r="AL38" s="44">
        <f t="shared" si="13"/>
        <v>1.2400000000000002</v>
      </c>
      <c r="AM38" s="44">
        <f t="shared" si="13"/>
        <v>1.3</v>
      </c>
      <c r="AN38" s="44">
        <f t="shared" si="13"/>
        <v>1.36</v>
      </c>
      <c r="AO38" s="44">
        <f t="shared" si="13"/>
        <v>1.4200000000000002</v>
      </c>
      <c r="AP38" s="44">
        <f t="shared" si="13"/>
        <v>1.48</v>
      </c>
      <c r="AQ38" s="44">
        <f t="shared" si="13"/>
        <v>1.54</v>
      </c>
      <c r="AR38" s="44">
        <f t="shared" si="14"/>
        <v>1.6</v>
      </c>
      <c r="AS38" s="44">
        <f t="shared" si="14"/>
        <v>1.6600000000000001</v>
      </c>
      <c r="AT38" s="44">
        <f t="shared" si="14"/>
        <v>1.7200000000000002</v>
      </c>
      <c r="AU38" s="44">
        <f t="shared" si="14"/>
        <v>1.7800000000000002</v>
      </c>
      <c r="AV38" s="44">
        <f t="shared" si="14"/>
        <v>1.84</v>
      </c>
      <c r="AW38" s="44">
        <f t="shared" si="14"/>
        <v>1.9000000000000001</v>
      </c>
      <c r="AX38" s="44">
        <f t="shared" si="14"/>
        <v>1.9600000000000002</v>
      </c>
      <c r="AY38" s="44">
        <f t="shared" si="14"/>
        <v>2.0200000000000005</v>
      </c>
      <c r="AZ38" s="44">
        <f t="shared" si="14"/>
        <v>2.08</v>
      </c>
      <c r="BA38" s="44">
        <f t="shared" si="14"/>
        <v>2.1400000000000006</v>
      </c>
      <c r="BB38" s="44">
        <f t="shared" si="15"/>
        <v>2.2000000000000002</v>
      </c>
      <c r="BC38" s="44">
        <f t="shared" si="15"/>
        <v>2.2600000000000002</v>
      </c>
      <c r="BD38" s="44">
        <f t="shared" si="15"/>
        <v>2.3200000000000003</v>
      </c>
      <c r="BE38" s="44">
        <f t="shared" si="15"/>
        <v>2.3800000000000003</v>
      </c>
      <c r="BF38" s="44">
        <f t="shared" si="15"/>
        <v>2.4400000000000004</v>
      </c>
      <c r="BG38" s="44">
        <f t="shared" si="15"/>
        <v>2.5</v>
      </c>
    </row>
    <row r="39" spans="2:59">
      <c r="B39">
        <f t="shared" ref="B39" si="18">IF(C39=C38,B38+1,C39*10)</f>
        <v>421</v>
      </c>
      <c r="C39">
        <v>42</v>
      </c>
      <c r="D39">
        <v>4</v>
      </c>
      <c r="E39" t="s">
        <v>11</v>
      </c>
      <c r="F39" t="s">
        <v>116</v>
      </c>
      <c r="G39" t="s">
        <v>262</v>
      </c>
      <c r="H39" s="43">
        <f t="shared" si="17"/>
        <v>421</v>
      </c>
      <c r="I39">
        <v>0.7</v>
      </c>
      <c r="J39">
        <v>6.0000000000000012E-2</v>
      </c>
      <c r="K39">
        <v>0</v>
      </c>
      <c r="L39">
        <v>0</v>
      </c>
      <c r="M39">
        <v>100</v>
      </c>
      <c r="N39">
        <v>0</v>
      </c>
      <c r="O39">
        <v>0</v>
      </c>
      <c r="P39">
        <v>0</v>
      </c>
      <c r="Q39">
        <v>0</v>
      </c>
      <c r="R39">
        <v>0</v>
      </c>
      <c r="S39" s="42">
        <v>5</v>
      </c>
      <c r="T39" t="s">
        <v>419</v>
      </c>
      <c r="U39">
        <v>338</v>
      </c>
      <c r="V39">
        <v>338</v>
      </c>
      <c r="W39" t="b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 s="44">
        <f t="shared" si="1"/>
        <v>0.7</v>
      </c>
      <c r="AD39" s="44">
        <f t="shared" si="1"/>
        <v>0.76</v>
      </c>
      <c r="AE39" s="44">
        <f t="shared" si="16"/>
        <v>0.82</v>
      </c>
      <c r="AF39" s="44">
        <f t="shared" si="16"/>
        <v>0.88</v>
      </c>
      <c r="AG39" s="44">
        <f t="shared" si="16"/>
        <v>0.94</v>
      </c>
      <c r="AH39" s="46">
        <f t="shared" si="13"/>
        <v>1</v>
      </c>
      <c r="AI39" s="44">
        <f t="shared" si="13"/>
        <v>1.06</v>
      </c>
      <c r="AJ39" s="44">
        <f t="shared" si="13"/>
        <v>1.1200000000000001</v>
      </c>
      <c r="AK39" s="44">
        <f t="shared" si="13"/>
        <v>1.1800000000000002</v>
      </c>
      <c r="AL39" s="44">
        <f t="shared" si="13"/>
        <v>1.2400000000000002</v>
      </c>
      <c r="AM39" s="44">
        <f t="shared" si="13"/>
        <v>1.3</v>
      </c>
      <c r="AN39" s="44">
        <f t="shared" si="13"/>
        <v>1.36</v>
      </c>
      <c r="AO39" s="44">
        <f t="shared" si="13"/>
        <v>1.4200000000000002</v>
      </c>
      <c r="AP39" s="44">
        <f t="shared" si="13"/>
        <v>1.48</v>
      </c>
      <c r="AQ39" s="44">
        <f t="shared" si="13"/>
        <v>1.54</v>
      </c>
      <c r="AR39" s="44">
        <f t="shared" si="14"/>
        <v>1.6</v>
      </c>
      <c r="AS39" s="44">
        <f t="shared" si="14"/>
        <v>1.6600000000000001</v>
      </c>
      <c r="AT39" s="44">
        <f t="shared" si="14"/>
        <v>1.7200000000000002</v>
      </c>
      <c r="AU39" s="44">
        <f t="shared" si="14"/>
        <v>1.7800000000000002</v>
      </c>
      <c r="AV39" s="44">
        <f t="shared" si="14"/>
        <v>1.84</v>
      </c>
      <c r="AW39" s="44">
        <f t="shared" si="14"/>
        <v>1.9000000000000001</v>
      </c>
      <c r="AX39" s="44">
        <f t="shared" si="14"/>
        <v>1.9600000000000002</v>
      </c>
      <c r="AY39" s="44">
        <f t="shared" si="14"/>
        <v>2.0200000000000005</v>
      </c>
      <c r="AZ39" s="44">
        <f t="shared" si="14"/>
        <v>2.08</v>
      </c>
      <c r="BA39" s="44">
        <f t="shared" si="14"/>
        <v>2.1400000000000006</v>
      </c>
      <c r="BB39" s="44">
        <f t="shared" si="15"/>
        <v>2.2000000000000002</v>
      </c>
      <c r="BC39" s="44">
        <f t="shared" si="15"/>
        <v>2.2600000000000002</v>
      </c>
      <c r="BD39" s="44">
        <f t="shared" si="15"/>
        <v>2.3200000000000003</v>
      </c>
      <c r="BE39" s="44">
        <f t="shared" si="15"/>
        <v>2.3800000000000003</v>
      </c>
      <c r="BF39" s="44">
        <f t="shared" si="15"/>
        <v>2.4400000000000004</v>
      </c>
      <c r="BG39" s="44">
        <f t="shared" si="15"/>
        <v>2.5</v>
      </c>
    </row>
    <row r="40" spans="2:59">
      <c r="B40">
        <f>IF(C40=C38,B38+1,C40*10)</f>
        <v>510</v>
      </c>
      <c r="C40">
        <v>51</v>
      </c>
      <c r="D40">
        <v>5</v>
      </c>
      <c r="E40" t="s">
        <v>10</v>
      </c>
      <c r="F40" t="s">
        <v>98</v>
      </c>
      <c r="G40" t="s">
        <v>103</v>
      </c>
      <c r="H40" s="43">
        <f t="shared" si="17"/>
        <v>510</v>
      </c>
      <c r="I40">
        <v>0.6</v>
      </c>
      <c r="J40">
        <v>0.08</v>
      </c>
      <c r="K40">
        <v>0</v>
      </c>
      <c r="L40">
        <v>0</v>
      </c>
      <c r="M40">
        <v>2</v>
      </c>
      <c r="N40">
        <v>0</v>
      </c>
      <c r="O40">
        <v>0</v>
      </c>
      <c r="P40">
        <v>0</v>
      </c>
      <c r="Q40">
        <v>0</v>
      </c>
      <c r="R40">
        <v>0</v>
      </c>
      <c r="S40" s="42">
        <v>5</v>
      </c>
      <c r="T40" t="s">
        <v>419</v>
      </c>
      <c r="U40">
        <v>0</v>
      </c>
      <c r="V40">
        <v>0</v>
      </c>
      <c r="W40" t="b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 s="44">
        <f t="shared" si="1"/>
        <v>0.6</v>
      </c>
      <c r="AD40" s="44">
        <f t="shared" si="1"/>
        <v>0.67999999999999994</v>
      </c>
      <c r="AE40" s="44">
        <f t="shared" si="16"/>
        <v>0.76</v>
      </c>
      <c r="AF40" s="44">
        <f t="shared" si="16"/>
        <v>0.84</v>
      </c>
      <c r="AG40" s="44">
        <f t="shared" si="16"/>
        <v>0.91999999999999993</v>
      </c>
      <c r="AH40" s="46">
        <f t="shared" si="13"/>
        <v>1</v>
      </c>
      <c r="AI40" s="44">
        <f t="shared" si="13"/>
        <v>1.08</v>
      </c>
      <c r="AJ40" s="44">
        <f t="shared" si="13"/>
        <v>1.1600000000000001</v>
      </c>
      <c r="AK40" s="44">
        <f t="shared" si="13"/>
        <v>1.24</v>
      </c>
      <c r="AL40" s="44">
        <f t="shared" si="13"/>
        <v>1.3199999999999998</v>
      </c>
      <c r="AM40" s="44">
        <f t="shared" si="13"/>
        <v>1.4</v>
      </c>
      <c r="AN40" s="44">
        <f t="shared" si="13"/>
        <v>1.48</v>
      </c>
      <c r="AO40" s="44">
        <f t="shared" si="13"/>
        <v>1.56</v>
      </c>
      <c r="AP40" s="44">
        <f t="shared" si="13"/>
        <v>1.6400000000000001</v>
      </c>
      <c r="AQ40" s="44">
        <f t="shared" si="13"/>
        <v>1.7200000000000002</v>
      </c>
      <c r="AR40" s="44">
        <f t="shared" si="14"/>
        <v>1.7999999999999998</v>
      </c>
      <c r="AS40" s="44">
        <f t="shared" si="14"/>
        <v>1.88</v>
      </c>
      <c r="AT40" s="44">
        <f t="shared" si="14"/>
        <v>1.96</v>
      </c>
      <c r="AU40" s="44">
        <f t="shared" si="14"/>
        <v>2</v>
      </c>
      <c r="AV40" s="44">
        <f t="shared" si="14"/>
        <v>2</v>
      </c>
      <c r="AW40" s="44">
        <f t="shared" si="14"/>
        <v>2</v>
      </c>
      <c r="AX40" s="44">
        <f t="shared" si="14"/>
        <v>2</v>
      </c>
      <c r="AY40" s="44">
        <f t="shared" si="14"/>
        <v>2</v>
      </c>
      <c r="AZ40" s="44">
        <f t="shared" si="14"/>
        <v>2</v>
      </c>
      <c r="BA40" s="44">
        <f t="shared" si="14"/>
        <v>2</v>
      </c>
      <c r="BB40" s="44">
        <f t="shared" si="15"/>
        <v>2</v>
      </c>
      <c r="BC40" s="44">
        <f t="shared" si="15"/>
        <v>2</v>
      </c>
      <c r="BD40" s="44">
        <f t="shared" si="15"/>
        <v>2</v>
      </c>
      <c r="BE40" s="44">
        <f t="shared" si="15"/>
        <v>2</v>
      </c>
      <c r="BF40" s="44">
        <f t="shared" si="15"/>
        <v>2</v>
      </c>
      <c r="BG40" s="44">
        <f t="shared" si="15"/>
        <v>2</v>
      </c>
    </row>
    <row r="41" spans="2:59">
      <c r="B41">
        <f t="shared" si="5"/>
        <v>511</v>
      </c>
      <c r="C41">
        <v>51</v>
      </c>
      <c r="D41">
        <v>5</v>
      </c>
      <c r="E41" t="s">
        <v>10</v>
      </c>
      <c r="F41" t="s">
        <v>98</v>
      </c>
      <c r="G41" t="s">
        <v>188</v>
      </c>
      <c r="H41" s="43">
        <f t="shared" si="17"/>
        <v>511</v>
      </c>
      <c r="I41">
        <v>-1</v>
      </c>
      <c r="J41">
        <v>0.2</v>
      </c>
      <c r="K41">
        <v>0</v>
      </c>
      <c r="L41">
        <v>0</v>
      </c>
      <c r="M41">
        <v>1</v>
      </c>
      <c r="N41">
        <v>0</v>
      </c>
      <c r="O41">
        <v>1</v>
      </c>
      <c r="P41">
        <v>11</v>
      </c>
      <c r="Q41">
        <v>30</v>
      </c>
      <c r="R41">
        <v>0</v>
      </c>
      <c r="S41" s="42">
        <v>10</v>
      </c>
      <c r="T41" t="s">
        <v>419</v>
      </c>
      <c r="U41">
        <v>53</v>
      </c>
      <c r="V41">
        <v>5</v>
      </c>
      <c r="W41" t="b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 s="44">
        <f t="shared" si="1"/>
        <v>0</v>
      </c>
      <c r="AD41" s="44">
        <f t="shared" si="1"/>
        <v>0</v>
      </c>
      <c r="AE41" s="44">
        <f t="shared" ref="AE41:AG50" si="19">IF($N41=1,TRUNC(MIN($M41,MAX($L41,$I41+AE$2*$J41+MIN(AE$2,5)*$K41))),MIN($M41,MAX($L41,$I41+AE$2*$J41+MIN(AE$2,5)*$K41)))</f>
        <v>0</v>
      </c>
      <c r="AF41" s="44">
        <f t="shared" si="19"/>
        <v>0</v>
      </c>
      <c r="AG41" s="44">
        <f t="shared" si="19"/>
        <v>0</v>
      </c>
      <c r="AH41" s="46">
        <f t="shared" ref="AH41:AM50" si="20">IF($N41=1,TRUNC(MIN($M41,MAX($L41,$I41+AH$2*$J41+MIN(AH$2,5)*$K41))),MIN($M41,MAX($L41,$I41+AH$2*$J41+MIN(AH$2,5)*$K41)))</f>
        <v>0</v>
      </c>
      <c r="AI41" s="44">
        <f t="shared" si="20"/>
        <v>0.20000000000000018</v>
      </c>
      <c r="AJ41" s="44">
        <f t="shared" si="20"/>
        <v>0.40000000000000013</v>
      </c>
      <c r="AK41" s="44">
        <f t="shared" si="20"/>
        <v>0.60000000000000009</v>
      </c>
      <c r="AL41" s="44">
        <f t="shared" si="20"/>
        <v>0.8</v>
      </c>
      <c r="AM41" s="44">
        <f t="shared" si="20"/>
        <v>1</v>
      </c>
      <c r="AN41" s="45">
        <v>0</v>
      </c>
      <c r="AO41" s="45">
        <v>0</v>
      </c>
      <c r="AP41" s="45">
        <v>0</v>
      </c>
      <c r="AQ41" s="45">
        <v>0</v>
      </c>
      <c r="AR41" s="45">
        <v>0</v>
      </c>
      <c r="AS41" s="45">
        <v>0</v>
      </c>
      <c r="AT41" s="45">
        <v>0</v>
      </c>
      <c r="AU41" s="45">
        <v>0</v>
      </c>
      <c r="AV41" s="45">
        <v>0</v>
      </c>
      <c r="AW41" s="45">
        <v>0</v>
      </c>
      <c r="AX41" s="45">
        <v>0</v>
      </c>
      <c r="AY41" s="45">
        <v>0</v>
      </c>
      <c r="AZ41" s="45">
        <v>0</v>
      </c>
      <c r="BA41" s="45">
        <v>0</v>
      </c>
      <c r="BB41" s="45">
        <v>0</v>
      </c>
      <c r="BC41" s="45">
        <v>0</v>
      </c>
      <c r="BD41" s="45">
        <v>0</v>
      </c>
      <c r="BE41" s="45">
        <v>0</v>
      </c>
      <c r="BF41" s="45">
        <v>0</v>
      </c>
      <c r="BG41" s="45">
        <v>0</v>
      </c>
    </row>
    <row r="42" spans="2:59">
      <c r="B42">
        <f t="shared" si="5"/>
        <v>512</v>
      </c>
      <c r="C42">
        <v>51</v>
      </c>
      <c r="D42">
        <v>5</v>
      </c>
      <c r="E42" t="s">
        <v>10</v>
      </c>
      <c r="F42" t="s">
        <v>98</v>
      </c>
      <c r="G42" t="s">
        <v>187</v>
      </c>
      <c r="H42" s="43">
        <f t="shared" si="17"/>
        <v>512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1</v>
      </c>
      <c r="P42">
        <v>11</v>
      </c>
      <c r="Q42">
        <v>30</v>
      </c>
      <c r="R42">
        <v>1</v>
      </c>
      <c r="S42" s="42">
        <v>0</v>
      </c>
      <c r="T42" t="s">
        <v>419</v>
      </c>
      <c r="U42">
        <v>53</v>
      </c>
      <c r="V42">
        <v>53</v>
      </c>
      <c r="W42" t="b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 s="44">
        <f t="shared" si="1"/>
        <v>0</v>
      </c>
      <c r="AD42" s="44">
        <f t="shared" si="1"/>
        <v>0</v>
      </c>
      <c r="AE42" s="44">
        <f t="shared" si="19"/>
        <v>0</v>
      </c>
      <c r="AF42" s="44">
        <f t="shared" si="19"/>
        <v>0</v>
      </c>
      <c r="AG42" s="44">
        <f t="shared" si="19"/>
        <v>0</v>
      </c>
      <c r="AH42" s="46">
        <f t="shared" si="20"/>
        <v>0</v>
      </c>
      <c r="AI42" s="44">
        <f t="shared" si="20"/>
        <v>0</v>
      </c>
      <c r="AJ42" s="44">
        <f t="shared" si="20"/>
        <v>0</v>
      </c>
      <c r="AK42" s="44">
        <f t="shared" si="20"/>
        <v>0</v>
      </c>
      <c r="AL42" s="44">
        <f t="shared" si="20"/>
        <v>0</v>
      </c>
      <c r="AM42" s="44">
        <f t="shared" si="20"/>
        <v>0</v>
      </c>
      <c r="AN42" s="45">
        <v>1</v>
      </c>
      <c r="AO42" s="45">
        <v>1</v>
      </c>
      <c r="AP42" s="45">
        <v>1</v>
      </c>
      <c r="AQ42" s="45">
        <v>1</v>
      </c>
      <c r="AR42" s="45">
        <v>1</v>
      </c>
      <c r="AS42" s="45">
        <v>1</v>
      </c>
      <c r="AT42" s="45">
        <v>1</v>
      </c>
      <c r="AU42" s="45">
        <v>1</v>
      </c>
      <c r="AV42" s="45">
        <v>1</v>
      </c>
      <c r="AW42" s="45">
        <v>1</v>
      </c>
      <c r="AX42" s="45">
        <v>1</v>
      </c>
      <c r="AY42" s="45">
        <v>1</v>
      </c>
      <c r="AZ42" s="45">
        <v>1</v>
      </c>
      <c r="BA42" s="45">
        <v>1</v>
      </c>
      <c r="BB42" s="45">
        <v>1</v>
      </c>
      <c r="BC42" s="45">
        <v>1</v>
      </c>
      <c r="BD42" s="45">
        <v>1</v>
      </c>
      <c r="BE42" s="45">
        <v>1</v>
      </c>
      <c r="BF42" s="45">
        <v>1</v>
      </c>
      <c r="BG42" s="45">
        <v>1</v>
      </c>
    </row>
    <row r="43" spans="2:59">
      <c r="B43">
        <f t="shared" si="5"/>
        <v>513</v>
      </c>
      <c r="C43">
        <v>51</v>
      </c>
      <c r="D43">
        <v>5</v>
      </c>
      <c r="E43" t="s">
        <v>10</v>
      </c>
      <c r="F43" t="s">
        <v>98</v>
      </c>
      <c r="G43" t="s">
        <v>190</v>
      </c>
      <c r="H43" s="43">
        <f t="shared" si="17"/>
        <v>513</v>
      </c>
      <c r="I43">
        <v>-0.5</v>
      </c>
      <c r="J43">
        <v>0.1</v>
      </c>
      <c r="K43">
        <v>0</v>
      </c>
      <c r="L43">
        <v>0</v>
      </c>
      <c r="M43">
        <v>1</v>
      </c>
      <c r="N43">
        <v>0</v>
      </c>
      <c r="O43">
        <v>1</v>
      </c>
      <c r="P43">
        <v>16</v>
      </c>
      <c r="Q43">
        <v>30</v>
      </c>
      <c r="R43">
        <v>0</v>
      </c>
      <c r="S43" s="42">
        <v>15</v>
      </c>
      <c r="T43" t="s">
        <v>419</v>
      </c>
      <c r="U43">
        <v>67</v>
      </c>
      <c r="V43">
        <v>4</v>
      </c>
      <c r="W43" t="b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 s="44">
        <f t="shared" si="1"/>
        <v>0</v>
      </c>
      <c r="AD43" s="44">
        <f t="shared" si="1"/>
        <v>0</v>
      </c>
      <c r="AE43" s="44">
        <f t="shared" si="19"/>
        <v>0</v>
      </c>
      <c r="AF43" s="44">
        <f t="shared" si="19"/>
        <v>0</v>
      </c>
      <c r="AG43" s="44">
        <f t="shared" si="19"/>
        <v>0</v>
      </c>
      <c r="AH43" s="46">
        <f t="shared" si="20"/>
        <v>0</v>
      </c>
      <c r="AI43" s="44">
        <f t="shared" si="20"/>
        <v>0.10000000000000009</v>
      </c>
      <c r="AJ43" s="44">
        <f t="shared" si="20"/>
        <v>0.20000000000000007</v>
      </c>
      <c r="AK43" s="44">
        <f t="shared" si="20"/>
        <v>0.30000000000000004</v>
      </c>
      <c r="AL43" s="44">
        <f t="shared" si="20"/>
        <v>0.4</v>
      </c>
      <c r="AM43" s="44">
        <f t="shared" si="20"/>
        <v>0.5</v>
      </c>
      <c r="AN43" s="44">
        <f t="shared" ref="AN43:AR52" si="21">IF($N43=1,TRUNC(MIN($M43,MAX($L43,$I43+AN$2*$J43+MIN(AN$2,5)*$K43))),MIN($M43,MAX($L43,$I43+AN$2*$J43+MIN(AN$2,5)*$K43)))</f>
        <v>0.60000000000000009</v>
      </c>
      <c r="AO43" s="44">
        <f t="shared" si="21"/>
        <v>0.70000000000000018</v>
      </c>
      <c r="AP43" s="44">
        <f t="shared" si="21"/>
        <v>0.8</v>
      </c>
      <c r="AQ43" s="44">
        <f t="shared" si="21"/>
        <v>0.90000000000000013</v>
      </c>
      <c r="AR43" s="44">
        <f t="shared" si="21"/>
        <v>1</v>
      </c>
      <c r="AS43" s="45">
        <v>0</v>
      </c>
      <c r="AT43" s="45">
        <v>0</v>
      </c>
      <c r="AU43" s="45">
        <v>0</v>
      </c>
      <c r="AV43" s="45">
        <v>0</v>
      </c>
      <c r="AW43" s="45">
        <v>0</v>
      </c>
      <c r="AX43" s="45">
        <v>0</v>
      </c>
      <c r="AY43" s="45">
        <v>0</v>
      </c>
      <c r="AZ43" s="45">
        <v>0</v>
      </c>
      <c r="BA43" s="45">
        <v>0</v>
      </c>
      <c r="BB43" s="45">
        <v>0</v>
      </c>
      <c r="BC43" s="45">
        <v>0</v>
      </c>
      <c r="BD43" s="45">
        <v>0</v>
      </c>
      <c r="BE43" s="45">
        <v>0</v>
      </c>
      <c r="BF43" s="45">
        <v>0</v>
      </c>
      <c r="BG43" s="45">
        <v>0</v>
      </c>
    </row>
    <row r="44" spans="2:59">
      <c r="B44">
        <f t="shared" si="5"/>
        <v>514</v>
      </c>
      <c r="C44">
        <v>51</v>
      </c>
      <c r="D44">
        <v>5</v>
      </c>
      <c r="E44" t="s">
        <v>10</v>
      </c>
      <c r="F44" t="s">
        <v>98</v>
      </c>
      <c r="G44" t="s">
        <v>189</v>
      </c>
      <c r="H44" s="43">
        <f t="shared" si="17"/>
        <v>514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16</v>
      </c>
      <c r="Q44">
        <v>30</v>
      </c>
      <c r="R44">
        <v>1</v>
      </c>
      <c r="S44" s="42">
        <v>0</v>
      </c>
      <c r="T44" t="s">
        <v>419</v>
      </c>
      <c r="U44">
        <v>67</v>
      </c>
      <c r="V44">
        <v>67</v>
      </c>
      <c r="W44" t="b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 s="44">
        <f t="shared" si="1"/>
        <v>0</v>
      </c>
      <c r="AD44" s="44">
        <f t="shared" si="1"/>
        <v>0</v>
      </c>
      <c r="AE44" s="44">
        <f t="shared" si="19"/>
        <v>0</v>
      </c>
      <c r="AF44" s="44">
        <f t="shared" si="19"/>
        <v>0</v>
      </c>
      <c r="AG44" s="44">
        <f t="shared" si="19"/>
        <v>0</v>
      </c>
      <c r="AH44" s="46">
        <f t="shared" si="20"/>
        <v>0</v>
      </c>
      <c r="AI44" s="44">
        <f t="shared" si="20"/>
        <v>0</v>
      </c>
      <c r="AJ44" s="44">
        <f t="shared" si="20"/>
        <v>0</v>
      </c>
      <c r="AK44" s="44">
        <f t="shared" si="20"/>
        <v>0</v>
      </c>
      <c r="AL44" s="44">
        <f t="shared" si="20"/>
        <v>0</v>
      </c>
      <c r="AM44" s="44">
        <f t="shared" si="20"/>
        <v>0</v>
      </c>
      <c r="AN44" s="44">
        <f t="shared" si="21"/>
        <v>0</v>
      </c>
      <c r="AO44" s="44">
        <f t="shared" si="21"/>
        <v>0</v>
      </c>
      <c r="AP44" s="44">
        <f t="shared" si="21"/>
        <v>0</v>
      </c>
      <c r="AQ44" s="44">
        <f t="shared" si="21"/>
        <v>0</v>
      </c>
      <c r="AR44" s="44">
        <f t="shared" si="21"/>
        <v>0</v>
      </c>
      <c r="AS44" s="45">
        <v>1</v>
      </c>
      <c r="AT44" s="45">
        <v>1</v>
      </c>
      <c r="AU44" s="45">
        <v>1</v>
      </c>
      <c r="AV44" s="45">
        <v>1</v>
      </c>
      <c r="AW44" s="45">
        <v>1</v>
      </c>
      <c r="AX44" s="45">
        <v>1</v>
      </c>
      <c r="AY44" s="45">
        <v>1</v>
      </c>
      <c r="AZ44" s="45">
        <v>1</v>
      </c>
      <c r="BA44" s="45">
        <v>1</v>
      </c>
      <c r="BB44" s="45">
        <v>1</v>
      </c>
      <c r="BC44" s="45">
        <v>1</v>
      </c>
      <c r="BD44" s="45">
        <v>1</v>
      </c>
      <c r="BE44" s="45">
        <v>1</v>
      </c>
      <c r="BF44" s="45">
        <v>1</v>
      </c>
      <c r="BG44" s="45">
        <v>1</v>
      </c>
    </row>
    <row r="45" spans="2:59">
      <c r="B45">
        <f t="shared" si="5"/>
        <v>520</v>
      </c>
      <c r="C45">
        <v>52</v>
      </c>
      <c r="D45">
        <v>5</v>
      </c>
      <c r="E45" t="s">
        <v>10</v>
      </c>
      <c r="F45" t="s">
        <v>119</v>
      </c>
      <c r="G45" t="s">
        <v>108</v>
      </c>
      <c r="H45" s="43">
        <f t="shared" si="17"/>
        <v>520</v>
      </c>
      <c r="I45">
        <v>0</v>
      </c>
      <c r="J45">
        <v>0.04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 s="42">
        <v>0</v>
      </c>
      <c r="T45" t="s">
        <v>419</v>
      </c>
      <c r="U45">
        <v>0</v>
      </c>
      <c r="V45">
        <v>0</v>
      </c>
      <c r="W45" t="b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 s="44">
        <f t="shared" si="1"/>
        <v>0</v>
      </c>
      <c r="AD45" s="44">
        <f t="shared" si="1"/>
        <v>0.04</v>
      </c>
      <c r="AE45" s="44">
        <f t="shared" si="19"/>
        <v>0.08</v>
      </c>
      <c r="AF45" s="44">
        <f t="shared" si="19"/>
        <v>0.12</v>
      </c>
      <c r="AG45" s="44">
        <f t="shared" si="19"/>
        <v>0.16</v>
      </c>
      <c r="AH45" s="46">
        <f t="shared" si="20"/>
        <v>0.2</v>
      </c>
      <c r="AI45" s="44">
        <f t="shared" si="20"/>
        <v>0.24</v>
      </c>
      <c r="AJ45" s="44">
        <f t="shared" si="20"/>
        <v>0.28000000000000003</v>
      </c>
      <c r="AK45" s="44">
        <f t="shared" si="20"/>
        <v>0.32</v>
      </c>
      <c r="AL45" s="44">
        <f t="shared" si="20"/>
        <v>0.36</v>
      </c>
      <c r="AM45" s="44">
        <f t="shared" si="20"/>
        <v>0.4</v>
      </c>
      <c r="AN45" s="44">
        <f t="shared" si="21"/>
        <v>0.44</v>
      </c>
      <c r="AO45" s="44">
        <f t="shared" si="21"/>
        <v>0.48</v>
      </c>
      <c r="AP45" s="44">
        <f t="shared" si="21"/>
        <v>0.52</v>
      </c>
      <c r="AQ45" s="44">
        <f t="shared" si="21"/>
        <v>0.56000000000000005</v>
      </c>
      <c r="AR45" s="44">
        <f t="shared" si="21"/>
        <v>0.6</v>
      </c>
      <c r="AS45" s="44">
        <f t="shared" ref="AS45:BG54" si="22">IF($N45=1,TRUNC(MIN($M45,MAX($L45,$I45+AS$2*$J45+MIN(AS$2,5)*$K45))),MIN($M45,MAX($L45,$I45+AS$2*$J45+MIN(AS$2,5)*$K45)))</f>
        <v>0.64</v>
      </c>
      <c r="AT45" s="44">
        <f t="shared" si="22"/>
        <v>0.68</v>
      </c>
      <c r="AU45" s="44">
        <f t="shared" si="22"/>
        <v>0.72</v>
      </c>
      <c r="AV45" s="44">
        <f t="shared" si="22"/>
        <v>0.76</v>
      </c>
      <c r="AW45" s="44">
        <f t="shared" si="22"/>
        <v>0.8</v>
      </c>
      <c r="AX45" s="44">
        <f t="shared" si="22"/>
        <v>0.84</v>
      </c>
      <c r="AY45" s="44">
        <f t="shared" si="22"/>
        <v>0.88</v>
      </c>
      <c r="AZ45" s="44">
        <f t="shared" si="22"/>
        <v>0.92</v>
      </c>
      <c r="BA45" s="44">
        <f t="shared" si="22"/>
        <v>0.96</v>
      </c>
      <c r="BB45" s="44">
        <f t="shared" si="22"/>
        <v>1</v>
      </c>
      <c r="BC45" s="44">
        <f t="shared" si="22"/>
        <v>1</v>
      </c>
      <c r="BD45" s="44">
        <f t="shared" si="22"/>
        <v>1</v>
      </c>
      <c r="BE45" s="44">
        <f t="shared" si="22"/>
        <v>1</v>
      </c>
      <c r="BF45" s="44">
        <f t="shared" si="22"/>
        <v>1</v>
      </c>
      <c r="BG45" s="44">
        <f t="shared" si="22"/>
        <v>1</v>
      </c>
    </row>
    <row r="46" spans="2:59">
      <c r="B46">
        <f t="shared" si="5"/>
        <v>530</v>
      </c>
      <c r="C46">
        <v>53</v>
      </c>
      <c r="D46">
        <v>5</v>
      </c>
      <c r="E46" t="s">
        <v>10</v>
      </c>
      <c r="F46" t="s">
        <v>8</v>
      </c>
      <c r="G46" t="s">
        <v>399</v>
      </c>
      <c r="H46" s="43">
        <f t="shared" si="17"/>
        <v>530</v>
      </c>
      <c r="I46">
        <v>1</v>
      </c>
      <c r="J46">
        <v>0.06</v>
      </c>
      <c r="K46">
        <v>0.06</v>
      </c>
      <c r="L46">
        <v>0</v>
      </c>
      <c r="M46">
        <v>3</v>
      </c>
      <c r="N46">
        <v>1</v>
      </c>
      <c r="O46">
        <v>0</v>
      </c>
      <c r="P46">
        <v>0</v>
      </c>
      <c r="Q46">
        <v>0</v>
      </c>
      <c r="R46">
        <v>0</v>
      </c>
      <c r="S46" s="42">
        <v>5</v>
      </c>
      <c r="T46" t="s">
        <v>421</v>
      </c>
      <c r="U46">
        <v>65</v>
      </c>
      <c r="V46">
        <v>65</v>
      </c>
      <c r="W46" t="b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44">
        <f t="shared" si="1"/>
        <v>1</v>
      </c>
      <c r="AD46" s="44">
        <f t="shared" si="1"/>
        <v>1</v>
      </c>
      <c r="AE46" s="44">
        <f t="shared" si="19"/>
        <v>1</v>
      </c>
      <c r="AF46" s="44">
        <f t="shared" si="19"/>
        <v>1</v>
      </c>
      <c r="AG46" s="44">
        <f t="shared" si="19"/>
        <v>1</v>
      </c>
      <c r="AH46" s="46">
        <f t="shared" si="20"/>
        <v>1</v>
      </c>
      <c r="AI46" s="44">
        <f t="shared" si="20"/>
        <v>1</v>
      </c>
      <c r="AJ46" s="44">
        <f t="shared" si="20"/>
        <v>1</v>
      </c>
      <c r="AK46" s="44">
        <f t="shared" si="20"/>
        <v>1</v>
      </c>
      <c r="AL46" s="44">
        <f t="shared" si="20"/>
        <v>1</v>
      </c>
      <c r="AM46" s="44">
        <f t="shared" si="20"/>
        <v>1</v>
      </c>
      <c r="AN46" s="44">
        <f t="shared" si="21"/>
        <v>1</v>
      </c>
      <c r="AO46" s="44">
        <f t="shared" si="21"/>
        <v>2</v>
      </c>
      <c r="AP46" s="44">
        <f t="shared" si="21"/>
        <v>2</v>
      </c>
      <c r="AQ46" s="44">
        <f t="shared" si="21"/>
        <v>2</v>
      </c>
      <c r="AR46" s="44">
        <f t="shared" si="21"/>
        <v>2</v>
      </c>
      <c r="AS46" s="44">
        <f t="shared" si="22"/>
        <v>2</v>
      </c>
      <c r="AT46" s="44">
        <f t="shared" si="22"/>
        <v>2</v>
      </c>
      <c r="AU46" s="44">
        <f t="shared" si="22"/>
        <v>2</v>
      </c>
      <c r="AV46" s="44">
        <f t="shared" si="22"/>
        <v>2</v>
      </c>
      <c r="AW46" s="44">
        <f t="shared" si="22"/>
        <v>2</v>
      </c>
      <c r="AX46" s="44">
        <f t="shared" si="22"/>
        <v>2</v>
      </c>
      <c r="AY46" s="44">
        <f t="shared" si="22"/>
        <v>2</v>
      </c>
      <c r="AZ46" s="44">
        <f t="shared" si="22"/>
        <v>2</v>
      </c>
      <c r="BA46" s="44">
        <f t="shared" si="22"/>
        <v>2</v>
      </c>
      <c r="BB46" s="44">
        <f t="shared" si="22"/>
        <v>2</v>
      </c>
      <c r="BC46" s="44">
        <f t="shared" si="22"/>
        <v>2</v>
      </c>
      <c r="BD46" s="44">
        <f t="shared" si="22"/>
        <v>2</v>
      </c>
      <c r="BE46" s="44">
        <f t="shared" si="22"/>
        <v>2</v>
      </c>
      <c r="BF46" s="44">
        <f t="shared" si="22"/>
        <v>3</v>
      </c>
      <c r="BG46" s="44">
        <f t="shared" si="22"/>
        <v>3</v>
      </c>
    </row>
    <row r="47" spans="2:59">
      <c r="B47">
        <f>IF(C47=C46,B46+1,C47*10)</f>
        <v>531</v>
      </c>
      <c r="C47">
        <v>53</v>
      </c>
      <c r="D47">
        <v>5</v>
      </c>
      <c r="E47" t="s">
        <v>10</v>
      </c>
      <c r="F47" t="s">
        <v>8</v>
      </c>
      <c r="G47" t="s">
        <v>175</v>
      </c>
      <c r="H47" s="43">
        <f t="shared" si="17"/>
        <v>531</v>
      </c>
      <c r="I47">
        <v>1.5</v>
      </c>
      <c r="J47">
        <v>0.1</v>
      </c>
      <c r="K47">
        <v>0</v>
      </c>
      <c r="L47">
        <v>0</v>
      </c>
      <c r="M47">
        <v>4</v>
      </c>
      <c r="N47">
        <v>1</v>
      </c>
      <c r="O47">
        <v>0</v>
      </c>
      <c r="P47">
        <v>0</v>
      </c>
      <c r="Q47">
        <v>0</v>
      </c>
      <c r="R47">
        <v>0</v>
      </c>
      <c r="S47" s="42">
        <v>5</v>
      </c>
      <c r="T47" t="s">
        <v>421</v>
      </c>
      <c r="U47">
        <v>85</v>
      </c>
      <c r="V47">
        <v>85</v>
      </c>
      <c r="W47" t="b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44">
        <f t="shared" si="1"/>
        <v>1</v>
      </c>
      <c r="AD47" s="44">
        <f t="shared" si="1"/>
        <v>1</v>
      </c>
      <c r="AE47" s="44">
        <f t="shared" si="19"/>
        <v>1</v>
      </c>
      <c r="AF47" s="44">
        <f t="shared" si="19"/>
        <v>1</v>
      </c>
      <c r="AG47" s="44">
        <f t="shared" si="19"/>
        <v>1</v>
      </c>
      <c r="AH47" s="46">
        <f t="shared" si="20"/>
        <v>2</v>
      </c>
      <c r="AI47" s="44">
        <f t="shared" si="20"/>
        <v>2</v>
      </c>
      <c r="AJ47" s="44">
        <f t="shared" si="20"/>
        <v>2</v>
      </c>
      <c r="AK47" s="44">
        <f t="shared" si="20"/>
        <v>2</v>
      </c>
      <c r="AL47" s="44">
        <f t="shared" si="20"/>
        <v>2</v>
      </c>
      <c r="AM47" s="44">
        <f t="shared" si="20"/>
        <v>2</v>
      </c>
      <c r="AN47" s="44">
        <f t="shared" si="21"/>
        <v>2</v>
      </c>
      <c r="AO47" s="44">
        <f t="shared" si="21"/>
        <v>2</v>
      </c>
      <c r="AP47" s="44">
        <f t="shared" si="21"/>
        <v>2</v>
      </c>
      <c r="AQ47" s="44">
        <f t="shared" si="21"/>
        <v>2</v>
      </c>
      <c r="AR47" s="44">
        <f t="shared" si="21"/>
        <v>3</v>
      </c>
      <c r="AS47" s="44">
        <f t="shared" si="22"/>
        <v>3</v>
      </c>
      <c r="AT47" s="44">
        <f t="shared" si="22"/>
        <v>3</v>
      </c>
      <c r="AU47" s="44">
        <f t="shared" si="22"/>
        <v>3</v>
      </c>
      <c r="AV47" s="44">
        <f t="shared" si="22"/>
        <v>3</v>
      </c>
      <c r="AW47" s="44">
        <f t="shared" si="22"/>
        <v>3</v>
      </c>
      <c r="AX47" s="44">
        <f t="shared" si="22"/>
        <v>3</v>
      </c>
      <c r="AY47" s="44">
        <f t="shared" si="22"/>
        <v>3</v>
      </c>
      <c r="AZ47" s="44">
        <f t="shared" si="22"/>
        <v>3</v>
      </c>
      <c r="BA47" s="44">
        <f t="shared" si="22"/>
        <v>3</v>
      </c>
      <c r="BB47" s="44">
        <f t="shared" si="22"/>
        <v>4</v>
      </c>
      <c r="BC47" s="44">
        <f t="shared" si="22"/>
        <v>4</v>
      </c>
      <c r="BD47" s="44">
        <f t="shared" si="22"/>
        <v>4</v>
      </c>
      <c r="BE47" s="44">
        <f t="shared" si="22"/>
        <v>4</v>
      </c>
      <c r="BF47" s="44">
        <f t="shared" si="22"/>
        <v>4</v>
      </c>
      <c r="BG47" s="44">
        <f t="shared" si="22"/>
        <v>4</v>
      </c>
    </row>
    <row r="48" spans="2:59">
      <c r="B48">
        <f t="shared" si="5"/>
        <v>532</v>
      </c>
      <c r="C48">
        <v>53</v>
      </c>
      <c r="D48">
        <v>5</v>
      </c>
      <c r="E48" t="s">
        <v>10</v>
      </c>
      <c r="F48" t="s">
        <v>8</v>
      </c>
      <c r="G48" t="s">
        <v>176</v>
      </c>
      <c r="H48" s="43">
        <f t="shared" si="17"/>
        <v>532</v>
      </c>
      <c r="I48">
        <v>3.5</v>
      </c>
      <c r="J48">
        <v>0.1</v>
      </c>
      <c r="K48">
        <v>0</v>
      </c>
      <c r="L48">
        <v>0</v>
      </c>
      <c r="M48">
        <v>6</v>
      </c>
      <c r="N48">
        <v>1</v>
      </c>
      <c r="O48">
        <v>0</v>
      </c>
      <c r="P48">
        <v>0</v>
      </c>
      <c r="Q48">
        <v>0</v>
      </c>
      <c r="R48">
        <v>0</v>
      </c>
      <c r="S48" s="42">
        <v>5</v>
      </c>
      <c r="T48" t="s">
        <v>421</v>
      </c>
      <c r="U48">
        <v>53</v>
      </c>
      <c r="V48">
        <v>53</v>
      </c>
      <c r="W48" t="b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s="44">
        <f t="shared" si="1"/>
        <v>3</v>
      </c>
      <c r="AD48" s="44">
        <f t="shared" si="1"/>
        <v>3</v>
      </c>
      <c r="AE48" s="44">
        <f t="shared" si="19"/>
        <v>3</v>
      </c>
      <c r="AF48" s="44">
        <f t="shared" si="19"/>
        <v>3</v>
      </c>
      <c r="AG48" s="44">
        <f t="shared" si="19"/>
        <v>3</v>
      </c>
      <c r="AH48" s="46">
        <f t="shared" si="20"/>
        <v>4</v>
      </c>
      <c r="AI48" s="44">
        <f t="shared" si="20"/>
        <v>4</v>
      </c>
      <c r="AJ48" s="44">
        <f t="shared" si="20"/>
        <v>4</v>
      </c>
      <c r="AK48" s="44">
        <f t="shared" si="20"/>
        <v>4</v>
      </c>
      <c r="AL48" s="44">
        <f t="shared" si="20"/>
        <v>4</v>
      </c>
      <c r="AM48" s="44">
        <f t="shared" si="20"/>
        <v>4</v>
      </c>
      <c r="AN48" s="44">
        <f t="shared" si="21"/>
        <v>4</v>
      </c>
      <c r="AO48" s="44">
        <f t="shared" si="21"/>
        <v>4</v>
      </c>
      <c r="AP48" s="44">
        <f t="shared" si="21"/>
        <v>4</v>
      </c>
      <c r="AQ48" s="44">
        <f t="shared" si="21"/>
        <v>4</v>
      </c>
      <c r="AR48" s="44">
        <f t="shared" si="21"/>
        <v>5</v>
      </c>
      <c r="AS48" s="44">
        <f t="shared" si="22"/>
        <v>5</v>
      </c>
      <c r="AT48" s="44">
        <f t="shared" si="22"/>
        <v>5</v>
      </c>
      <c r="AU48" s="44">
        <f t="shared" si="22"/>
        <v>5</v>
      </c>
      <c r="AV48" s="44">
        <f t="shared" si="22"/>
        <v>5</v>
      </c>
      <c r="AW48" s="44">
        <f t="shared" si="22"/>
        <v>5</v>
      </c>
      <c r="AX48" s="44">
        <f t="shared" si="22"/>
        <v>5</v>
      </c>
      <c r="AY48" s="44">
        <f t="shared" si="22"/>
        <v>5</v>
      </c>
      <c r="AZ48" s="44">
        <f t="shared" si="22"/>
        <v>5</v>
      </c>
      <c r="BA48" s="44">
        <f t="shared" si="22"/>
        <v>5</v>
      </c>
      <c r="BB48" s="44">
        <f t="shared" si="22"/>
        <v>6</v>
      </c>
      <c r="BC48" s="44">
        <f t="shared" si="22"/>
        <v>6</v>
      </c>
      <c r="BD48" s="44">
        <f t="shared" si="22"/>
        <v>6</v>
      </c>
      <c r="BE48" s="44">
        <f t="shared" si="22"/>
        <v>6</v>
      </c>
      <c r="BF48" s="44">
        <f t="shared" si="22"/>
        <v>6</v>
      </c>
      <c r="BG48" s="44">
        <f t="shared" si="22"/>
        <v>6</v>
      </c>
    </row>
    <row r="49" spans="2:59">
      <c r="B49">
        <v>533</v>
      </c>
      <c r="C49">
        <v>53</v>
      </c>
      <c r="D49">
        <v>5</v>
      </c>
      <c r="E49" t="s">
        <v>10</v>
      </c>
      <c r="F49" t="s">
        <v>8</v>
      </c>
      <c r="G49" t="s">
        <v>400</v>
      </c>
      <c r="H49" s="43">
        <f t="shared" si="17"/>
        <v>533</v>
      </c>
      <c r="I49">
        <v>1</v>
      </c>
      <c r="J49">
        <v>0.06</v>
      </c>
      <c r="K49">
        <v>0.06</v>
      </c>
      <c r="L49">
        <v>0</v>
      </c>
      <c r="M49">
        <v>3</v>
      </c>
      <c r="N49">
        <v>1</v>
      </c>
      <c r="O49">
        <v>0</v>
      </c>
      <c r="P49">
        <v>0</v>
      </c>
      <c r="Q49">
        <v>0</v>
      </c>
      <c r="R49">
        <v>0</v>
      </c>
      <c r="S49" s="42">
        <v>5</v>
      </c>
      <c r="T49" t="s">
        <v>421</v>
      </c>
      <c r="U49">
        <v>324</v>
      </c>
      <c r="V49">
        <v>324</v>
      </c>
      <c r="W49" t="b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s="44">
        <f t="shared" si="1"/>
        <v>1</v>
      </c>
      <c r="AD49" s="44">
        <f t="shared" si="1"/>
        <v>1</v>
      </c>
      <c r="AE49" s="44">
        <f t="shared" si="19"/>
        <v>1</v>
      </c>
      <c r="AF49" s="44">
        <f t="shared" si="19"/>
        <v>1</v>
      </c>
      <c r="AG49" s="44">
        <f t="shared" si="19"/>
        <v>1</v>
      </c>
      <c r="AH49" s="46">
        <f t="shared" si="20"/>
        <v>1</v>
      </c>
      <c r="AI49" s="44">
        <f t="shared" si="20"/>
        <v>1</v>
      </c>
      <c r="AJ49" s="44">
        <f t="shared" si="20"/>
        <v>1</v>
      </c>
      <c r="AK49" s="44">
        <f t="shared" si="20"/>
        <v>1</v>
      </c>
      <c r="AL49" s="44">
        <f t="shared" si="20"/>
        <v>1</v>
      </c>
      <c r="AM49" s="44">
        <f t="shared" si="20"/>
        <v>1</v>
      </c>
      <c r="AN49" s="44">
        <f t="shared" si="21"/>
        <v>1</v>
      </c>
      <c r="AO49" s="44">
        <f t="shared" si="21"/>
        <v>2</v>
      </c>
      <c r="AP49" s="44">
        <f t="shared" si="21"/>
        <v>2</v>
      </c>
      <c r="AQ49" s="44">
        <f t="shared" si="21"/>
        <v>2</v>
      </c>
      <c r="AR49" s="44">
        <f t="shared" si="21"/>
        <v>2</v>
      </c>
      <c r="AS49" s="44">
        <f t="shared" si="22"/>
        <v>2</v>
      </c>
      <c r="AT49" s="44">
        <f t="shared" si="22"/>
        <v>2</v>
      </c>
      <c r="AU49" s="44">
        <f t="shared" si="22"/>
        <v>2</v>
      </c>
      <c r="AV49" s="44">
        <f t="shared" si="22"/>
        <v>2</v>
      </c>
      <c r="AW49" s="44">
        <f t="shared" si="22"/>
        <v>2</v>
      </c>
      <c r="AX49" s="44">
        <f t="shared" si="22"/>
        <v>2</v>
      </c>
      <c r="AY49" s="44">
        <f t="shared" si="22"/>
        <v>2</v>
      </c>
      <c r="AZ49" s="44">
        <f t="shared" si="22"/>
        <v>2</v>
      </c>
      <c r="BA49" s="44">
        <f t="shared" si="22"/>
        <v>2</v>
      </c>
      <c r="BB49" s="44">
        <f t="shared" si="22"/>
        <v>2</v>
      </c>
      <c r="BC49" s="44">
        <f t="shared" si="22"/>
        <v>2</v>
      </c>
      <c r="BD49" s="44">
        <f t="shared" si="22"/>
        <v>2</v>
      </c>
      <c r="BE49" s="44">
        <f t="shared" si="22"/>
        <v>2</v>
      </c>
      <c r="BF49" s="44">
        <f t="shared" si="22"/>
        <v>3</v>
      </c>
      <c r="BG49" s="44">
        <f t="shared" si="22"/>
        <v>3</v>
      </c>
    </row>
    <row r="50" spans="2:59">
      <c r="B50">
        <v>534</v>
      </c>
      <c r="C50">
        <v>53</v>
      </c>
      <c r="D50">
        <v>5</v>
      </c>
      <c r="E50" t="s">
        <v>10</v>
      </c>
      <c r="F50" t="s">
        <v>8</v>
      </c>
      <c r="G50" t="s">
        <v>398</v>
      </c>
      <c r="H50" s="43">
        <f t="shared" si="17"/>
        <v>534</v>
      </c>
      <c r="I50">
        <v>1</v>
      </c>
      <c r="J50">
        <v>0.06</v>
      </c>
      <c r="K50">
        <v>0.06</v>
      </c>
      <c r="L50">
        <v>0</v>
      </c>
      <c r="M50">
        <v>3</v>
      </c>
      <c r="N50">
        <v>1</v>
      </c>
      <c r="O50">
        <v>0</v>
      </c>
      <c r="P50">
        <v>0</v>
      </c>
      <c r="Q50">
        <v>0</v>
      </c>
      <c r="R50">
        <v>0</v>
      </c>
      <c r="S50" s="42">
        <v>5</v>
      </c>
      <c r="T50" t="s">
        <v>421</v>
      </c>
      <c r="U50">
        <v>323</v>
      </c>
      <c r="V50">
        <v>323</v>
      </c>
      <c r="W50" t="b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s="44">
        <f t="shared" si="1"/>
        <v>1</v>
      </c>
      <c r="AD50" s="44">
        <f t="shared" si="1"/>
        <v>1</v>
      </c>
      <c r="AE50" s="44">
        <f t="shared" si="19"/>
        <v>1</v>
      </c>
      <c r="AF50" s="44">
        <f t="shared" si="19"/>
        <v>1</v>
      </c>
      <c r="AG50" s="44">
        <f t="shared" si="19"/>
        <v>1</v>
      </c>
      <c r="AH50" s="46">
        <f t="shared" si="20"/>
        <v>1</v>
      </c>
      <c r="AI50" s="44">
        <f t="shared" si="20"/>
        <v>1</v>
      </c>
      <c r="AJ50" s="44">
        <f t="shared" si="20"/>
        <v>1</v>
      </c>
      <c r="AK50" s="44">
        <f t="shared" si="20"/>
        <v>1</v>
      </c>
      <c r="AL50" s="44">
        <f t="shared" si="20"/>
        <v>1</v>
      </c>
      <c r="AM50" s="44">
        <f t="shared" si="20"/>
        <v>1</v>
      </c>
      <c r="AN50" s="44">
        <f t="shared" si="21"/>
        <v>1</v>
      </c>
      <c r="AO50" s="44">
        <f t="shared" si="21"/>
        <v>2</v>
      </c>
      <c r="AP50" s="44">
        <f t="shared" si="21"/>
        <v>2</v>
      </c>
      <c r="AQ50" s="44">
        <f t="shared" si="21"/>
        <v>2</v>
      </c>
      <c r="AR50" s="44">
        <f t="shared" si="21"/>
        <v>2</v>
      </c>
      <c r="AS50" s="44">
        <f t="shared" si="22"/>
        <v>2</v>
      </c>
      <c r="AT50" s="44">
        <f t="shared" si="22"/>
        <v>2</v>
      </c>
      <c r="AU50" s="44">
        <f t="shared" si="22"/>
        <v>2</v>
      </c>
      <c r="AV50" s="44">
        <f t="shared" si="22"/>
        <v>2</v>
      </c>
      <c r="AW50" s="44">
        <f t="shared" si="22"/>
        <v>2</v>
      </c>
      <c r="AX50" s="44">
        <f t="shared" si="22"/>
        <v>2</v>
      </c>
      <c r="AY50" s="44">
        <f t="shared" si="22"/>
        <v>2</v>
      </c>
      <c r="AZ50" s="44">
        <f t="shared" si="22"/>
        <v>2</v>
      </c>
      <c r="BA50" s="44">
        <f t="shared" si="22"/>
        <v>2</v>
      </c>
      <c r="BB50" s="44">
        <f t="shared" si="22"/>
        <v>2</v>
      </c>
      <c r="BC50" s="44">
        <f t="shared" si="22"/>
        <v>2</v>
      </c>
      <c r="BD50" s="44">
        <f t="shared" si="22"/>
        <v>2</v>
      </c>
      <c r="BE50" s="44">
        <f t="shared" si="22"/>
        <v>2</v>
      </c>
      <c r="BF50" s="44">
        <f t="shared" si="22"/>
        <v>3</v>
      </c>
      <c r="BG50" s="44">
        <f t="shared" si="22"/>
        <v>3</v>
      </c>
    </row>
    <row r="51" spans="2:59">
      <c r="B51">
        <f>IF(C51=C48,B48+1,C51*10)</f>
        <v>610</v>
      </c>
      <c r="C51">
        <v>61</v>
      </c>
      <c r="D51">
        <v>6</v>
      </c>
      <c r="E51" t="s">
        <v>131</v>
      </c>
      <c r="F51" t="s">
        <v>127</v>
      </c>
      <c r="G51" t="s">
        <v>129</v>
      </c>
      <c r="H51" s="43">
        <f t="shared" si="17"/>
        <v>610</v>
      </c>
      <c r="I51">
        <v>1.5</v>
      </c>
      <c r="J51">
        <v>0.1</v>
      </c>
      <c r="K51">
        <v>0</v>
      </c>
      <c r="L51">
        <v>0</v>
      </c>
      <c r="M51">
        <v>5</v>
      </c>
      <c r="N51">
        <v>1</v>
      </c>
      <c r="O51">
        <v>0</v>
      </c>
      <c r="P51">
        <v>0</v>
      </c>
      <c r="Q51">
        <v>0</v>
      </c>
      <c r="R51">
        <v>0</v>
      </c>
      <c r="S51" s="42">
        <v>0</v>
      </c>
      <c r="T51" t="s">
        <v>421</v>
      </c>
      <c r="U51">
        <v>340</v>
      </c>
      <c r="V51">
        <v>340</v>
      </c>
      <c r="W51" t="b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s="44">
        <f t="shared" si="1"/>
        <v>1</v>
      </c>
      <c r="AD51" s="44">
        <f t="shared" si="1"/>
        <v>1</v>
      </c>
      <c r="AE51" s="44">
        <f t="shared" ref="AE51:AG60" si="23">IF($N51=1,TRUNC(MIN($M51,MAX($L51,$I51+AE$2*$J51+MIN(AE$2,5)*$K51))),MIN($M51,MAX($L51,$I51+AE$2*$J51+MIN(AE$2,5)*$K51)))</f>
        <v>1</v>
      </c>
      <c r="AF51" s="44">
        <f t="shared" si="23"/>
        <v>1</v>
      </c>
      <c r="AG51" s="44">
        <f t="shared" si="23"/>
        <v>1</v>
      </c>
      <c r="AH51" s="46">
        <f t="shared" ref="AH51:AM60" si="24">IF($N51=1,TRUNC(MIN($M51,MAX($L51,$I51+AH$2*$J51+MIN(AH$2,5)*$K51))),MIN($M51,MAX($L51,$I51+AH$2*$J51+MIN(AH$2,5)*$K51)))</f>
        <v>2</v>
      </c>
      <c r="AI51" s="44">
        <f t="shared" si="24"/>
        <v>2</v>
      </c>
      <c r="AJ51" s="44">
        <f t="shared" si="24"/>
        <v>2</v>
      </c>
      <c r="AK51" s="44">
        <f t="shared" si="24"/>
        <v>2</v>
      </c>
      <c r="AL51" s="44">
        <f t="shared" si="24"/>
        <v>2</v>
      </c>
      <c r="AM51" s="44">
        <f t="shared" si="24"/>
        <v>2</v>
      </c>
      <c r="AN51" s="44">
        <f t="shared" si="21"/>
        <v>2</v>
      </c>
      <c r="AO51" s="44">
        <f t="shared" si="21"/>
        <v>2</v>
      </c>
      <c r="AP51" s="44">
        <f t="shared" si="21"/>
        <v>2</v>
      </c>
      <c r="AQ51" s="44">
        <f t="shared" si="21"/>
        <v>2</v>
      </c>
      <c r="AR51" s="44">
        <f t="shared" si="21"/>
        <v>3</v>
      </c>
      <c r="AS51" s="44">
        <f t="shared" si="22"/>
        <v>3</v>
      </c>
      <c r="AT51" s="44">
        <f t="shared" si="22"/>
        <v>3</v>
      </c>
      <c r="AU51" s="44">
        <f t="shared" si="22"/>
        <v>3</v>
      </c>
      <c r="AV51" s="44">
        <f t="shared" si="22"/>
        <v>3</v>
      </c>
      <c r="AW51" s="44">
        <f t="shared" si="22"/>
        <v>3</v>
      </c>
      <c r="AX51" s="44">
        <f t="shared" si="22"/>
        <v>3</v>
      </c>
      <c r="AY51" s="44">
        <f t="shared" si="22"/>
        <v>3</v>
      </c>
      <c r="AZ51" s="44">
        <f t="shared" si="22"/>
        <v>3</v>
      </c>
      <c r="BA51" s="44">
        <f t="shared" si="22"/>
        <v>3</v>
      </c>
      <c r="BB51" s="44">
        <f t="shared" si="22"/>
        <v>4</v>
      </c>
      <c r="BC51" s="44">
        <f t="shared" si="22"/>
        <v>4</v>
      </c>
      <c r="BD51" s="44">
        <f t="shared" si="22"/>
        <v>4</v>
      </c>
      <c r="BE51" s="44">
        <f t="shared" si="22"/>
        <v>4</v>
      </c>
      <c r="BF51" s="44">
        <f t="shared" si="22"/>
        <v>4</v>
      </c>
      <c r="BG51" s="44">
        <f t="shared" si="22"/>
        <v>4</v>
      </c>
    </row>
    <row r="52" spans="2:59">
      <c r="B52">
        <f t="shared" si="5"/>
        <v>620</v>
      </c>
      <c r="C52">
        <v>62</v>
      </c>
      <c r="D52">
        <v>6</v>
      </c>
      <c r="E52" t="s">
        <v>131</v>
      </c>
      <c r="F52" t="s">
        <v>128</v>
      </c>
      <c r="G52" t="s">
        <v>130</v>
      </c>
      <c r="H52" s="43">
        <f t="shared" si="17"/>
        <v>620</v>
      </c>
      <c r="I52">
        <v>1.5</v>
      </c>
      <c r="J52">
        <v>0.1</v>
      </c>
      <c r="K52">
        <v>0</v>
      </c>
      <c r="L52">
        <v>0</v>
      </c>
      <c r="M52">
        <v>5</v>
      </c>
      <c r="N52">
        <v>1</v>
      </c>
      <c r="O52">
        <v>0</v>
      </c>
      <c r="P52">
        <v>0</v>
      </c>
      <c r="Q52">
        <v>0</v>
      </c>
      <c r="R52">
        <v>0</v>
      </c>
      <c r="S52" s="42">
        <v>0</v>
      </c>
      <c r="T52" t="s">
        <v>421</v>
      </c>
      <c r="U52">
        <v>45</v>
      </c>
      <c r="V52">
        <v>45</v>
      </c>
      <c r="W52" t="b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s="44">
        <f t="shared" si="1"/>
        <v>1</v>
      </c>
      <c r="AD52" s="44">
        <f t="shared" si="1"/>
        <v>1</v>
      </c>
      <c r="AE52" s="44">
        <f t="shared" si="23"/>
        <v>1</v>
      </c>
      <c r="AF52" s="44">
        <f t="shared" si="23"/>
        <v>1</v>
      </c>
      <c r="AG52" s="44">
        <f t="shared" si="23"/>
        <v>1</v>
      </c>
      <c r="AH52" s="46">
        <f t="shared" si="24"/>
        <v>2</v>
      </c>
      <c r="AI52" s="44">
        <f t="shared" si="24"/>
        <v>2</v>
      </c>
      <c r="AJ52" s="44">
        <f t="shared" si="24"/>
        <v>2</v>
      </c>
      <c r="AK52" s="44">
        <f t="shared" si="24"/>
        <v>2</v>
      </c>
      <c r="AL52" s="44">
        <f t="shared" si="24"/>
        <v>2</v>
      </c>
      <c r="AM52" s="44">
        <f t="shared" si="24"/>
        <v>2</v>
      </c>
      <c r="AN52" s="44">
        <f t="shared" si="21"/>
        <v>2</v>
      </c>
      <c r="AO52" s="44">
        <f t="shared" si="21"/>
        <v>2</v>
      </c>
      <c r="AP52" s="44">
        <f t="shared" si="21"/>
        <v>2</v>
      </c>
      <c r="AQ52" s="44">
        <f t="shared" si="21"/>
        <v>2</v>
      </c>
      <c r="AR52" s="44">
        <f t="shared" si="21"/>
        <v>3</v>
      </c>
      <c r="AS52" s="44">
        <f t="shared" si="22"/>
        <v>3</v>
      </c>
      <c r="AT52" s="44">
        <f t="shared" si="22"/>
        <v>3</v>
      </c>
      <c r="AU52" s="44">
        <f t="shared" si="22"/>
        <v>3</v>
      </c>
      <c r="AV52" s="44">
        <f t="shared" si="22"/>
        <v>3</v>
      </c>
      <c r="AW52" s="44">
        <f t="shared" si="22"/>
        <v>3</v>
      </c>
      <c r="AX52" s="44">
        <f t="shared" si="22"/>
        <v>3</v>
      </c>
      <c r="AY52" s="44">
        <f t="shared" si="22"/>
        <v>3</v>
      </c>
      <c r="AZ52" s="44">
        <f t="shared" si="22"/>
        <v>3</v>
      </c>
      <c r="BA52" s="44">
        <f t="shared" si="22"/>
        <v>3</v>
      </c>
      <c r="BB52" s="44">
        <f t="shared" si="22"/>
        <v>4</v>
      </c>
      <c r="BC52" s="44">
        <f t="shared" si="22"/>
        <v>4</v>
      </c>
      <c r="BD52" s="44">
        <f t="shared" si="22"/>
        <v>4</v>
      </c>
      <c r="BE52" s="44">
        <f t="shared" si="22"/>
        <v>4</v>
      </c>
      <c r="BF52" s="44">
        <f t="shared" si="22"/>
        <v>4</v>
      </c>
      <c r="BG52" s="44">
        <f t="shared" si="22"/>
        <v>4</v>
      </c>
    </row>
    <row r="53" spans="2:59">
      <c r="B53">
        <f t="shared" si="5"/>
        <v>630</v>
      </c>
      <c r="C53">
        <v>63</v>
      </c>
      <c r="D53">
        <v>6</v>
      </c>
      <c r="E53" t="s">
        <v>131</v>
      </c>
      <c r="F53" t="s">
        <v>132</v>
      </c>
      <c r="G53" t="s">
        <v>133</v>
      </c>
      <c r="H53" s="43">
        <f t="shared" si="17"/>
        <v>630</v>
      </c>
      <c r="I53">
        <v>1</v>
      </c>
      <c r="J53">
        <v>0.02</v>
      </c>
      <c r="K53">
        <v>0</v>
      </c>
      <c r="L53">
        <v>0</v>
      </c>
      <c r="M53">
        <v>4</v>
      </c>
      <c r="N53">
        <v>1</v>
      </c>
      <c r="O53">
        <v>0</v>
      </c>
      <c r="P53">
        <v>0</v>
      </c>
      <c r="Q53">
        <v>0</v>
      </c>
      <c r="R53">
        <v>0</v>
      </c>
      <c r="S53" s="42">
        <v>0</v>
      </c>
      <c r="T53" t="s">
        <v>421</v>
      </c>
      <c r="U53">
        <v>46</v>
      </c>
      <c r="V53">
        <v>46</v>
      </c>
      <c r="W53" t="b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s="44">
        <f t="shared" si="1"/>
        <v>1</v>
      </c>
      <c r="AD53" s="44">
        <f t="shared" si="1"/>
        <v>1</v>
      </c>
      <c r="AE53" s="44">
        <f t="shared" si="23"/>
        <v>1</v>
      </c>
      <c r="AF53" s="44">
        <f t="shared" si="23"/>
        <v>1</v>
      </c>
      <c r="AG53" s="44">
        <f t="shared" si="23"/>
        <v>1</v>
      </c>
      <c r="AH53" s="46">
        <f t="shared" si="24"/>
        <v>1</v>
      </c>
      <c r="AI53" s="44">
        <f t="shared" si="24"/>
        <v>1</v>
      </c>
      <c r="AJ53" s="44">
        <f t="shared" si="24"/>
        <v>1</v>
      </c>
      <c r="AK53" s="44">
        <f t="shared" si="24"/>
        <v>1</v>
      </c>
      <c r="AL53" s="44">
        <f t="shared" si="24"/>
        <v>1</v>
      </c>
      <c r="AM53" s="44">
        <f t="shared" si="24"/>
        <v>1</v>
      </c>
      <c r="AN53" s="44">
        <f t="shared" ref="AN53:AR60" si="25">IF($N53=1,TRUNC(MIN($M53,MAX($L53,$I53+AN$2*$J53+MIN(AN$2,5)*$K53))),MIN($M53,MAX($L53,$I53+AN$2*$J53+MIN(AN$2,5)*$K53)))</f>
        <v>1</v>
      </c>
      <c r="AO53" s="44">
        <f t="shared" si="25"/>
        <v>1</v>
      </c>
      <c r="AP53" s="44">
        <f t="shared" si="25"/>
        <v>1</v>
      </c>
      <c r="AQ53" s="44">
        <f t="shared" si="25"/>
        <v>1</v>
      </c>
      <c r="AR53" s="44">
        <f t="shared" si="25"/>
        <v>1</v>
      </c>
      <c r="AS53" s="44">
        <f t="shared" si="22"/>
        <v>1</v>
      </c>
      <c r="AT53" s="44">
        <f t="shared" si="22"/>
        <v>1</v>
      </c>
      <c r="AU53" s="44">
        <f t="shared" si="22"/>
        <v>1</v>
      </c>
      <c r="AV53" s="44">
        <f t="shared" si="22"/>
        <v>1</v>
      </c>
      <c r="AW53" s="44">
        <f t="shared" si="22"/>
        <v>1</v>
      </c>
      <c r="AX53" s="44">
        <f t="shared" si="22"/>
        <v>1</v>
      </c>
      <c r="AY53" s="44">
        <f t="shared" si="22"/>
        <v>1</v>
      </c>
      <c r="AZ53" s="44">
        <f t="shared" si="22"/>
        <v>1</v>
      </c>
      <c r="BA53" s="44">
        <f t="shared" si="22"/>
        <v>1</v>
      </c>
      <c r="BB53" s="44">
        <f t="shared" si="22"/>
        <v>1</v>
      </c>
      <c r="BC53" s="44">
        <f t="shared" si="22"/>
        <v>1</v>
      </c>
      <c r="BD53" s="44">
        <f t="shared" si="22"/>
        <v>1</v>
      </c>
      <c r="BE53" s="44">
        <f t="shared" si="22"/>
        <v>1</v>
      </c>
      <c r="BF53" s="44">
        <f t="shared" si="22"/>
        <v>1</v>
      </c>
      <c r="BG53" s="44">
        <f t="shared" si="22"/>
        <v>1</v>
      </c>
    </row>
    <row r="54" spans="2:59">
      <c r="B54">
        <f t="shared" si="5"/>
        <v>631</v>
      </c>
      <c r="C54">
        <v>63</v>
      </c>
      <c r="D54">
        <v>6</v>
      </c>
      <c r="E54" t="s">
        <v>131</v>
      </c>
      <c r="F54" t="s">
        <v>132</v>
      </c>
      <c r="G54" t="s">
        <v>141</v>
      </c>
      <c r="H54" s="43">
        <f t="shared" si="17"/>
        <v>631</v>
      </c>
      <c r="I54">
        <v>1.25</v>
      </c>
      <c r="J54">
        <v>-0.05</v>
      </c>
      <c r="K54">
        <v>0</v>
      </c>
      <c r="L54">
        <v>0.25</v>
      </c>
      <c r="M54">
        <v>2</v>
      </c>
      <c r="N54">
        <v>0</v>
      </c>
      <c r="O54">
        <v>0</v>
      </c>
      <c r="P54">
        <v>0</v>
      </c>
      <c r="Q54">
        <v>0</v>
      </c>
      <c r="R54">
        <v>0</v>
      </c>
      <c r="S54" s="42">
        <v>5</v>
      </c>
      <c r="T54" t="s">
        <v>439</v>
      </c>
      <c r="U54">
        <v>0</v>
      </c>
      <c r="V54">
        <v>0</v>
      </c>
      <c r="W54" t="b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s="44">
        <f t="shared" si="1"/>
        <v>1.25</v>
      </c>
      <c r="AD54" s="44">
        <f t="shared" si="1"/>
        <v>1.2</v>
      </c>
      <c r="AE54" s="44">
        <f t="shared" si="23"/>
        <v>1.1499999999999999</v>
      </c>
      <c r="AF54" s="44">
        <f t="shared" si="23"/>
        <v>1.1000000000000001</v>
      </c>
      <c r="AG54" s="44">
        <f t="shared" si="23"/>
        <v>1.05</v>
      </c>
      <c r="AH54" s="46">
        <f t="shared" si="24"/>
        <v>1</v>
      </c>
      <c r="AI54" s="44">
        <f t="shared" si="24"/>
        <v>0.95</v>
      </c>
      <c r="AJ54" s="44">
        <f t="shared" si="24"/>
        <v>0.89999999999999991</v>
      </c>
      <c r="AK54" s="44">
        <f t="shared" si="24"/>
        <v>0.85</v>
      </c>
      <c r="AL54" s="44">
        <f t="shared" si="24"/>
        <v>0.8</v>
      </c>
      <c r="AM54" s="44">
        <f t="shared" si="24"/>
        <v>0.75</v>
      </c>
      <c r="AN54" s="44">
        <f t="shared" si="25"/>
        <v>0.7</v>
      </c>
      <c r="AO54" s="44">
        <f t="shared" si="25"/>
        <v>0.64999999999999991</v>
      </c>
      <c r="AP54" s="44">
        <f t="shared" si="25"/>
        <v>0.6</v>
      </c>
      <c r="AQ54" s="44">
        <f t="shared" si="25"/>
        <v>0.54999999999999993</v>
      </c>
      <c r="AR54" s="44">
        <f t="shared" si="25"/>
        <v>0.5</v>
      </c>
      <c r="AS54" s="44">
        <f t="shared" si="22"/>
        <v>0.44999999999999996</v>
      </c>
      <c r="AT54" s="44">
        <f t="shared" si="22"/>
        <v>0.39999999999999991</v>
      </c>
      <c r="AU54" s="44">
        <f t="shared" si="22"/>
        <v>0.35</v>
      </c>
      <c r="AV54" s="44">
        <f t="shared" si="22"/>
        <v>0.29999999999999993</v>
      </c>
      <c r="AW54" s="44">
        <f t="shared" si="22"/>
        <v>0.25</v>
      </c>
      <c r="AX54" s="44">
        <f t="shared" si="22"/>
        <v>0.25</v>
      </c>
      <c r="AY54" s="44">
        <f t="shared" si="22"/>
        <v>0.25</v>
      </c>
      <c r="AZ54" s="44">
        <f t="shared" si="22"/>
        <v>0.25</v>
      </c>
      <c r="BA54" s="44">
        <f t="shared" si="22"/>
        <v>0.25</v>
      </c>
      <c r="BB54" s="44">
        <f t="shared" si="22"/>
        <v>0.25</v>
      </c>
      <c r="BC54" s="44">
        <f t="shared" si="22"/>
        <v>0.25</v>
      </c>
      <c r="BD54" s="44">
        <f t="shared" si="22"/>
        <v>0.25</v>
      </c>
      <c r="BE54" s="44">
        <f t="shared" si="22"/>
        <v>0.25</v>
      </c>
      <c r="BF54" s="44">
        <f t="shared" si="22"/>
        <v>0.25</v>
      </c>
      <c r="BG54" s="44">
        <f t="shared" si="22"/>
        <v>0.25</v>
      </c>
    </row>
    <row r="55" spans="2:59">
      <c r="B55">
        <f t="shared" si="5"/>
        <v>640</v>
      </c>
      <c r="C55">
        <v>64</v>
      </c>
      <c r="D55">
        <v>6</v>
      </c>
      <c r="E55" t="s">
        <v>131</v>
      </c>
      <c r="F55" t="s">
        <v>149</v>
      </c>
      <c r="G55" t="s">
        <v>151</v>
      </c>
      <c r="H55" s="43">
        <f t="shared" si="17"/>
        <v>640</v>
      </c>
      <c r="I55">
        <v>1.2</v>
      </c>
      <c r="J55">
        <v>-3.9999999999999994E-2</v>
      </c>
      <c r="K55">
        <v>0</v>
      </c>
      <c r="L55">
        <v>0.25</v>
      </c>
      <c r="M55">
        <v>2</v>
      </c>
      <c r="N55">
        <v>0</v>
      </c>
      <c r="O55">
        <v>0</v>
      </c>
      <c r="P55">
        <v>0</v>
      </c>
      <c r="Q55">
        <v>0</v>
      </c>
      <c r="R55">
        <v>0</v>
      </c>
      <c r="S55" s="42">
        <v>5</v>
      </c>
      <c r="T55" t="s">
        <v>424</v>
      </c>
      <c r="U55">
        <v>0</v>
      </c>
      <c r="V55">
        <v>0</v>
      </c>
      <c r="W55" t="b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 s="44">
        <f t="shared" si="1"/>
        <v>1.2</v>
      </c>
      <c r="AD55" s="44">
        <f t="shared" si="1"/>
        <v>1.1599999999999999</v>
      </c>
      <c r="AE55" s="44">
        <f t="shared" si="23"/>
        <v>1.1199999999999999</v>
      </c>
      <c r="AF55" s="44">
        <f t="shared" si="23"/>
        <v>1.08</v>
      </c>
      <c r="AG55" s="44">
        <f t="shared" si="23"/>
        <v>1.04</v>
      </c>
      <c r="AH55" s="46">
        <f t="shared" si="24"/>
        <v>1</v>
      </c>
      <c r="AI55" s="44">
        <f t="shared" si="24"/>
        <v>0.96</v>
      </c>
      <c r="AJ55" s="44">
        <f t="shared" si="24"/>
        <v>0.91999999999999993</v>
      </c>
      <c r="AK55" s="44">
        <f t="shared" si="24"/>
        <v>0.88</v>
      </c>
      <c r="AL55" s="44">
        <f t="shared" si="24"/>
        <v>0.84000000000000008</v>
      </c>
      <c r="AM55" s="44">
        <f t="shared" si="24"/>
        <v>0.8</v>
      </c>
      <c r="AN55" s="44">
        <f t="shared" si="25"/>
        <v>0.76</v>
      </c>
      <c r="AO55" s="44">
        <f t="shared" si="25"/>
        <v>0.72</v>
      </c>
      <c r="AP55" s="44">
        <f t="shared" si="25"/>
        <v>0.68</v>
      </c>
      <c r="AQ55" s="44">
        <f t="shared" si="25"/>
        <v>0.64</v>
      </c>
      <c r="AR55" s="44">
        <f t="shared" si="25"/>
        <v>0.60000000000000009</v>
      </c>
      <c r="AS55" s="44">
        <f t="shared" ref="AS55:BG60" si="26">IF($N55=1,TRUNC(MIN($M55,MAX($L55,$I55+AS$2*$J55+MIN(AS$2,5)*$K55))),MIN($M55,MAX($L55,$I55+AS$2*$J55+MIN(AS$2,5)*$K55)))</f>
        <v>0.56000000000000005</v>
      </c>
      <c r="AT55" s="44">
        <f t="shared" si="26"/>
        <v>0.52</v>
      </c>
      <c r="AU55" s="44">
        <f t="shared" si="26"/>
        <v>0.48000000000000009</v>
      </c>
      <c r="AV55" s="44">
        <f t="shared" si="26"/>
        <v>0.44000000000000006</v>
      </c>
      <c r="AW55" s="44">
        <f t="shared" si="26"/>
        <v>0.40000000000000013</v>
      </c>
      <c r="AX55" s="44">
        <f t="shared" si="26"/>
        <v>0.3600000000000001</v>
      </c>
      <c r="AY55" s="44">
        <f t="shared" si="26"/>
        <v>0.32000000000000006</v>
      </c>
      <c r="AZ55" s="44">
        <f t="shared" si="26"/>
        <v>0.28000000000000014</v>
      </c>
      <c r="BA55" s="44">
        <f t="shared" si="26"/>
        <v>0.25</v>
      </c>
      <c r="BB55" s="44">
        <f t="shared" si="26"/>
        <v>0.25</v>
      </c>
      <c r="BC55" s="44">
        <f t="shared" si="26"/>
        <v>0.25</v>
      </c>
      <c r="BD55" s="44">
        <f t="shared" si="26"/>
        <v>0.25</v>
      </c>
      <c r="BE55" s="44">
        <f t="shared" si="26"/>
        <v>0.25</v>
      </c>
      <c r="BF55" s="44">
        <f t="shared" si="26"/>
        <v>0.25</v>
      </c>
      <c r="BG55" s="44">
        <f t="shared" si="26"/>
        <v>0.25</v>
      </c>
    </row>
    <row r="56" spans="2:59">
      <c r="B56">
        <f t="shared" si="5"/>
        <v>641</v>
      </c>
      <c r="C56">
        <v>64</v>
      </c>
      <c r="D56">
        <v>6</v>
      </c>
      <c r="E56" t="s">
        <v>131</v>
      </c>
      <c r="F56" t="s">
        <v>149</v>
      </c>
      <c r="G56" t="s">
        <v>152</v>
      </c>
      <c r="H56" s="43">
        <f t="shared" si="17"/>
        <v>641</v>
      </c>
      <c r="I56">
        <v>1.25</v>
      </c>
      <c r="J56">
        <v>-0.05</v>
      </c>
      <c r="K56">
        <v>0</v>
      </c>
      <c r="L56">
        <v>0.25</v>
      </c>
      <c r="M56">
        <v>2</v>
      </c>
      <c r="N56">
        <v>0</v>
      </c>
      <c r="O56">
        <v>0</v>
      </c>
      <c r="P56">
        <v>0</v>
      </c>
      <c r="Q56">
        <v>0</v>
      </c>
      <c r="R56">
        <v>0</v>
      </c>
      <c r="S56" s="42">
        <v>5</v>
      </c>
      <c r="T56" t="s">
        <v>440</v>
      </c>
      <c r="U56">
        <v>0</v>
      </c>
      <c r="V56">
        <v>0</v>
      </c>
      <c r="W56" t="b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 s="44">
        <f t="shared" si="1"/>
        <v>1.25</v>
      </c>
      <c r="AD56" s="44">
        <f t="shared" si="1"/>
        <v>1.2</v>
      </c>
      <c r="AE56" s="44">
        <f t="shared" si="23"/>
        <v>1.1499999999999999</v>
      </c>
      <c r="AF56" s="44">
        <f t="shared" si="23"/>
        <v>1.1000000000000001</v>
      </c>
      <c r="AG56" s="44">
        <f t="shared" si="23"/>
        <v>1.05</v>
      </c>
      <c r="AH56" s="46">
        <f t="shared" si="24"/>
        <v>1</v>
      </c>
      <c r="AI56" s="44">
        <f t="shared" si="24"/>
        <v>0.95</v>
      </c>
      <c r="AJ56" s="44">
        <f t="shared" si="24"/>
        <v>0.89999999999999991</v>
      </c>
      <c r="AK56" s="44">
        <f t="shared" si="24"/>
        <v>0.85</v>
      </c>
      <c r="AL56" s="44">
        <f t="shared" si="24"/>
        <v>0.8</v>
      </c>
      <c r="AM56" s="44">
        <f t="shared" si="24"/>
        <v>0.75</v>
      </c>
      <c r="AN56" s="44">
        <f t="shared" si="25"/>
        <v>0.7</v>
      </c>
      <c r="AO56" s="44">
        <f t="shared" si="25"/>
        <v>0.64999999999999991</v>
      </c>
      <c r="AP56" s="44">
        <f t="shared" si="25"/>
        <v>0.6</v>
      </c>
      <c r="AQ56" s="44">
        <f t="shared" si="25"/>
        <v>0.54999999999999993</v>
      </c>
      <c r="AR56" s="44">
        <f t="shared" si="25"/>
        <v>0.5</v>
      </c>
      <c r="AS56" s="44">
        <f t="shared" si="26"/>
        <v>0.44999999999999996</v>
      </c>
      <c r="AT56" s="44">
        <f t="shared" si="26"/>
        <v>0.39999999999999991</v>
      </c>
      <c r="AU56" s="44">
        <f t="shared" si="26"/>
        <v>0.35</v>
      </c>
      <c r="AV56" s="44">
        <f t="shared" si="26"/>
        <v>0.29999999999999993</v>
      </c>
      <c r="AW56" s="44">
        <f t="shared" si="26"/>
        <v>0.25</v>
      </c>
      <c r="AX56" s="44">
        <f t="shared" si="26"/>
        <v>0.25</v>
      </c>
      <c r="AY56" s="44">
        <f t="shared" si="26"/>
        <v>0.25</v>
      </c>
      <c r="AZ56" s="44">
        <f t="shared" si="26"/>
        <v>0.25</v>
      </c>
      <c r="BA56" s="44">
        <f t="shared" si="26"/>
        <v>0.25</v>
      </c>
      <c r="BB56" s="44">
        <f t="shared" si="26"/>
        <v>0.25</v>
      </c>
      <c r="BC56" s="44">
        <f t="shared" si="26"/>
        <v>0.25</v>
      </c>
      <c r="BD56" s="44">
        <f t="shared" si="26"/>
        <v>0.25</v>
      </c>
      <c r="BE56" s="44">
        <f t="shared" si="26"/>
        <v>0.25</v>
      </c>
      <c r="BF56" s="44">
        <f t="shared" si="26"/>
        <v>0.25</v>
      </c>
      <c r="BG56" s="44">
        <f t="shared" si="26"/>
        <v>0.25</v>
      </c>
    </row>
    <row r="57" spans="2:59">
      <c r="B57">
        <v>650</v>
      </c>
      <c r="C57">
        <v>65</v>
      </c>
      <c r="D57">
        <v>6</v>
      </c>
      <c r="E57" t="s">
        <v>131</v>
      </c>
      <c r="F57" t="s">
        <v>250</v>
      </c>
      <c r="G57" t="s">
        <v>253</v>
      </c>
      <c r="H57" s="43">
        <f t="shared" si="17"/>
        <v>650</v>
      </c>
      <c r="I57">
        <v>15.5</v>
      </c>
      <c r="J57">
        <v>0.5</v>
      </c>
      <c r="K57">
        <v>0</v>
      </c>
      <c r="L57">
        <v>12</v>
      </c>
      <c r="M57">
        <v>40</v>
      </c>
      <c r="N57">
        <v>1</v>
      </c>
      <c r="O57">
        <v>0</v>
      </c>
      <c r="P57">
        <v>0</v>
      </c>
      <c r="Q57">
        <v>0</v>
      </c>
      <c r="R57">
        <v>0</v>
      </c>
      <c r="S57" s="42">
        <v>5</v>
      </c>
      <c r="T57" t="s">
        <v>421</v>
      </c>
      <c r="U57">
        <v>66</v>
      </c>
      <c r="V57">
        <v>66</v>
      </c>
      <c r="W57" t="b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 s="44">
        <f t="shared" si="1"/>
        <v>15</v>
      </c>
      <c r="AD57" s="44">
        <f t="shared" si="1"/>
        <v>16</v>
      </c>
      <c r="AE57" s="58">
        <f t="shared" si="23"/>
        <v>16</v>
      </c>
      <c r="AF57" s="58">
        <f t="shared" si="23"/>
        <v>17</v>
      </c>
      <c r="AG57" s="58">
        <f t="shared" si="23"/>
        <v>17</v>
      </c>
      <c r="AH57" s="59">
        <f t="shared" si="24"/>
        <v>18</v>
      </c>
      <c r="AI57" s="58">
        <f t="shared" si="24"/>
        <v>18</v>
      </c>
      <c r="AJ57" s="58">
        <f t="shared" si="24"/>
        <v>19</v>
      </c>
      <c r="AK57" s="58">
        <f t="shared" si="24"/>
        <v>19</v>
      </c>
      <c r="AL57" s="58">
        <f t="shared" si="24"/>
        <v>20</v>
      </c>
      <c r="AM57" s="58">
        <f t="shared" si="24"/>
        <v>20</v>
      </c>
      <c r="AN57" s="58">
        <f t="shared" si="25"/>
        <v>21</v>
      </c>
      <c r="AO57" s="58">
        <f t="shared" si="25"/>
        <v>21</v>
      </c>
      <c r="AP57" s="58">
        <f t="shared" si="25"/>
        <v>22</v>
      </c>
      <c r="AQ57" s="58">
        <f t="shared" si="25"/>
        <v>22</v>
      </c>
      <c r="AR57" s="58">
        <f t="shared" si="25"/>
        <v>23</v>
      </c>
      <c r="AS57" s="58">
        <f t="shared" si="26"/>
        <v>23</v>
      </c>
      <c r="AT57" s="58">
        <f t="shared" si="26"/>
        <v>24</v>
      </c>
      <c r="AU57" s="58">
        <f t="shared" si="26"/>
        <v>24</v>
      </c>
      <c r="AV57" s="58">
        <f t="shared" si="26"/>
        <v>25</v>
      </c>
      <c r="AW57" s="58">
        <f t="shared" si="26"/>
        <v>25</v>
      </c>
      <c r="AX57" s="58">
        <f t="shared" si="26"/>
        <v>26</v>
      </c>
      <c r="AY57" s="58">
        <f t="shared" si="26"/>
        <v>26</v>
      </c>
      <c r="AZ57" s="58">
        <f t="shared" si="26"/>
        <v>27</v>
      </c>
      <c r="BA57" s="58">
        <f t="shared" si="26"/>
        <v>27</v>
      </c>
      <c r="BB57" s="58">
        <f t="shared" si="26"/>
        <v>28</v>
      </c>
      <c r="BC57" s="58">
        <f t="shared" si="26"/>
        <v>28</v>
      </c>
      <c r="BD57" s="58">
        <f t="shared" si="26"/>
        <v>29</v>
      </c>
      <c r="BE57" s="58">
        <f t="shared" si="26"/>
        <v>29</v>
      </c>
      <c r="BF57" s="58">
        <f t="shared" si="26"/>
        <v>30</v>
      </c>
      <c r="BG57" s="58">
        <f t="shared" si="26"/>
        <v>30</v>
      </c>
    </row>
    <row r="58" spans="2:59">
      <c r="B58">
        <v>660</v>
      </c>
      <c r="C58">
        <v>66</v>
      </c>
      <c r="D58">
        <v>6</v>
      </c>
      <c r="E58" t="s">
        <v>131</v>
      </c>
      <c r="F58" t="s">
        <v>383</v>
      </c>
      <c r="G58" t="s">
        <v>384</v>
      </c>
      <c r="H58" s="74">
        <f t="shared" si="17"/>
        <v>660</v>
      </c>
      <c r="I58">
        <v>5.8</v>
      </c>
      <c r="J58">
        <v>0.16700000000000001</v>
      </c>
      <c r="K58">
        <v>0</v>
      </c>
      <c r="L58">
        <v>5</v>
      </c>
      <c r="M58">
        <v>10</v>
      </c>
      <c r="N58">
        <v>1</v>
      </c>
      <c r="O58">
        <v>0</v>
      </c>
      <c r="P58">
        <v>0</v>
      </c>
      <c r="Q58">
        <v>0</v>
      </c>
      <c r="R58">
        <v>0</v>
      </c>
      <c r="S58" s="42">
        <v>12</v>
      </c>
      <c r="T58" t="s">
        <v>422</v>
      </c>
      <c r="U58">
        <v>320</v>
      </c>
      <c r="V58">
        <v>0</v>
      </c>
      <c r="W58" t="b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 s="44">
        <f t="shared" si="1"/>
        <v>5</v>
      </c>
      <c r="AD58" s="44">
        <f t="shared" si="1"/>
        <v>5</v>
      </c>
      <c r="AE58" s="58">
        <f t="shared" si="23"/>
        <v>6</v>
      </c>
      <c r="AF58" s="58">
        <f t="shared" si="23"/>
        <v>6</v>
      </c>
      <c r="AG58" s="58">
        <f t="shared" si="23"/>
        <v>6</v>
      </c>
      <c r="AH58" s="59">
        <f t="shared" si="24"/>
        <v>6</v>
      </c>
      <c r="AI58" s="58">
        <f t="shared" si="24"/>
        <v>6</v>
      </c>
      <c r="AJ58" s="58">
        <f t="shared" si="24"/>
        <v>6</v>
      </c>
      <c r="AK58" s="58">
        <f t="shared" si="24"/>
        <v>7</v>
      </c>
      <c r="AL58" s="58">
        <f t="shared" si="24"/>
        <v>7</v>
      </c>
      <c r="AM58" s="58">
        <f t="shared" si="24"/>
        <v>7</v>
      </c>
      <c r="AN58" s="58">
        <f t="shared" si="25"/>
        <v>7</v>
      </c>
      <c r="AO58" s="58">
        <f t="shared" si="25"/>
        <v>7</v>
      </c>
      <c r="AP58" s="58">
        <f t="shared" si="25"/>
        <v>7</v>
      </c>
      <c r="AQ58" s="58">
        <f t="shared" si="25"/>
        <v>8</v>
      </c>
      <c r="AR58" s="58">
        <f t="shared" si="25"/>
        <v>8</v>
      </c>
      <c r="AS58" s="58">
        <f t="shared" si="26"/>
        <v>8</v>
      </c>
      <c r="AT58" s="58">
        <f t="shared" si="26"/>
        <v>8</v>
      </c>
      <c r="AU58" s="58">
        <f t="shared" si="26"/>
        <v>8</v>
      </c>
      <c r="AV58" s="58">
        <f t="shared" si="26"/>
        <v>8</v>
      </c>
      <c r="AW58" s="58">
        <f t="shared" si="26"/>
        <v>9</v>
      </c>
      <c r="AX58" s="58">
        <f t="shared" si="26"/>
        <v>9</v>
      </c>
      <c r="AY58" s="58">
        <f t="shared" si="26"/>
        <v>9</v>
      </c>
      <c r="AZ58" s="58">
        <f t="shared" si="26"/>
        <v>9</v>
      </c>
      <c r="BA58" s="58">
        <f t="shared" si="26"/>
        <v>9</v>
      </c>
      <c r="BB58" s="58">
        <f t="shared" si="26"/>
        <v>9</v>
      </c>
      <c r="BC58" s="58">
        <f t="shared" si="26"/>
        <v>10</v>
      </c>
      <c r="BD58" s="58">
        <f t="shared" si="26"/>
        <v>10</v>
      </c>
      <c r="BE58" s="58">
        <f t="shared" si="26"/>
        <v>10</v>
      </c>
      <c r="BF58" s="58">
        <f t="shared" si="26"/>
        <v>10</v>
      </c>
      <c r="BG58" s="58">
        <f t="shared" si="26"/>
        <v>10</v>
      </c>
    </row>
    <row r="59" spans="2:59">
      <c r="B59">
        <v>661</v>
      </c>
      <c r="C59">
        <v>66</v>
      </c>
      <c r="D59">
        <v>6</v>
      </c>
      <c r="E59" t="s">
        <v>131</v>
      </c>
      <c r="F59" t="s">
        <v>383</v>
      </c>
      <c r="G59" t="s">
        <v>385</v>
      </c>
      <c r="H59" s="74">
        <f t="shared" si="17"/>
        <v>661</v>
      </c>
      <c r="I59">
        <v>4</v>
      </c>
      <c r="J59">
        <v>0.1</v>
      </c>
      <c r="K59">
        <v>0</v>
      </c>
      <c r="L59">
        <v>4</v>
      </c>
      <c r="M59">
        <v>7</v>
      </c>
      <c r="N59">
        <v>1</v>
      </c>
      <c r="O59">
        <v>0</v>
      </c>
      <c r="P59">
        <v>0</v>
      </c>
      <c r="Q59">
        <v>0</v>
      </c>
      <c r="R59">
        <v>0</v>
      </c>
      <c r="S59" s="42">
        <v>10</v>
      </c>
      <c r="T59" t="s">
        <v>422</v>
      </c>
      <c r="U59">
        <v>92</v>
      </c>
      <c r="V59">
        <v>0</v>
      </c>
      <c r="W59" t="b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 s="44">
        <f t="shared" si="1"/>
        <v>4</v>
      </c>
      <c r="AD59" s="44">
        <f t="shared" si="1"/>
        <v>4</v>
      </c>
      <c r="AE59" s="58">
        <f t="shared" si="23"/>
        <v>4</v>
      </c>
      <c r="AF59" s="58">
        <f t="shared" si="23"/>
        <v>4</v>
      </c>
      <c r="AG59" s="58">
        <f t="shared" si="23"/>
        <v>4</v>
      </c>
      <c r="AH59" s="59">
        <f t="shared" si="24"/>
        <v>4</v>
      </c>
      <c r="AI59" s="58">
        <f t="shared" si="24"/>
        <v>4</v>
      </c>
      <c r="AJ59" s="58">
        <f t="shared" si="24"/>
        <v>4</v>
      </c>
      <c r="AK59" s="58">
        <f t="shared" si="24"/>
        <v>4</v>
      </c>
      <c r="AL59" s="58">
        <f t="shared" si="24"/>
        <v>4</v>
      </c>
      <c r="AM59" s="58">
        <f t="shared" si="24"/>
        <v>5</v>
      </c>
      <c r="AN59" s="58">
        <f t="shared" si="25"/>
        <v>5</v>
      </c>
      <c r="AO59" s="58">
        <f t="shared" si="25"/>
        <v>5</v>
      </c>
      <c r="AP59" s="58">
        <f t="shared" si="25"/>
        <v>5</v>
      </c>
      <c r="AQ59" s="58">
        <f t="shared" si="25"/>
        <v>5</v>
      </c>
      <c r="AR59" s="58">
        <f t="shared" si="25"/>
        <v>5</v>
      </c>
      <c r="AS59" s="58">
        <f t="shared" si="26"/>
        <v>5</v>
      </c>
      <c r="AT59" s="58">
        <f t="shared" si="26"/>
        <v>5</v>
      </c>
      <c r="AU59" s="58">
        <f t="shared" si="26"/>
        <v>5</v>
      </c>
      <c r="AV59" s="58">
        <f t="shared" si="26"/>
        <v>5</v>
      </c>
      <c r="AW59" s="58">
        <f t="shared" si="26"/>
        <v>6</v>
      </c>
      <c r="AX59" s="58">
        <f t="shared" si="26"/>
        <v>6</v>
      </c>
      <c r="AY59" s="58">
        <f t="shared" si="26"/>
        <v>6</v>
      </c>
      <c r="AZ59" s="58">
        <f t="shared" si="26"/>
        <v>6</v>
      </c>
      <c r="BA59" s="58">
        <f t="shared" si="26"/>
        <v>6</v>
      </c>
      <c r="BB59" s="58">
        <f t="shared" si="26"/>
        <v>6</v>
      </c>
      <c r="BC59" s="58">
        <f t="shared" si="26"/>
        <v>6</v>
      </c>
      <c r="BD59" s="58">
        <f t="shared" si="26"/>
        <v>6</v>
      </c>
      <c r="BE59" s="58">
        <f t="shared" si="26"/>
        <v>6</v>
      </c>
      <c r="BF59" s="58">
        <f t="shared" si="26"/>
        <v>6</v>
      </c>
      <c r="BG59" s="58">
        <f t="shared" si="26"/>
        <v>7</v>
      </c>
    </row>
    <row r="60" spans="2:59">
      <c r="B60">
        <f>IF(C60=C56,B56+1,C60*10)</f>
        <v>710</v>
      </c>
      <c r="C60">
        <v>71</v>
      </c>
      <c r="D60">
        <v>7</v>
      </c>
      <c r="E60" t="s">
        <v>9</v>
      </c>
      <c r="F60" t="s">
        <v>43</v>
      </c>
      <c r="G60" t="s">
        <v>48</v>
      </c>
      <c r="H60" s="43">
        <f t="shared" si="17"/>
        <v>710</v>
      </c>
      <c r="I60">
        <v>1</v>
      </c>
      <c r="J60">
        <v>0.02</v>
      </c>
      <c r="K60">
        <v>0</v>
      </c>
      <c r="L60">
        <v>0</v>
      </c>
      <c r="M60">
        <v>2</v>
      </c>
      <c r="N60">
        <v>0</v>
      </c>
      <c r="O60">
        <v>0</v>
      </c>
      <c r="P60">
        <v>0</v>
      </c>
      <c r="Q60">
        <v>0</v>
      </c>
      <c r="R60">
        <v>0</v>
      </c>
      <c r="S60" s="42">
        <v>0</v>
      </c>
      <c r="T60" t="s">
        <v>376</v>
      </c>
      <c r="U60">
        <v>333</v>
      </c>
      <c r="V60">
        <v>0</v>
      </c>
      <c r="W60" t="b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 s="44">
        <f t="shared" si="1"/>
        <v>1</v>
      </c>
      <c r="AD60" s="44">
        <f t="shared" si="1"/>
        <v>1.02</v>
      </c>
      <c r="AE60" s="44">
        <f t="shared" si="23"/>
        <v>1.04</v>
      </c>
      <c r="AF60" s="44">
        <f t="shared" si="23"/>
        <v>1.06</v>
      </c>
      <c r="AG60" s="44">
        <f t="shared" si="23"/>
        <v>1.08</v>
      </c>
      <c r="AH60" s="46">
        <f t="shared" si="24"/>
        <v>1.1000000000000001</v>
      </c>
      <c r="AI60" s="44">
        <f t="shared" si="24"/>
        <v>1.1200000000000001</v>
      </c>
      <c r="AJ60" s="44">
        <f t="shared" si="24"/>
        <v>1.1400000000000001</v>
      </c>
      <c r="AK60" s="44">
        <f t="shared" si="24"/>
        <v>1.1599999999999999</v>
      </c>
      <c r="AL60" s="44">
        <f t="shared" si="24"/>
        <v>1.18</v>
      </c>
      <c r="AM60" s="44">
        <f t="shared" si="24"/>
        <v>1.2</v>
      </c>
      <c r="AN60" s="44">
        <f t="shared" si="25"/>
        <v>1.22</v>
      </c>
      <c r="AO60" s="44">
        <f t="shared" si="25"/>
        <v>1.24</v>
      </c>
      <c r="AP60" s="44">
        <f t="shared" si="25"/>
        <v>1.26</v>
      </c>
      <c r="AQ60" s="44">
        <f t="shared" si="25"/>
        <v>1.28</v>
      </c>
      <c r="AR60" s="44">
        <f t="shared" si="25"/>
        <v>1.3</v>
      </c>
      <c r="AS60" s="44">
        <f t="shared" si="26"/>
        <v>1.32</v>
      </c>
      <c r="AT60" s="44">
        <f t="shared" si="26"/>
        <v>1.34</v>
      </c>
      <c r="AU60" s="44">
        <f t="shared" si="26"/>
        <v>1.3599999999999999</v>
      </c>
      <c r="AV60" s="44">
        <f t="shared" si="26"/>
        <v>1.38</v>
      </c>
      <c r="AW60" s="44">
        <f t="shared" si="26"/>
        <v>1.4</v>
      </c>
      <c r="AX60" s="44">
        <f t="shared" si="26"/>
        <v>1.42</v>
      </c>
      <c r="AY60" s="44">
        <f t="shared" si="26"/>
        <v>1.44</v>
      </c>
      <c r="AZ60" s="44">
        <f t="shared" si="26"/>
        <v>1.46</v>
      </c>
      <c r="BA60" s="44">
        <f t="shared" si="26"/>
        <v>1.48</v>
      </c>
      <c r="BB60" s="44">
        <f t="shared" si="26"/>
        <v>1.5</v>
      </c>
      <c r="BC60" s="44">
        <f t="shared" si="26"/>
        <v>1.52</v>
      </c>
      <c r="BD60" s="44">
        <f t="shared" si="26"/>
        <v>1.54</v>
      </c>
      <c r="BE60" s="44">
        <f t="shared" si="26"/>
        <v>1.56</v>
      </c>
      <c r="BF60" s="44">
        <f t="shared" si="26"/>
        <v>1.58</v>
      </c>
      <c r="BG60" s="44">
        <f t="shared" si="26"/>
        <v>1.6</v>
      </c>
    </row>
    <row r="61" spans="2:59">
      <c r="B61">
        <f t="shared" si="5"/>
        <v>711</v>
      </c>
      <c r="C61">
        <v>71</v>
      </c>
      <c r="D61">
        <v>7</v>
      </c>
      <c r="E61" t="s">
        <v>9</v>
      </c>
      <c r="F61" t="s">
        <v>43</v>
      </c>
      <c r="G61" t="s">
        <v>73</v>
      </c>
      <c r="H61" s="43">
        <f t="shared" si="17"/>
        <v>711</v>
      </c>
      <c r="I61">
        <v>3</v>
      </c>
      <c r="J61">
        <v>0.2</v>
      </c>
      <c r="K61">
        <v>0</v>
      </c>
      <c r="L61">
        <v>0</v>
      </c>
      <c r="M61">
        <v>5</v>
      </c>
      <c r="N61">
        <v>1</v>
      </c>
      <c r="O61">
        <v>1</v>
      </c>
      <c r="P61">
        <v>15</v>
      </c>
      <c r="Q61">
        <v>30</v>
      </c>
      <c r="R61">
        <v>0</v>
      </c>
      <c r="S61" s="42">
        <v>0</v>
      </c>
      <c r="T61" t="s">
        <v>420</v>
      </c>
      <c r="U61">
        <v>333</v>
      </c>
      <c r="V61">
        <v>5</v>
      </c>
      <c r="W61" t="b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 s="44">
        <f t="shared" si="1"/>
        <v>3</v>
      </c>
      <c r="AD61" s="44">
        <f t="shared" si="1"/>
        <v>3</v>
      </c>
      <c r="AE61" s="44">
        <f t="shared" ref="AE61:AG70" si="27">IF($N61=1,TRUNC(MIN($M61,MAX($L61,$I61+AE$2*$J61+MIN(AE$2,5)*$K61))),MIN($M61,MAX($L61,$I61+AE$2*$J61+MIN(AE$2,5)*$K61)))</f>
        <v>3</v>
      </c>
      <c r="AF61" s="44">
        <f t="shared" si="27"/>
        <v>3</v>
      </c>
      <c r="AG61" s="44">
        <f t="shared" si="27"/>
        <v>3</v>
      </c>
      <c r="AH61" s="46">
        <f t="shared" ref="AH61:AM70" si="28">IF($N61=1,TRUNC(MIN($M61,MAX($L61,$I61+AH$2*$J61+MIN(AH$2,5)*$K61))),MIN($M61,MAX($L61,$I61+AH$2*$J61+MIN(AH$2,5)*$K61)))</f>
        <v>4</v>
      </c>
      <c r="AI61" s="44">
        <f t="shared" si="28"/>
        <v>4</v>
      </c>
      <c r="AJ61" s="44">
        <f t="shared" si="28"/>
        <v>4</v>
      </c>
      <c r="AK61" s="44">
        <f t="shared" si="28"/>
        <v>4</v>
      </c>
      <c r="AL61" s="44">
        <f t="shared" si="28"/>
        <v>4</v>
      </c>
      <c r="AM61" s="44">
        <f t="shared" si="28"/>
        <v>5</v>
      </c>
      <c r="AN61" s="44">
        <f t="shared" ref="AN61:AQ80" si="29">IF($N61=1,TRUNC(MIN($M61,MAX($L61,$I61+AM$2*$J61+MIN(AM$2,5)*$K61))),MIN($M61,MAX($L61,$I61+AM$2*$J61+MIN(AM$2,5)*$K61)))</f>
        <v>5</v>
      </c>
      <c r="AO61" s="44">
        <f t="shared" si="29"/>
        <v>5</v>
      </c>
      <c r="AP61" s="44">
        <f t="shared" si="29"/>
        <v>5</v>
      </c>
      <c r="AQ61" s="44">
        <f t="shared" si="29"/>
        <v>5</v>
      </c>
      <c r="AR61" s="45">
        <v>0</v>
      </c>
      <c r="AS61" s="45">
        <v>0</v>
      </c>
      <c r="AT61" s="45">
        <v>0</v>
      </c>
      <c r="AU61" s="45">
        <v>0</v>
      </c>
      <c r="AV61" s="45">
        <v>0</v>
      </c>
      <c r="AW61" s="45">
        <v>0</v>
      </c>
      <c r="AX61" s="45">
        <v>0</v>
      </c>
      <c r="AY61" s="45">
        <v>0</v>
      </c>
      <c r="AZ61" s="45">
        <v>0</v>
      </c>
      <c r="BA61" s="45">
        <v>0</v>
      </c>
      <c r="BB61" s="45">
        <v>0</v>
      </c>
      <c r="BC61" s="45">
        <v>0</v>
      </c>
      <c r="BD61" s="45">
        <v>0</v>
      </c>
      <c r="BE61" s="45">
        <v>0</v>
      </c>
      <c r="BF61" s="45">
        <v>0</v>
      </c>
      <c r="BG61" s="45">
        <v>0</v>
      </c>
    </row>
    <row r="62" spans="2:59">
      <c r="B62">
        <f t="shared" si="5"/>
        <v>712</v>
      </c>
      <c r="C62">
        <v>71</v>
      </c>
      <c r="D62">
        <v>7</v>
      </c>
      <c r="E62" t="s">
        <v>9</v>
      </c>
      <c r="F62" t="s">
        <v>43</v>
      </c>
      <c r="G62" t="s">
        <v>177</v>
      </c>
      <c r="H62" s="43">
        <f t="shared" si="17"/>
        <v>712</v>
      </c>
      <c r="I62">
        <v>2</v>
      </c>
      <c r="J62">
        <v>-0.2</v>
      </c>
      <c r="K62">
        <v>0</v>
      </c>
      <c r="L62">
        <v>0</v>
      </c>
      <c r="M62">
        <v>2</v>
      </c>
      <c r="N62">
        <v>1</v>
      </c>
      <c r="O62">
        <v>0</v>
      </c>
      <c r="P62">
        <v>0</v>
      </c>
      <c r="Q62">
        <v>0</v>
      </c>
      <c r="R62">
        <v>0</v>
      </c>
      <c r="S62" s="42">
        <v>0</v>
      </c>
      <c r="T62" t="s">
        <v>420</v>
      </c>
      <c r="U62">
        <v>333</v>
      </c>
      <c r="V62">
        <v>280</v>
      </c>
      <c r="W62" t="b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 s="44">
        <f t="shared" si="1"/>
        <v>2</v>
      </c>
      <c r="AD62" s="44">
        <f t="shared" si="1"/>
        <v>1</v>
      </c>
      <c r="AE62" s="44">
        <f t="shared" si="27"/>
        <v>1</v>
      </c>
      <c r="AF62" s="44">
        <f t="shared" si="27"/>
        <v>1</v>
      </c>
      <c r="AG62" s="44">
        <f t="shared" si="27"/>
        <v>1</v>
      </c>
      <c r="AH62" s="46">
        <f t="shared" si="28"/>
        <v>1</v>
      </c>
      <c r="AI62" s="44">
        <f t="shared" si="28"/>
        <v>0</v>
      </c>
      <c r="AJ62" s="44">
        <f t="shared" si="28"/>
        <v>0</v>
      </c>
      <c r="AK62" s="44">
        <f t="shared" si="28"/>
        <v>0</v>
      </c>
      <c r="AL62" s="44">
        <f t="shared" si="28"/>
        <v>0</v>
      </c>
      <c r="AM62" s="44">
        <f t="shared" si="28"/>
        <v>0</v>
      </c>
      <c r="AN62" s="44">
        <f t="shared" si="29"/>
        <v>0</v>
      </c>
      <c r="AO62" s="44">
        <f t="shared" si="29"/>
        <v>0</v>
      </c>
      <c r="AP62" s="44">
        <f t="shared" si="29"/>
        <v>0</v>
      </c>
      <c r="AQ62" s="44">
        <f t="shared" si="29"/>
        <v>0</v>
      </c>
      <c r="AR62" s="44">
        <f t="shared" ref="AR62:BG74" si="30">IF($N62=1,TRUNC(MIN($M62,MAX($L62,$I62+AR$2*$J62+MIN(AR$2,5)*$K62))),MIN($M62,MAX($L62,$I62+AR$2*$J62+MIN(AR$2,5)*$K62)))</f>
        <v>0</v>
      </c>
      <c r="AS62" s="44">
        <f t="shared" si="30"/>
        <v>0</v>
      </c>
      <c r="AT62" s="44">
        <f t="shared" si="30"/>
        <v>0</v>
      </c>
      <c r="AU62" s="44">
        <f t="shared" si="30"/>
        <v>0</v>
      </c>
      <c r="AV62" s="44">
        <f t="shared" si="30"/>
        <v>0</v>
      </c>
      <c r="AW62" s="44">
        <f t="shared" si="30"/>
        <v>0</v>
      </c>
      <c r="AX62" s="44">
        <f t="shared" si="30"/>
        <v>0</v>
      </c>
      <c r="AY62" s="44">
        <f t="shared" si="30"/>
        <v>0</v>
      </c>
      <c r="AZ62" s="44">
        <f t="shared" si="30"/>
        <v>0</v>
      </c>
      <c r="BA62" s="44">
        <f t="shared" si="30"/>
        <v>0</v>
      </c>
      <c r="BB62" s="44">
        <f t="shared" si="30"/>
        <v>0</v>
      </c>
      <c r="BC62" s="44">
        <f t="shared" si="30"/>
        <v>0</v>
      </c>
      <c r="BD62" s="44">
        <f t="shared" si="30"/>
        <v>0</v>
      </c>
      <c r="BE62" s="44">
        <f t="shared" si="30"/>
        <v>0</v>
      </c>
      <c r="BF62" s="44">
        <f t="shared" si="30"/>
        <v>0</v>
      </c>
      <c r="BG62" s="44">
        <f t="shared" si="30"/>
        <v>0</v>
      </c>
    </row>
    <row r="63" spans="2:59">
      <c r="B63">
        <f t="shared" si="5"/>
        <v>713</v>
      </c>
      <c r="C63">
        <v>71</v>
      </c>
      <c r="D63">
        <v>7</v>
      </c>
      <c r="E63" t="s">
        <v>9</v>
      </c>
      <c r="F63" t="s">
        <v>43</v>
      </c>
      <c r="G63" t="s">
        <v>178</v>
      </c>
      <c r="H63" s="43">
        <f t="shared" si="17"/>
        <v>713</v>
      </c>
      <c r="I63">
        <v>0.25</v>
      </c>
      <c r="J63">
        <v>0.05</v>
      </c>
      <c r="K63">
        <v>0</v>
      </c>
      <c r="L63">
        <v>0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 s="42">
        <v>0</v>
      </c>
      <c r="T63" t="s">
        <v>420</v>
      </c>
      <c r="U63">
        <v>333</v>
      </c>
      <c r="V63">
        <v>333</v>
      </c>
      <c r="W63" t="b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 s="44">
        <f t="shared" si="1"/>
        <v>0</v>
      </c>
      <c r="AD63" s="44">
        <f t="shared" si="1"/>
        <v>0</v>
      </c>
      <c r="AE63" s="44">
        <f t="shared" si="27"/>
        <v>0</v>
      </c>
      <c r="AF63" s="44">
        <f t="shared" si="27"/>
        <v>0</v>
      </c>
      <c r="AG63" s="44">
        <f t="shared" si="27"/>
        <v>0</v>
      </c>
      <c r="AH63" s="46">
        <f t="shared" si="28"/>
        <v>0</v>
      </c>
      <c r="AI63" s="44">
        <f t="shared" si="28"/>
        <v>0</v>
      </c>
      <c r="AJ63" s="44">
        <f t="shared" si="28"/>
        <v>0</v>
      </c>
      <c r="AK63" s="44">
        <f t="shared" si="28"/>
        <v>0</v>
      </c>
      <c r="AL63" s="44">
        <f t="shared" si="28"/>
        <v>0</v>
      </c>
      <c r="AM63" s="44">
        <f t="shared" si="28"/>
        <v>0</v>
      </c>
      <c r="AN63" s="44">
        <f t="shared" si="29"/>
        <v>0</v>
      </c>
      <c r="AO63" s="44">
        <f t="shared" si="29"/>
        <v>0</v>
      </c>
      <c r="AP63" s="44">
        <f t="shared" si="29"/>
        <v>0</v>
      </c>
      <c r="AQ63" s="44">
        <f t="shared" si="29"/>
        <v>0</v>
      </c>
      <c r="AR63" s="44">
        <f t="shared" si="30"/>
        <v>1</v>
      </c>
      <c r="AS63" s="44">
        <f t="shared" si="30"/>
        <v>1</v>
      </c>
      <c r="AT63" s="44">
        <f t="shared" si="30"/>
        <v>1</v>
      </c>
      <c r="AU63" s="44">
        <f t="shared" si="30"/>
        <v>1</v>
      </c>
      <c r="AV63" s="44">
        <f t="shared" si="30"/>
        <v>1</v>
      </c>
      <c r="AW63" s="44">
        <f t="shared" si="30"/>
        <v>1</v>
      </c>
      <c r="AX63" s="44">
        <f t="shared" si="30"/>
        <v>1</v>
      </c>
      <c r="AY63" s="44">
        <f t="shared" si="30"/>
        <v>1</v>
      </c>
      <c r="AZ63" s="44">
        <f t="shared" si="30"/>
        <v>1</v>
      </c>
      <c r="BA63" s="44">
        <f t="shared" si="30"/>
        <v>1</v>
      </c>
      <c r="BB63" s="44">
        <f t="shared" si="30"/>
        <v>1</v>
      </c>
      <c r="BC63" s="44">
        <f t="shared" si="30"/>
        <v>1</v>
      </c>
      <c r="BD63" s="44">
        <f t="shared" si="30"/>
        <v>1</v>
      </c>
      <c r="BE63" s="44">
        <f t="shared" si="30"/>
        <v>1</v>
      </c>
      <c r="BF63" s="44">
        <f t="shared" si="30"/>
        <v>1</v>
      </c>
      <c r="BG63" s="44">
        <f t="shared" si="30"/>
        <v>1</v>
      </c>
    </row>
    <row r="64" spans="2:59">
      <c r="B64">
        <f t="shared" si="5"/>
        <v>720</v>
      </c>
      <c r="C64">
        <v>72</v>
      </c>
      <c r="D64">
        <v>7</v>
      </c>
      <c r="E64" t="s">
        <v>9</v>
      </c>
      <c r="F64" t="s">
        <v>59</v>
      </c>
      <c r="G64" t="s">
        <v>172</v>
      </c>
      <c r="H64" s="43">
        <f t="shared" si="17"/>
        <v>720</v>
      </c>
      <c r="I64">
        <v>2</v>
      </c>
      <c r="J64">
        <v>-0.03</v>
      </c>
      <c r="K64">
        <v>-0.17</v>
      </c>
      <c r="L64">
        <v>0.25</v>
      </c>
      <c r="M64">
        <v>2</v>
      </c>
      <c r="N64">
        <v>0</v>
      </c>
      <c r="O64">
        <v>0</v>
      </c>
      <c r="P64">
        <v>0</v>
      </c>
      <c r="Q64">
        <v>0</v>
      </c>
      <c r="R64">
        <v>0</v>
      </c>
      <c r="S64" s="42">
        <v>15</v>
      </c>
      <c r="T64" t="s">
        <v>442</v>
      </c>
      <c r="U64">
        <v>0</v>
      </c>
      <c r="V64">
        <v>0</v>
      </c>
      <c r="W64" t="b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 s="44">
        <f t="shared" si="1"/>
        <v>2</v>
      </c>
      <c r="AD64" s="44">
        <f t="shared" si="1"/>
        <v>1.8</v>
      </c>
      <c r="AE64" s="44">
        <f t="shared" si="27"/>
        <v>1.5999999999999999</v>
      </c>
      <c r="AF64" s="44">
        <f t="shared" si="27"/>
        <v>1.4</v>
      </c>
      <c r="AG64" s="44">
        <f t="shared" si="27"/>
        <v>1.1999999999999997</v>
      </c>
      <c r="AH64" s="46">
        <f t="shared" si="28"/>
        <v>1</v>
      </c>
      <c r="AI64" s="44">
        <f t="shared" si="28"/>
        <v>0.97</v>
      </c>
      <c r="AJ64" s="44">
        <f t="shared" si="28"/>
        <v>0.94</v>
      </c>
      <c r="AK64" s="44">
        <f t="shared" si="28"/>
        <v>0.90999999999999992</v>
      </c>
      <c r="AL64" s="44">
        <f t="shared" si="28"/>
        <v>0.87999999999999989</v>
      </c>
      <c r="AM64" s="44">
        <f t="shared" si="28"/>
        <v>0.84999999999999987</v>
      </c>
      <c r="AN64" s="44">
        <f t="shared" si="29"/>
        <v>0.84999999999999987</v>
      </c>
      <c r="AO64" s="44">
        <f t="shared" si="29"/>
        <v>0.81999999999999984</v>
      </c>
      <c r="AP64" s="44">
        <f t="shared" si="29"/>
        <v>0.79</v>
      </c>
      <c r="AQ64" s="44">
        <f t="shared" si="29"/>
        <v>0.75999999999999979</v>
      </c>
      <c r="AR64" s="44">
        <f t="shared" si="30"/>
        <v>0.7</v>
      </c>
      <c r="AS64" s="44">
        <f t="shared" si="30"/>
        <v>0.66999999999999993</v>
      </c>
      <c r="AT64" s="44">
        <f t="shared" si="30"/>
        <v>0.6399999999999999</v>
      </c>
      <c r="AU64" s="44">
        <f t="shared" si="30"/>
        <v>0.60999999999999988</v>
      </c>
      <c r="AV64" s="44">
        <f t="shared" si="30"/>
        <v>0.58000000000000007</v>
      </c>
      <c r="AW64" s="44">
        <f t="shared" si="30"/>
        <v>0.54999999999999982</v>
      </c>
      <c r="AX64" s="44">
        <f t="shared" si="30"/>
        <v>0.52</v>
      </c>
      <c r="AY64" s="44">
        <f t="shared" si="30"/>
        <v>0.49</v>
      </c>
      <c r="AZ64" s="44">
        <f t="shared" si="30"/>
        <v>0.45999999999999996</v>
      </c>
      <c r="BA64" s="44">
        <f t="shared" si="30"/>
        <v>0.42999999999999994</v>
      </c>
      <c r="BB64" s="44">
        <f t="shared" si="30"/>
        <v>0.39999999999999991</v>
      </c>
      <c r="BC64" s="44">
        <f t="shared" si="30"/>
        <v>0.36999999999999988</v>
      </c>
      <c r="BD64" s="44">
        <f t="shared" si="30"/>
        <v>0.33999999999999986</v>
      </c>
      <c r="BE64" s="44">
        <f t="shared" si="30"/>
        <v>0.31000000000000005</v>
      </c>
      <c r="BF64" s="44">
        <f t="shared" si="30"/>
        <v>0.2799999999999998</v>
      </c>
      <c r="BG64" s="44">
        <f t="shared" si="30"/>
        <v>0.25</v>
      </c>
    </row>
    <row r="65" spans="2:59">
      <c r="B65">
        <f t="shared" si="5"/>
        <v>730</v>
      </c>
      <c r="C65">
        <v>73</v>
      </c>
      <c r="D65">
        <v>7</v>
      </c>
      <c r="E65" t="s">
        <v>9</v>
      </c>
      <c r="F65" t="s">
        <v>85</v>
      </c>
      <c r="G65" t="s">
        <v>46</v>
      </c>
      <c r="H65" s="43">
        <f t="shared" si="17"/>
        <v>730</v>
      </c>
      <c r="I65">
        <v>2</v>
      </c>
      <c r="J65">
        <v>0.2</v>
      </c>
      <c r="K65">
        <v>0</v>
      </c>
      <c r="L65">
        <v>0</v>
      </c>
      <c r="M65">
        <v>8</v>
      </c>
      <c r="N65">
        <v>1</v>
      </c>
      <c r="O65">
        <v>0</v>
      </c>
      <c r="P65">
        <v>0</v>
      </c>
      <c r="Q65">
        <v>0</v>
      </c>
      <c r="R65">
        <v>0</v>
      </c>
      <c r="S65" s="42">
        <v>5</v>
      </c>
      <c r="T65" t="s">
        <v>422</v>
      </c>
      <c r="U65">
        <v>319</v>
      </c>
      <c r="V65">
        <v>0</v>
      </c>
      <c r="W65" t="b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 s="44">
        <f t="shared" si="1"/>
        <v>2</v>
      </c>
      <c r="AD65" s="44">
        <f t="shared" si="1"/>
        <v>2</v>
      </c>
      <c r="AE65" s="44">
        <f t="shared" si="27"/>
        <v>2</v>
      </c>
      <c r="AF65" s="44">
        <f t="shared" si="27"/>
        <v>2</v>
      </c>
      <c r="AG65" s="44">
        <f t="shared" si="27"/>
        <v>2</v>
      </c>
      <c r="AH65" s="46">
        <f t="shared" si="28"/>
        <v>3</v>
      </c>
      <c r="AI65" s="44">
        <f t="shared" si="28"/>
        <v>3</v>
      </c>
      <c r="AJ65" s="44">
        <f t="shared" si="28"/>
        <v>3</v>
      </c>
      <c r="AK65" s="44">
        <f t="shared" si="28"/>
        <v>3</v>
      </c>
      <c r="AL65" s="44">
        <f t="shared" si="28"/>
        <v>3</v>
      </c>
      <c r="AM65" s="44">
        <f t="shared" si="28"/>
        <v>4</v>
      </c>
      <c r="AN65" s="44">
        <f t="shared" si="29"/>
        <v>4</v>
      </c>
      <c r="AO65" s="44">
        <f t="shared" si="29"/>
        <v>4</v>
      </c>
      <c r="AP65" s="44">
        <f t="shared" si="29"/>
        <v>4</v>
      </c>
      <c r="AQ65" s="44">
        <f t="shared" si="29"/>
        <v>4</v>
      </c>
      <c r="AR65" s="44">
        <f t="shared" si="30"/>
        <v>5</v>
      </c>
      <c r="AS65" s="44">
        <f t="shared" si="30"/>
        <v>5</v>
      </c>
      <c r="AT65" s="44">
        <f t="shared" si="30"/>
        <v>5</v>
      </c>
      <c r="AU65" s="44">
        <f t="shared" si="30"/>
        <v>5</v>
      </c>
      <c r="AV65" s="44">
        <f t="shared" si="30"/>
        <v>5</v>
      </c>
      <c r="AW65" s="44">
        <f t="shared" si="30"/>
        <v>6</v>
      </c>
      <c r="AX65" s="44">
        <f t="shared" si="30"/>
        <v>6</v>
      </c>
      <c r="AY65" s="44">
        <f t="shared" si="30"/>
        <v>6</v>
      </c>
      <c r="AZ65" s="44">
        <f t="shared" si="30"/>
        <v>6</v>
      </c>
      <c r="BA65" s="44">
        <f t="shared" si="30"/>
        <v>6</v>
      </c>
      <c r="BB65" s="44">
        <f t="shared" si="30"/>
        <v>7</v>
      </c>
      <c r="BC65" s="44">
        <f t="shared" si="30"/>
        <v>7</v>
      </c>
      <c r="BD65" s="44">
        <f t="shared" si="30"/>
        <v>7</v>
      </c>
      <c r="BE65" s="44">
        <f t="shared" si="30"/>
        <v>7</v>
      </c>
      <c r="BF65" s="44">
        <f t="shared" si="30"/>
        <v>7</v>
      </c>
      <c r="BG65" s="44">
        <f t="shared" si="30"/>
        <v>8</v>
      </c>
    </row>
    <row r="66" spans="2:59">
      <c r="B66">
        <f t="shared" si="5"/>
        <v>731</v>
      </c>
      <c r="C66">
        <v>73</v>
      </c>
      <c r="D66">
        <v>7</v>
      </c>
      <c r="E66" t="s">
        <v>9</v>
      </c>
      <c r="F66" t="s">
        <v>85</v>
      </c>
      <c r="G66" t="s">
        <v>47</v>
      </c>
      <c r="H66" s="43">
        <f t="shared" si="17"/>
        <v>731</v>
      </c>
      <c r="I66">
        <v>6</v>
      </c>
      <c r="J66">
        <v>0.3</v>
      </c>
      <c r="K66">
        <v>0.1</v>
      </c>
      <c r="L66">
        <v>0</v>
      </c>
      <c r="M66">
        <v>20</v>
      </c>
      <c r="N66">
        <v>1</v>
      </c>
      <c r="O66">
        <v>0</v>
      </c>
      <c r="P66">
        <v>0</v>
      </c>
      <c r="Q66">
        <v>0</v>
      </c>
      <c r="R66">
        <v>0</v>
      </c>
      <c r="S66" s="42">
        <v>5</v>
      </c>
      <c r="T66" t="s">
        <v>422</v>
      </c>
      <c r="U66">
        <v>282</v>
      </c>
      <c r="V66">
        <v>0</v>
      </c>
      <c r="W66" t="b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 s="44">
        <f t="shared" si="1"/>
        <v>6</v>
      </c>
      <c r="AD66" s="44">
        <f t="shared" si="1"/>
        <v>6</v>
      </c>
      <c r="AE66" s="44">
        <f t="shared" si="27"/>
        <v>6</v>
      </c>
      <c r="AF66" s="44">
        <f t="shared" si="27"/>
        <v>7</v>
      </c>
      <c r="AG66" s="44">
        <f t="shared" si="27"/>
        <v>7</v>
      </c>
      <c r="AH66" s="46">
        <f t="shared" si="28"/>
        <v>8</v>
      </c>
      <c r="AI66" s="44">
        <f t="shared" si="28"/>
        <v>8</v>
      </c>
      <c r="AJ66" s="44">
        <f t="shared" si="28"/>
        <v>8</v>
      </c>
      <c r="AK66" s="44">
        <f t="shared" si="28"/>
        <v>8</v>
      </c>
      <c r="AL66" s="44">
        <f t="shared" si="28"/>
        <v>9</v>
      </c>
      <c r="AM66" s="44">
        <f t="shared" si="28"/>
        <v>9</v>
      </c>
      <c r="AN66" s="44">
        <f t="shared" si="29"/>
        <v>9</v>
      </c>
      <c r="AO66" s="44">
        <f t="shared" si="29"/>
        <v>9</v>
      </c>
      <c r="AP66" s="44">
        <f t="shared" si="29"/>
        <v>10</v>
      </c>
      <c r="AQ66" s="44">
        <f t="shared" si="29"/>
        <v>10</v>
      </c>
      <c r="AR66" s="44">
        <f t="shared" si="30"/>
        <v>11</v>
      </c>
      <c r="AS66" s="44">
        <f t="shared" si="30"/>
        <v>11</v>
      </c>
      <c r="AT66" s="44">
        <f t="shared" si="30"/>
        <v>11</v>
      </c>
      <c r="AU66" s="44">
        <f t="shared" si="30"/>
        <v>11</v>
      </c>
      <c r="AV66" s="44">
        <f t="shared" si="30"/>
        <v>12</v>
      </c>
      <c r="AW66" s="44">
        <f t="shared" si="30"/>
        <v>12</v>
      </c>
      <c r="AX66" s="44">
        <f t="shared" si="30"/>
        <v>12</v>
      </c>
      <c r="AY66" s="44">
        <f t="shared" si="30"/>
        <v>13</v>
      </c>
      <c r="AZ66" s="44">
        <f t="shared" si="30"/>
        <v>13</v>
      </c>
      <c r="BA66" s="44">
        <f t="shared" si="30"/>
        <v>13</v>
      </c>
      <c r="BB66" s="44">
        <f t="shared" si="30"/>
        <v>14</v>
      </c>
      <c r="BC66" s="44">
        <f t="shared" si="30"/>
        <v>14</v>
      </c>
      <c r="BD66" s="44">
        <f t="shared" si="30"/>
        <v>14</v>
      </c>
      <c r="BE66" s="44">
        <f t="shared" si="30"/>
        <v>14</v>
      </c>
      <c r="BF66" s="44">
        <f t="shared" si="30"/>
        <v>15</v>
      </c>
      <c r="BG66" s="44">
        <f t="shared" si="30"/>
        <v>15</v>
      </c>
    </row>
    <row r="67" spans="2:59">
      <c r="B67">
        <f t="shared" ref="B67" si="31">IF(C67=C66,B66+1,C67*10)</f>
        <v>732</v>
      </c>
      <c r="C67">
        <v>73</v>
      </c>
      <c r="D67">
        <v>7</v>
      </c>
      <c r="E67" t="s">
        <v>9</v>
      </c>
      <c r="F67" t="s">
        <v>85</v>
      </c>
      <c r="G67" t="s">
        <v>389</v>
      </c>
      <c r="H67" s="43">
        <f t="shared" ref="H67:H96" si="32">B67</f>
        <v>732</v>
      </c>
      <c r="I67">
        <v>2</v>
      </c>
      <c r="J67">
        <v>0.1</v>
      </c>
      <c r="K67">
        <v>0</v>
      </c>
      <c r="L67">
        <v>0</v>
      </c>
      <c r="M67">
        <v>6</v>
      </c>
      <c r="N67">
        <v>1</v>
      </c>
      <c r="O67">
        <v>0</v>
      </c>
      <c r="P67">
        <v>0</v>
      </c>
      <c r="Q67">
        <v>0</v>
      </c>
      <c r="R67">
        <v>0</v>
      </c>
      <c r="S67" s="42">
        <v>0</v>
      </c>
      <c r="T67" t="s">
        <v>422</v>
      </c>
      <c r="U67">
        <v>349</v>
      </c>
      <c r="V67">
        <v>0</v>
      </c>
      <c r="W67" t="b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 s="44">
        <f t="shared" ref="AC67:AD85" si="33">IF($N67=1,TRUNC(MIN($M67,MAX($L67,$I67+AC$2*$J67+MIN(AC$2,5)*$K67))),MIN($M67,MAX($L67,$I67+AC$2*$J67+MIN(AC$2,5)*$K67)))</f>
        <v>2</v>
      </c>
      <c r="AD67" s="44">
        <f t="shared" si="33"/>
        <v>2</v>
      </c>
      <c r="AE67" s="44">
        <f t="shared" si="27"/>
        <v>2</v>
      </c>
      <c r="AF67" s="44">
        <f t="shared" si="27"/>
        <v>2</v>
      </c>
      <c r="AG67" s="44">
        <f t="shared" si="27"/>
        <v>2</v>
      </c>
      <c r="AH67" s="46">
        <f t="shared" si="28"/>
        <v>2</v>
      </c>
      <c r="AI67" s="44">
        <f t="shared" si="28"/>
        <v>2</v>
      </c>
      <c r="AJ67" s="44">
        <f t="shared" si="28"/>
        <v>2</v>
      </c>
      <c r="AK67" s="44">
        <f t="shared" si="28"/>
        <v>2</v>
      </c>
      <c r="AL67" s="44">
        <f t="shared" si="28"/>
        <v>2</v>
      </c>
      <c r="AM67" s="44">
        <f t="shared" si="28"/>
        <v>3</v>
      </c>
      <c r="AN67" s="44">
        <f t="shared" si="29"/>
        <v>3</v>
      </c>
      <c r="AO67" s="44">
        <f t="shared" si="29"/>
        <v>3</v>
      </c>
      <c r="AP67" s="44">
        <f t="shared" si="29"/>
        <v>3</v>
      </c>
      <c r="AQ67" s="44">
        <f t="shared" si="29"/>
        <v>3</v>
      </c>
      <c r="AR67" s="44">
        <f t="shared" si="30"/>
        <v>3</v>
      </c>
      <c r="AS67" s="44">
        <f t="shared" si="30"/>
        <v>3</v>
      </c>
      <c r="AT67" s="44">
        <f t="shared" si="30"/>
        <v>3</v>
      </c>
      <c r="AU67" s="44">
        <f t="shared" si="30"/>
        <v>3</v>
      </c>
      <c r="AV67" s="44">
        <f t="shared" si="30"/>
        <v>3</v>
      </c>
      <c r="AW67" s="44">
        <f t="shared" si="30"/>
        <v>4</v>
      </c>
      <c r="AX67" s="44">
        <f t="shared" si="30"/>
        <v>4</v>
      </c>
      <c r="AY67" s="44">
        <f t="shared" si="30"/>
        <v>4</v>
      </c>
      <c r="AZ67" s="44">
        <f t="shared" si="30"/>
        <v>4</v>
      </c>
      <c r="BA67" s="44">
        <f t="shared" si="30"/>
        <v>4</v>
      </c>
      <c r="BB67" s="44">
        <f t="shared" si="30"/>
        <v>4</v>
      </c>
      <c r="BC67" s="44">
        <f t="shared" si="30"/>
        <v>4</v>
      </c>
      <c r="BD67" s="44">
        <f t="shared" si="30"/>
        <v>4</v>
      </c>
      <c r="BE67" s="44">
        <f t="shared" si="30"/>
        <v>4</v>
      </c>
      <c r="BF67" s="44">
        <f t="shared" si="30"/>
        <v>4</v>
      </c>
      <c r="BG67" s="44">
        <f t="shared" si="30"/>
        <v>5</v>
      </c>
    </row>
    <row r="68" spans="2:59">
      <c r="B68">
        <f>IF(C68=C66,B66+1,C68*10)</f>
        <v>740</v>
      </c>
      <c r="C68">
        <v>74</v>
      </c>
      <c r="D68">
        <v>7</v>
      </c>
      <c r="E68" t="s">
        <v>9</v>
      </c>
      <c r="F68" t="s">
        <v>44</v>
      </c>
      <c r="G68" t="s">
        <v>45</v>
      </c>
      <c r="H68" s="43">
        <f t="shared" si="32"/>
        <v>740</v>
      </c>
      <c r="I68">
        <v>0.95</v>
      </c>
      <c r="J68">
        <v>0.01</v>
      </c>
      <c r="K68">
        <v>0</v>
      </c>
      <c r="L68">
        <v>0</v>
      </c>
      <c r="M68">
        <v>1.5</v>
      </c>
      <c r="N68">
        <v>0</v>
      </c>
      <c r="O68">
        <v>0</v>
      </c>
      <c r="P68">
        <v>0</v>
      </c>
      <c r="Q68">
        <v>0</v>
      </c>
      <c r="R68">
        <v>0</v>
      </c>
      <c r="S68" s="42">
        <v>5</v>
      </c>
      <c r="T68" t="s">
        <v>419</v>
      </c>
      <c r="U68">
        <v>37</v>
      </c>
      <c r="V68">
        <v>37</v>
      </c>
      <c r="W68" t="b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 s="44">
        <f t="shared" si="33"/>
        <v>0.95</v>
      </c>
      <c r="AD68" s="44">
        <f t="shared" si="33"/>
        <v>0.96</v>
      </c>
      <c r="AE68" s="44">
        <f t="shared" si="27"/>
        <v>0.97</v>
      </c>
      <c r="AF68" s="44">
        <f t="shared" si="27"/>
        <v>0.98</v>
      </c>
      <c r="AG68" s="44">
        <f t="shared" si="27"/>
        <v>0.99</v>
      </c>
      <c r="AH68" s="46">
        <f t="shared" si="28"/>
        <v>1</v>
      </c>
      <c r="AI68" s="44">
        <f t="shared" si="28"/>
        <v>1.01</v>
      </c>
      <c r="AJ68" s="44">
        <f t="shared" si="28"/>
        <v>1.02</v>
      </c>
      <c r="AK68" s="44">
        <f t="shared" si="28"/>
        <v>1.03</v>
      </c>
      <c r="AL68" s="44">
        <f t="shared" si="28"/>
        <v>1.04</v>
      </c>
      <c r="AM68" s="44">
        <f t="shared" si="28"/>
        <v>1.05</v>
      </c>
      <c r="AN68" s="44">
        <f t="shared" si="29"/>
        <v>1.05</v>
      </c>
      <c r="AO68" s="44">
        <f t="shared" si="29"/>
        <v>1.06</v>
      </c>
      <c r="AP68" s="44">
        <f t="shared" si="29"/>
        <v>1.0699999999999998</v>
      </c>
      <c r="AQ68" s="44">
        <f t="shared" si="29"/>
        <v>1.08</v>
      </c>
      <c r="AR68" s="44">
        <f t="shared" si="30"/>
        <v>1.0999999999999999</v>
      </c>
      <c r="AS68" s="44">
        <f t="shared" si="30"/>
        <v>1.1099999999999999</v>
      </c>
      <c r="AT68" s="44">
        <f t="shared" si="30"/>
        <v>1.1199999999999999</v>
      </c>
      <c r="AU68" s="44">
        <f t="shared" si="30"/>
        <v>1.1299999999999999</v>
      </c>
      <c r="AV68" s="44">
        <f t="shared" si="30"/>
        <v>1.1399999999999999</v>
      </c>
      <c r="AW68" s="44">
        <f t="shared" si="30"/>
        <v>1.1499999999999999</v>
      </c>
      <c r="AX68" s="44">
        <f t="shared" si="30"/>
        <v>1.1599999999999999</v>
      </c>
      <c r="AY68" s="44">
        <f t="shared" si="30"/>
        <v>1.17</v>
      </c>
      <c r="AZ68" s="44">
        <f t="shared" si="30"/>
        <v>1.18</v>
      </c>
      <c r="BA68" s="44">
        <f t="shared" si="30"/>
        <v>1.19</v>
      </c>
      <c r="BB68" s="44">
        <f t="shared" si="30"/>
        <v>1.2</v>
      </c>
      <c r="BC68" s="44">
        <f t="shared" si="30"/>
        <v>1.21</v>
      </c>
      <c r="BD68" s="44">
        <f t="shared" si="30"/>
        <v>1.22</v>
      </c>
      <c r="BE68" s="44">
        <f t="shared" si="30"/>
        <v>1.23</v>
      </c>
      <c r="BF68" s="44">
        <f t="shared" si="30"/>
        <v>1.24</v>
      </c>
      <c r="BG68" s="44">
        <f t="shared" si="30"/>
        <v>1.25</v>
      </c>
    </row>
    <row r="69" spans="2:59">
      <c r="B69">
        <f t="shared" ref="B69:B71" si="34">IF(C69=C68,B68+1,C69*10)</f>
        <v>741</v>
      </c>
      <c r="C69">
        <v>74</v>
      </c>
      <c r="D69">
        <v>7</v>
      </c>
      <c r="E69" t="s">
        <v>9</v>
      </c>
      <c r="F69" t="s">
        <v>44</v>
      </c>
      <c r="G69" t="s">
        <v>45</v>
      </c>
      <c r="H69" s="43">
        <f t="shared" si="32"/>
        <v>741</v>
      </c>
      <c r="I69">
        <v>0.95</v>
      </c>
      <c r="J69">
        <v>0.01</v>
      </c>
      <c r="K69">
        <v>0</v>
      </c>
      <c r="L69">
        <v>0</v>
      </c>
      <c r="M69">
        <v>1.5</v>
      </c>
      <c r="N69">
        <v>0</v>
      </c>
      <c r="O69">
        <v>0</v>
      </c>
      <c r="P69">
        <v>0</v>
      </c>
      <c r="Q69">
        <v>0</v>
      </c>
      <c r="R69">
        <v>0</v>
      </c>
      <c r="S69" s="42">
        <v>5</v>
      </c>
      <c r="T69" t="s">
        <v>419</v>
      </c>
      <c r="U69">
        <v>38</v>
      </c>
      <c r="V69">
        <v>38</v>
      </c>
      <c r="W69" t="b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 s="44">
        <f t="shared" si="33"/>
        <v>0.95</v>
      </c>
      <c r="AD69" s="44">
        <f t="shared" si="33"/>
        <v>0.96</v>
      </c>
      <c r="AE69" s="44">
        <f t="shared" si="27"/>
        <v>0.97</v>
      </c>
      <c r="AF69" s="44">
        <f t="shared" si="27"/>
        <v>0.98</v>
      </c>
      <c r="AG69" s="44">
        <f t="shared" si="27"/>
        <v>0.99</v>
      </c>
      <c r="AH69" s="46">
        <f t="shared" si="28"/>
        <v>1</v>
      </c>
      <c r="AI69" s="44">
        <f t="shared" si="28"/>
        <v>1.01</v>
      </c>
      <c r="AJ69" s="44">
        <f t="shared" si="28"/>
        <v>1.02</v>
      </c>
      <c r="AK69" s="44">
        <f t="shared" si="28"/>
        <v>1.03</v>
      </c>
      <c r="AL69" s="44">
        <f t="shared" si="28"/>
        <v>1.04</v>
      </c>
      <c r="AM69" s="44">
        <f t="shared" si="28"/>
        <v>1.05</v>
      </c>
      <c r="AN69" s="44">
        <f t="shared" si="29"/>
        <v>1.05</v>
      </c>
      <c r="AO69" s="44">
        <f t="shared" si="29"/>
        <v>1.06</v>
      </c>
      <c r="AP69" s="44">
        <f t="shared" si="29"/>
        <v>1.0699999999999998</v>
      </c>
      <c r="AQ69" s="44">
        <f t="shared" si="29"/>
        <v>1.08</v>
      </c>
      <c r="AR69" s="44">
        <f t="shared" si="30"/>
        <v>1.0999999999999999</v>
      </c>
      <c r="AS69" s="44">
        <f t="shared" si="30"/>
        <v>1.1099999999999999</v>
      </c>
      <c r="AT69" s="44">
        <f t="shared" si="30"/>
        <v>1.1199999999999999</v>
      </c>
      <c r="AU69" s="44">
        <f t="shared" si="30"/>
        <v>1.1299999999999999</v>
      </c>
      <c r="AV69" s="44">
        <f t="shared" si="30"/>
        <v>1.1399999999999999</v>
      </c>
      <c r="AW69" s="44">
        <f t="shared" si="30"/>
        <v>1.1499999999999999</v>
      </c>
      <c r="AX69" s="44">
        <f t="shared" si="30"/>
        <v>1.1599999999999999</v>
      </c>
      <c r="AY69" s="44">
        <f t="shared" si="30"/>
        <v>1.17</v>
      </c>
      <c r="AZ69" s="44">
        <f t="shared" si="30"/>
        <v>1.18</v>
      </c>
      <c r="BA69" s="44">
        <f t="shared" si="30"/>
        <v>1.19</v>
      </c>
      <c r="BB69" s="44">
        <f t="shared" si="30"/>
        <v>1.2</v>
      </c>
      <c r="BC69" s="44">
        <f t="shared" si="30"/>
        <v>1.21</v>
      </c>
      <c r="BD69" s="44">
        <f t="shared" si="30"/>
        <v>1.22</v>
      </c>
      <c r="BE69" s="44">
        <f t="shared" si="30"/>
        <v>1.23</v>
      </c>
      <c r="BF69" s="44">
        <f t="shared" si="30"/>
        <v>1.24</v>
      </c>
      <c r="BG69" s="44">
        <f t="shared" si="30"/>
        <v>1.25</v>
      </c>
    </row>
    <row r="70" spans="2:59">
      <c r="B70">
        <f t="shared" si="34"/>
        <v>742</v>
      </c>
      <c r="C70">
        <v>74</v>
      </c>
      <c r="D70">
        <v>7</v>
      </c>
      <c r="E70" t="s">
        <v>9</v>
      </c>
      <c r="F70" t="s">
        <v>44</v>
      </c>
      <c r="G70" t="s">
        <v>45</v>
      </c>
      <c r="H70" s="43">
        <f t="shared" si="32"/>
        <v>742</v>
      </c>
      <c r="I70">
        <v>0.95</v>
      </c>
      <c r="J70">
        <v>0.01</v>
      </c>
      <c r="K70">
        <v>0</v>
      </c>
      <c r="L70">
        <v>0</v>
      </c>
      <c r="M70">
        <v>1.5</v>
      </c>
      <c r="N70">
        <v>0</v>
      </c>
      <c r="O70">
        <v>0</v>
      </c>
      <c r="P70">
        <v>0</v>
      </c>
      <c r="Q70">
        <v>0</v>
      </c>
      <c r="R70">
        <v>0</v>
      </c>
      <c r="S70" s="42">
        <v>5</v>
      </c>
      <c r="T70" t="s">
        <v>419</v>
      </c>
      <c r="U70">
        <v>86</v>
      </c>
      <c r="V70">
        <v>86</v>
      </c>
      <c r="W70" t="b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 s="44">
        <f t="shared" si="33"/>
        <v>0.95</v>
      </c>
      <c r="AD70" s="44">
        <f t="shared" si="33"/>
        <v>0.96</v>
      </c>
      <c r="AE70" s="44">
        <f t="shared" si="27"/>
        <v>0.97</v>
      </c>
      <c r="AF70" s="44">
        <f t="shared" si="27"/>
        <v>0.98</v>
      </c>
      <c r="AG70" s="44">
        <f t="shared" si="27"/>
        <v>0.99</v>
      </c>
      <c r="AH70" s="46">
        <f t="shared" si="28"/>
        <v>1</v>
      </c>
      <c r="AI70" s="44">
        <f t="shared" si="28"/>
        <v>1.01</v>
      </c>
      <c r="AJ70" s="44">
        <f t="shared" si="28"/>
        <v>1.02</v>
      </c>
      <c r="AK70" s="44">
        <f t="shared" si="28"/>
        <v>1.03</v>
      </c>
      <c r="AL70" s="44">
        <f t="shared" si="28"/>
        <v>1.04</v>
      </c>
      <c r="AM70" s="44">
        <f t="shared" si="28"/>
        <v>1.05</v>
      </c>
      <c r="AN70" s="44">
        <f t="shared" si="29"/>
        <v>1.05</v>
      </c>
      <c r="AO70" s="44">
        <f t="shared" si="29"/>
        <v>1.06</v>
      </c>
      <c r="AP70" s="44">
        <f t="shared" si="29"/>
        <v>1.0699999999999998</v>
      </c>
      <c r="AQ70" s="44">
        <f t="shared" si="29"/>
        <v>1.08</v>
      </c>
      <c r="AR70" s="44">
        <f t="shared" si="30"/>
        <v>1.0999999999999999</v>
      </c>
      <c r="AS70" s="44">
        <f t="shared" si="30"/>
        <v>1.1099999999999999</v>
      </c>
      <c r="AT70" s="44">
        <f t="shared" si="30"/>
        <v>1.1199999999999999</v>
      </c>
      <c r="AU70" s="44">
        <f t="shared" si="30"/>
        <v>1.1299999999999999</v>
      </c>
      <c r="AV70" s="44">
        <f t="shared" si="30"/>
        <v>1.1399999999999999</v>
      </c>
      <c r="AW70" s="44">
        <f t="shared" si="30"/>
        <v>1.1499999999999999</v>
      </c>
      <c r="AX70" s="44">
        <f t="shared" si="30"/>
        <v>1.1599999999999999</v>
      </c>
      <c r="AY70" s="44">
        <f t="shared" si="30"/>
        <v>1.17</v>
      </c>
      <c r="AZ70" s="44">
        <f t="shared" si="30"/>
        <v>1.18</v>
      </c>
      <c r="BA70" s="44">
        <f t="shared" si="30"/>
        <v>1.19</v>
      </c>
      <c r="BB70" s="44">
        <f t="shared" si="30"/>
        <v>1.2</v>
      </c>
      <c r="BC70" s="44">
        <f t="shared" si="30"/>
        <v>1.21</v>
      </c>
      <c r="BD70" s="44">
        <f t="shared" si="30"/>
        <v>1.22</v>
      </c>
      <c r="BE70" s="44">
        <f t="shared" si="30"/>
        <v>1.23</v>
      </c>
      <c r="BF70" s="44">
        <f t="shared" si="30"/>
        <v>1.24</v>
      </c>
      <c r="BG70" s="44">
        <f t="shared" si="30"/>
        <v>1.25</v>
      </c>
    </row>
    <row r="71" spans="2:59">
      <c r="B71">
        <f t="shared" si="34"/>
        <v>743</v>
      </c>
      <c r="C71">
        <v>74</v>
      </c>
      <c r="D71">
        <v>7</v>
      </c>
      <c r="E71" t="s">
        <v>9</v>
      </c>
      <c r="F71" t="s">
        <v>44</v>
      </c>
      <c r="G71" t="s">
        <v>45</v>
      </c>
      <c r="H71" s="43">
        <f t="shared" si="32"/>
        <v>743</v>
      </c>
      <c r="I71">
        <v>0.95</v>
      </c>
      <c r="J71">
        <v>0.01</v>
      </c>
      <c r="K71">
        <v>0</v>
      </c>
      <c r="L71">
        <v>0</v>
      </c>
      <c r="M71">
        <v>1.5</v>
      </c>
      <c r="N71">
        <v>0</v>
      </c>
      <c r="O71">
        <v>0</v>
      </c>
      <c r="P71">
        <v>0</v>
      </c>
      <c r="Q71">
        <v>0</v>
      </c>
      <c r="R71">
        <v>0</v>
      </c>
      <c r="S71" s="42">
        <v>5</v>
      </c>
      <c r="T71" t="s">
        <v>419</v>
      </c>
      <c r="U71">
        <v>91</v>
      </c>
      <c r="V71">
        <v>91</v>
      </c>
      <c r="W71" t="b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 s="44">
        <f t="shared" si="33"/>
        <v>0.95</v>
      </c>
      <c r="AD71" s="44">
        <f t="shared" si="33"/>
        <v>0.96</v>
      </c>
      <c r="AE71" s="44">
        <f t="shared" ref="AE71:AG80" si="35">IF($N71=1,TRUNC(MIN($M71,MAX($L71,$I71+AE$2*$J71+MIN(AE$2,5)*$K71))),MIN($M71,MAX($L71,$I71+AE$2*$J71+MIN(AE$2,5)*$K71)))</f>
        <v>0.97</v>
      </c>
      <c r="AF71" s="44">
        <f t="shared" si="35"/>
        <v>0.98</v>
      </c>
      <c r="AG71" s="44">
        <f t="shared" si="35"/>
        <v>0.99</v>
      </c>
      <c r="AH71" s="46">
        <f t="shared" ref="AH71:AM77" si="36">IF($N71=1,TRUNC(MIN($M71,MAX($L71,$I71+AH$2*$J71+MIN(AH$2,5)*$K71))),MIN($M71,MAX($L71,$I71+AH$2*$J71+MIN(AH$2,5)*$K71)))</f>
        <v>1</v>
      </c>
      <c r="AI71" s="44">
        <f t="shared" si="36"/>
        <v>1.01</v>
      </c>
      <c r="AJ71" s="44">
        <f t="shared" si="36"/>
        <v>1.02</v>
      </c>
      <c r="AK71" s="44">
        <f t="shared" si="36"/>
        <v>1.03</v>
      </c>
      <c r="AL71" s="44">
        <f t="shared" si="36"/>
        <v>1.04</v>
      </c>
      <c r="AM71" s="44">
        <f t="shared" si="36"/>
        <v>1.05</v>
      </c>
      <c r="AN71" s="44">
        <f t="shared" si="29"/>
        <v>1.05</v>
      </c>
      <c r="AO71" s="44">
        <f t="shared" si="29"/>
        <v>1.06</v>
      </c>
      <c r="AP71" s="44">
        <f t="shared" si="29"/>
        <v>1.0699999999999998</v>
      </c>
      <c r="AQ71" s="44">
        <f t="shared" si="29"/>
        <v>1.08</v>
      </c>
      <c r="AR71" s="44">
        <f t="shared" si="30"/>
        <v>1.0999999999999999</v>
      </c>
      <c r="AS71" s="44">
        <f t="shared" si="30"/>
        <v>1.1099999999999999</v>
      </c>
      <c r="AT71" s="44">
        <f t="shared" si="30"/>
        <v>1.1199999999999999</v>
      </c>
      <c r="AU71" s="44">
        <f t="shared" si="30"/>
        <v>1.1299999999999999</v>
      </c>
      <c r="AV71" s="44">
        <f t="shared" si="30"/>
        <v>1.1399999999999999</v>
      </c>
      <c r="AW71" s="44">
        <f t="shared" si="30"/>
        <v>1.1499999999999999</v>
      </c>
      <c r="AX71" s="44">
        <f t="shared" si="30"/>
        <v>1.1599999999999999</v>
      </c>
      <c r="AY71" s="44">
        <f t="shared" si="30"/>
        <v>1.17</v>
      </c>
      <c r="AZ71" s="44">
        <f t="shared" si="30"/>
        <v>1.18</v>
      </c>
      <c r="BA71" s="44">
        <f t="shared" si="30"/>
        <v>1.19</v>
      </c>
      <c r="BB71" s="44">
        <f t="shared" si="30"/>
        <v>1.2</v>
      </c>
      <c r="BC71" s="44">
        <f t="shared" si="30"/>
        <v>1.21</v>
      </c>
      <c r="BD71" s="44">
        <f t="shared" si="30"/>
        <v>1.22</v>
      </c>
      <c r="BE71" s="44">
        <f t="shared" si="30"/>
        <v>1.23</v>
      </c>
      <c r="BF71" s="44">
        <f t="shared" si="30"/>
        <v>1.24</v>
      </c>
      <c r="BG71" s="44">
        <f t="shared" si="30"/>
        <v>1.25</v>
      </c>
    </row>
    <row r="72" spans="2:59">
      <c r="B72">
        <v>750</v>
      </c>
      <c r="C72">
        <v>75</v>
      </c>
      <c r="D72">
        <v>7</v>
      </c>
      <c r="E72" t="s">
        <v>9</v>
      </c>
      <c r="F72" t="s">
        <v>254</v>
      </c>
      <c r="G72" t="s">
        <v>415</v>
      </c>
      <c r="H72" s="43">
        <f t="shared" si="32"/>
        <v>750</v>
      </c>
      <c r="I72">
        <v>0</v>
      </c>
      <c r="J72">
        <v>2.5000000000000001E-2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 s="42">
        <v>0</v>
      </c>
      <c r="T72" t="s">
        <v>419</v>
      </c>
      <c r="U72">
        <v>52</v>
      </c>
      <c r="V72">
        <v>22</v>
      </c>
      <c r="W72" t="b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s="44">
        <f t="shared" si="33"/>
        <v>0</v>
      </c>
      <c r="AD72" s="44">
        <f t="shared" si="33"/>
        <v>2.5000000000000001E-2</v>
      </c>
      <c r="AE72" s="44">
        <f t="shared" si="35"/>
        <v>0.05</v>
      </c>
      <c r="AF72" s="44">
        <f t="shared" si="35"/>
        <v>7.5000000000000011E-2</v>
      </c>
      <c r="AG72" s="44">
        <f t="shared" si="35"/>
        <v>0.1</v>
      </c>
      <c r="AH72" s="46">
        <f t="shared" si="36"/>
        <v>0.125</v>
      </c>
      <c r="AI72" s="44">
        <f t="shared" si="36"/>
        <v>0.15000000000000002</v>
      </c>
      <c r="AJ72" s="44">
        <f t="shared" si="36"/>
        <v>0.17500000000000002</v>
      </c>
      <c r="AK72" s="44">
        <f t="shared" si="36"/>
        <v>0.2</v>
      </c>
      <c r="AL72" s="44">
        <f t="shared" si="36"/>
        <v>0.22500000000000001</v>
      </c>
      <c r="AM72" s="44">
        <f t="shared" si="36"/>
        <v>0.25</v>
      </c>
      <c r="AN72" s="44">
        <f t="shared" si="29"/>
        <v>0.25</v>
      </c>
      <c r="AO72" s="44">
        <f t="shared" si="29"/>
        <v>0.27500000000000002</v>
      </c>
      <c r="AP72" s="44">
        <f t="shared" si="29"/>
        <v>0.30000000000000004</v>
      </c>
      <c r="AQ72" s="44">
        <f t="shared" si="29"/>
        <v>0.32500000000000001</v>
      </c>
      <c r="AR72" s="44">
        <f t="shared" si="30"/>
        <v>0.375</v>
      </c>
      <c r="AS72" s="44">
        <f t="shared" si="30"/>
        <v>0.4</v>
      </c>
      <c r="AT72" s="44">
        <f t="shared" si="30"/>
        <v>0.42500000000000004</v>
      </c>
      <c r="AU72" s="44">
        <f t="shared" si="30"/>
        <v>0.45</v>
      </c>
      <c r="AV72" s="44">
        <f t="shared" si="30"/>
        <v>0.47500000000000003</v>
      </c>
      <c r="AW72" s="44">
        <f t="shared" si="30"/>
        <v>0.5</v>
      </c>
      <c r="AX72" s="44">
        <f t="shared" si="30"/>
        <v>0.52500000000000002</v>
      </c>
      <c r="AY72" s="44">
        <f t="shared" si="30"/>
        <v>0.55000000000000004</v>
      </c>
      <c r="AZ72" s="44">
        <f t="shared" si="30"/>
        <v>0.57500000000000007</v>
      </c>
      <c r="BA72" s="44">
        <f t="shared" si="30"/>
        <v>0.60000000000000009</v>
      </c>
      <c r="BB72" s="44">
        <f t="shared" si="30"/>
        <v>0.625</v>
      </c>
      <c r="BC72" s="44">
        <f t="shared" si="30"/>
        <v>0.65</v>
      </c>
      <c r="BD72" s="44">
        <f t="shared" si="30"/>
        <v>0.67500000000000004</v>
      </c>
      <c r="BE72" s="44">
        <f t="shared" si="30"/>
        <v>0.70000000000000007</v>
      </c>
      <c r="BF72" s="44">
        <f t="shared" si="30"/>
        <v>0.72500000000000009</v>
      </c>
      <c r="BG72" s="44">
        <f t="shared" si="30"/>
        <v>0.75</v>
      </c>
    </row>
    <row r="73" spans="2:59">
      <c r="B73">
        <f>IF(C73=C68,B68+1,C73*10)</f>
        <v>810</v>
      </c>
      <c r="C73">
        <v>81</v>
      </c>
      <c r="D73">
        <v>8</v>
      </c>
      <c r="E73" t="s">
        <v>5</v>
      </c>
      <c r="F73" t="s">
        <v>52</v>
      </c>
      <c r="G73" t="s">
        <v>387</v>
      </c>
      <c r="H73" s="43">
        <f t="shared" si="32"/>
        <v>810</v>
      </c>
      <c r="I73">
        <v>1</v>
      </c>
      <c r="J73">
        <v>0.15</v>
      </c>
      <c r="K73">
        <v>-0.1</v>
      </c>
      <c r="L73">
        <v>0</v>
      </c>
      <c r="M73">
        <v>4</v>
      </c>
      <c r="N73">
        <v>0</v>
      </c>
      <c r="O73">
        <v>0</v>
      </c>
      <c r="P73">
        <v>0</v>
      </c>
      <c r="Q73">
        <v>0</v>
      </c>
      <c r="R73">
        <v>0</v>
      </c>
      <c r="S73" s="42">
        <v>5</v>
      </c>
      <c r="T73" t="s">
        <v>418</v>
      </c>
      <c r="U73">
        <v>0</v>
      </c>
      <c r="V73">
        <v>319</v>
      </c>
      <c r="W73" t="b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 s="44">
        <f t="shared" si="33"/>
        <v>1</v>
      </c>
      <c r="AD73" s="44">
        <f t="shared" si="33"/>
        <v>1.0499999999999998</v>
      </c>
      <c r="AE73" s="44">
        <f t="shared" si="35"/>
        <v>1.1000000000000001</v>
      </c>
      <c r="AF73" s="44">
        <f t="shared" si="35"/>
        <v>1.1499999999999999</v>
      </c>
      <c r="AG73" s="44">
        <f t="shared" si="35"/>
        <v>1.2000000000000002</v>
      </c>
      <c r="AH73" s="46">
        <f t="shared" si="36"/>
        <v>1.25</v>
      </c>
      <c r="AI73" s="44">
        <f t="shared" si="36"/>
        <v>1.4</v>
      </c>
      <c r="AJ73" s="44">
        <f t="shared" si="36"/>
        <v>1.5499999999999998</v>
      </c>
      <c r="AK73" s="44">
        <f t="shared" si="36"/>
        <v>1.7000000000000002</v>
      </c>
      <c r="AL73" s="44">
        <f t="shared" si="36"/>
        <v>1.8499999999999996</v>
      </c>
      <c r="AM73" s="44">
        <f t="shared" si="36"/>
        <v>2</v>
      </c>
      <c r="AN73" s="44">
        <f t="shared" si="29"/>
        <v>2</v>
      </c>
      <c r="AO73" s="44">
        <f t="shared" si="29"/>
        <v>2.15</v>
      </c>
      <c r="AP73" s="44">
        <f t="shared" si="29"/>
        <v>2.2999999999999998</v>
      </c>
      <c r="AQ73" s="44">
        <f t="shared" si="29"/>
        <v>2.4500000000000002</v>
      </c>
      <c r="AR73" s="44">
        <f t="shared" si="30"/>
        <v>2.75</v>
      </c>
      <c r="AS73" s="44">
        <f t="shared" si="30"/>
        <v>2.9</v>
      </c>
      <c r="AT73" s="44">
        <f t="shared" si="30"/>
        <v>3.05</v>
      </c>
      <c r="AU73" s="44">
        <f t="shared" si="30"/>
        <v>3.1999999999999997</v>
      </c>
      <c r="AV73" s="44">
        <f t="shared" si="30"/>
        <v>3.35</v>
      </c>
      <c r="AW73" s="44">
        <f t="shared" si="30"/>
        <v>3.5</v>
      </c>
      <c r="AX73" s="44">
        <f t="shared" si="30"/>
        <v>3.6500000000000004</v>
      </c>
      <c r="AY73" s="44">
        <f t="shared" si="30"/>
        <v>3.8</v>
      </c>
      <c r="AZ73" s="44">
        <f t="shared" si="30"/>
        <v>3.9499999999999993</v>
      </c>
      <c r="BA73" s="44">
        <f t="shared" si="30"/>
        <v>4</v>
      </c>
      <c r="BB73" s="44">
        <f t="shared" si="30"/>
        <v>4</v>
      </c>
      <c r="BC73" s="44">
        <f t="shared" si="30"/>
        <v>4</v>
      </c>
      <c r="BD73" s="44">
        <f t="shared" si="30"/>
        <v>4</v>
      </c>
      <c r="BE73" s="44">
        <f t="shared" si="30"/>
        <v>4</v>
      </c>
      <c r="BF73" s="44">
        <f t="shared" si="30"/>
        <v>4</v>
      </c>
      <c r="BG73" s="44">
        <f t="shared" si="30"/>
        <v>4</v>
      </c>
    </row>
    <row r="74" spans="2:59">
      <c r="B74">
        <v>811</v>
      </c>
      <c r="C74">
        <v>82</v>
      </c>
      <c r="D74">
        <v>9</v>
      </c>
      <c r="E74" t="s">
        <v>5</v>
      </c>
      <c r="F74" t="s">
        <v>52</v>
      </c>
      <c r="G74" t="s">
        <v>386</v>
      </c>
      <c r="H74" s="43">
        <f t="shared" si="32"/>
        <v>811</v>
      </c>
      <c r="I74">
        <v>2</v>
      </c>
      <c r="J74">
        <v>1.1499999999999999</v>
      </c>
      <c r="K74">
        <v>0.9</v>
      </c>
      <c r="L74">
        <v>1</v>
      </c>
      <c r="M74">
        <v>5</v>
      </c>
      <c r="N74">
        <v>1</v>
      </c>
      <c r="O74">
        <v>0</v>
      </c>
      <c r="P74">
        <v>0</v>
      </c>
      <c r="Q74">
        <v>0</v>
      </c>
      <c r="R74">
        <v>0</v>
      </c>
      <c r="S74" s="42">
        <v>6</v>
      </c>
      <c r="T74" t="s">
        <v>418</v>
      </c>
      <c r="U74">
        <v>0</v>
      </c>
      <c r="V74">
        <v>334</v>
      </c>
      <c r="W74" t="b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s="44">
        <f t="shared" si="33"/>
        <v>2</v>
      </c>
      <c r="AD74" s="44">
        <f t="shared" si="33"/>
        <v>4</v>
      </c>
      <c r="AE74" s="44">
        <f t="shared" si="35"/>
        <v>5</v>
      </c>
      <c r="AF74" s="44">
        <f t="shared" si="35"/>
        <v>5</v>
      </c>
      <c r="AG74" s="44">
        <f t="shared" si="35"/>
        <v>5</v>
      </c>
      <c r="AH74" s="46">
        <f t="shared" si="36"/>
        <v>5</v>
      </c>
      <c r="AI74" s="44">
        <f t="shared" si="36"/>
        <v>5</v>
      </c>
      <c r="AJ74" s="44">
        <f t="shared" si="36"/>
        <v>5</v>
      </c>
      <c r="AK74" s="44">
        <f t="shared" si="36"/>
        <v>5</v>
      </c>
      <c r="AL74" s="44">
        <f t="shared" si="36"/>
        <v>5</v>
      </c>
      <c r="AM74" s="44">
        <f t="shared" si="36"/>
        <v>5</v>
      </c>
      <c r="AN74" s="44">
        <f t="shared" si="29"/>
        <v>5</v>
      </c>
      <c r="AO74" s="44">
        <f t="shared" si="29"/>
        <v>5</v>
      </c>
      <c r="AP74" s="44">
        <f t="shared" si="29"/>
        <v>5</v>
      </c>
      <c r="AQ74" s="44">
        <f t="shared" si="29"/>
        <v>5</v>
      </c>
      <c r="AR74" s="44">
        <f t="shared" si="30"/>
        <v>5</v>
      </c>
      <c r="AS74" s="44">
        <f t="shared" si="30"/>
        <v>5</v>
      </c>
      <c r="AT74" s="44">
        <f t="shared" si="30"/>
        <v>5</v>
      </c>
      <c r="AU74" s="44">
        <f t="shared" si="30"/>
        <v>5</v>
      </c>
      <c r="AV74" s="44">
        <f t="shared" si="30"/>
        <v>5</v>
      </c>
      <c r="AW74" s="44">
        <f t="shared" si="30"/>
        <v>5</v>
      </c>
      <c r="AX74" s="44">
        <f t="shared" si="30"/>
        <v>5</v>
      </c>
      <c r="AY74" s="44">
        <f t="shared" si="30"/>
        <v>5</v>
      </c>
      <c r="AZ74" s="44">
        <f t="shared" si="30"/>
        <v>5</v>
      </c>
      <c r="BA74" s="44">
        <f t="shared" si="30"/>
        <v>5</v>
      </c>
      <c r="BB74" s="44">
        <f t="shared" si="30"/>
        <v>5</v>
      </c>
      <c r="BC74" s="44">
        <f t="shared" si="30"/>
        <v>5</v>
      </c>
      <c r="BD74" s="44">
        <f t="shared" si="30"/>
        <v>5</v>
      </c>
      <c r="BE74" s="44">
        <f t="shared" si="30"/>
        <v>5</v>
      </c>
      <c r="BF74" s="44">
        <f t="shared" si="30"/>
        <v>5</v>
      </c>
      <c r="BG74" s="44">
        <f t="shared" si="30"/>
        <v>5</v>
      </c>
    </row>
    <row r="75" spans="2:59">
      <c r="B75">
        <v>812</v>
      </c>
      <c r="C75">
        <v>81</v>
      </c>
      <c r="D75">
        <v>8</v>
      </c>
      <c r="E75" t="s">
        <v>5</v>
      </c>
      <c r="F75" t="s">
        <v>52</v>
      </c>
      <c r="G75" t="s">
        <v>58</v>
      </c>
      <c r="H75" s="43">
        <f t="shared" si="32"/>
        <v>812</v>
      </c>
      <c r="I75">
        <v>1.25</v>
      </c>
      <c r="J75">
        <v>0.2</v>
      </c>
      <c r="K75">
        <v>0</v>
      </c>
      <c r="L75">
        <v>0</v>
      </c>
      <c r="M75">
        <v>6</v>
      </c>
      <c r="N75">
        <v>0</v>
      </c>
      <c r="O75">
        <v>0</v>
      </c>
      <c r="P75">
        <v>0</v>
      </c>
      <c r="Q75">
        <v>0</v>
      </c>
      <c r="R75">
        <v>0</v>
      </c>
      <c r="S75" s="42">
        <v>5</v>
      </c>
      <c r="T75" t="s">
        <v>418</v>
      </c>
      <c r="U75">
        <v>0</v>
      </c>
      <c r="V75">
        <v>36</v>
      </c>
      <c r="W75" t="b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s="44">
        <f t="shared" si="33"/>
        <v>1.25</v>
      </c>
      <c r="AD75" s="44">
        <f t="shared" si="33"/>
        <v>1.45</v>
      </c>
      <c r="AE75" s="44">
        <f t="shared" si="35"/>
        <v>1.65</v>
      </c>
      <c r="AF75" s="44">
        <f t="shared" si="35"/>
        <v>1.85</v>
      </c>
      <c r="AG75" s="44">
        <f t="shared" si="35"/>
        <v>2.0499999999999998</v>
      </c>
      <c r="AH75" s="46">
        <f t="shared" si="36"/>
        <v>2.25</v>
      </c>
      <c r="AI75" s="44">
        <f t="shared" si="36"/>
        <v>2.4500000000000002</v>
      </c>
      <c r="AJ75" s="44">
        <f t="shared" si="36"/>
        <v>2.6500000000000004</v>
      </c>
      <c r="AK75" s="44">
        <f t="shared" si="36"/>
        <v>2.85</v>
      </c>
      <c r="AL75" s="44">
        <f t="shared" si="36"/>
        <v>3.05</v>
      </c>
      <c r="AM75" s="44">
        <f t="shared" si="36"/>
        <v>3.25</v>
      </c>
      <c r="AN75" s="44">
        <f t="shared" si="29"/>
        <v>3.25</v>
      </c>
      <c r="AO75" s="44">
        <f t="shared" si="29"/>
        <v>3.45</v>
      </c>
      <c r="AP75" s="44">
        <f t="shared" si="29"/>
        <v>3.6500000000000004</v>
      </c>
      <c r="AQ75" s="44">
        <f t="shared" si="29"/>
        <v>3.85</v>
      </c>
      <c r="AR75" s="44">
        <f t="shared" ref="AR75:BG75" si="37">IF($N75=1,TRUNC(MIN($M75,MAX($L75,$I75+AQ$2*$J75+MIN(AQ$2,5)*$K75))),MIN($M75,MAX($L75,$I75+AQ$2*$J75+MIN(AQ$2,5)*$K75)))</f>
        <v>4.0500000000000007</v>
      </c>
      <c r="AS75" s="44">
        <f t="shared" si="37"/>
        <v>4.25</v>
      </c>
      <c r="AT75" s="44">
        <f t="shared" si="37"/>
        <v>4.45</v>
      </c>
      <c r="AU75" s="44">
        <f t="shared" si="37"/>
        <v>4.6500000000000004</v>
      </c>
      <c r="AV75" s="44">
        <f t="shared" si="37"/>
        <v>4.8499999999999996</v>
      </c>
      <c r="AW75" s="44">
        <f t="shared" si="37"/>
        <v>5.0500000000000007</v>
      </c>
      <c r="AX75" s="44">
        <f t="shared" si="37"/>
        <v>5.25</v>
      </c>
      <c r="AY75" s="44">
        <f t="shared" si="37"/>
        <v>5.45</v>
      </c>
      <c r="AZ75" s="44">
        <f t="shared" si="37"/>
        <v>5.65</v>
      </c>
      <c r="BA75" s="44">
        <f t="shared" si="37"/>
        <v>5.8500000000000005</v>
      </c>
      <c r="BB75" s="44">
        <f t="shared" si="37"/>
        <v>6</v>
      </c>
      <c r="BC75" s="44">
        <f t="shared" si="37"/>
        <v>6</v>
      </c>
      <c r="BD75" s="44">
        <f t="shared" si="37"/>
        <v>6</v>
      </c>
      <c r="BE75" s="44">
        <f t="shared" si="37"/>
        <v>6</v>
      </c>
      <c r="BF75" s="44">
        <f t="shared" si="37"/>
        <v>6</v>
      </c>
      <c r="BG75" s="44">
        <f t="shared" si="37"/>
        <v>6</v>
      </c>
    </row>
    <row r="76" spans="2:59">
      <c r="B76">
        <f t="shared" si="5"/>
        <v>820</v>
      </c>
      <c r="C76">
        <v>82</v>
      </c>
      <c r="D76">
        <v>8</v>
      </c>
      <c r="E76" t="s">
        <v>5</v>
      </c>
      <c r="F76" t="s">
        <v>53</v>
      </c>
      <c r="G76" t="s">
        <v>441</v>
      </c>
      <c r="H76" s="43">
        <f t="shared" si="32"/>
        <v>820</v>
      </c>
      <c r="I76">
        <v>1</v>
      </c>
      <c r="J76">
        <v>0.15</v>
      </c>
      <c r="K76">
        <v>-0.05</v>
      </c>
      <c r="L76">
        <v>0</v>
      </c>
      <c r="M76">
        <v>5</v>
      </c>
      <c r="N76">
        <v>0</v>
      </c>
      <c r="O76">
        <v>0</v>
      </c>
      <c r="P76">
        <v>0</v>
      </c>
      <c r="Q76">
        <v>0</v>
      </c>
      <c r="R76">
        <v>0</v>
      </c>
      <c r="S76" s="42">
        <v>5</v>
      </c>
      <c r="T76" t="s">
        <v>418</v>
      </c>
      <c r="U76">
        <v>0</v>
      </c>
      <c r="V76">
        <v>289</v>
      </c>
      <c r="W76" t="b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s="44">
        <f t="shared" si="33"/>
        <v>1</v>
      </c>
      <c r="AD76" s="44">
        <f t="shared" si="33"/>
        <v>1.0999999999999999</v>
      </c>
      <c r="AE76" s="44">
        <f t="shared" si="35"/>
        <v>1.2</v>
      </c>
      <c r="AF76" s="44">
        <f t="shared" si="35"/>
        <v>1.2999999999999998</v>
      </c>
      <c r="AG76" s="44">
        <f t="shared" si="35"/>
        <v>1.4000000000000001</v>
      </c>
      <c r="AH76" s="46">
        <f t="shared" si="36"/>
        <v>1.5</v>
      </c>
      <c r="AI76" s="44">
        <f t="shared" si="36"/>
        <v>1.65</v>
      </c>
      <c r="AJ76" s="44">
        <f t="shared" si="36"/>
        <v>1.7999999999999998</v>
      </c>
      <c r="AK76" s="44">
        <f t="shared" si="36"/>
        <v>1.9500000000000002</v>
      </c>
      <c r="AL76" s="44">
        <f t="shared" si="36"/>
        <v>2.0999999999999996</v>
      </c>
      <c r="AM76" s="44">
        <f t="shared" si="36"/>
        <v>2.25</v>
      </c>
      <c r="AN76" s="44">
        <f t="shared" si="29"/>
        <v>2.25</v>
      </c>
      <c r="AO76" s="44">
        <f t="shared" si="29"/>
        <v>2.4</v>
      </c>
      <c r="AP76" s="44">
        <f t="shared" si="29"/>
        <v>2.5499999999999998</v>
      </c>
      <c r="AQ76" s="44">
        <f t="shared" si="29"/>
        <v>2.7</v>
      </c>
      <c r="AR76" s="44">
        <f t="shared" ref="AR76:BG76" si="38">IF($N76=1,TRUNC(MIN($M76,MAX($L76,$I76+AQ$2*$J76+MIN(AQ$2,5)*$K76))),MIN($M76,MAX($L76,$I76+AQ$2*$J76+MIN(AQ$2,5)*$K76)))</f>
        <v>2.85</v>
      </c>
      <c r="AS76" s="44">
        <f t="shared" si="38"/>
        <v>3</v>
      </c>
      <c r="AT76" s="44">
        <f t="shared" si="38"/>
        <v>3.15</v>
      </c>
      <c r="AU76" s="44">
        <f t="shared" si="38"/>
        <v>3.3</v>
      </c>
      <c r="AV76" s="44">
        <f t="shared" si="38"/>
        <v>3.4499999999999997</v>
      </c>
      <c r="AW76" s="44">
        <f t="shared" si="38"/>
        <v>3.6</v>
      </c>
      <c r="AX76" s="44">
        <f t="shared" si="38"/>
        <v>3.75</v>
      </c>
      <c r="AY76" s="44">
        <f t="shared" si="38"/>
        <v>3.9000000000000004</v>
      </c>
      <c r="AZ76" s="44">
        <f t="shared" si="38"/>
        <v>4.05</v>
      </c>
      <c r="BA76" s="44">
        <f t="shared" si="38"/>
        <v>4.1999999999999993</v>
      </c>
      <c r="BB76" s="44">
        <f t="shared" si="38"/>
        <v>4.3499999999999996</v>
      </c>
      <c r="BC76" s="44">
        <f t="shared" si="38"/>
        <v>4.5</v>
      </c>
      <c r="BD76" s="44">
        <f t="shared" si="38"/>
        <v>4.6500000000000004</v>
      </c>
      <c r="BE76" s="44">
        <f t="shared" si="38"/>
        <v>4.8</v>
      </c>
      <c r="BF76" s="44">
        <f t="shared" si="38"/>
        <v>4.95</v>
      </c>
      <c r="BG76" s="44">
        <f t="shared" si="38"/>
        <v>5</v>
      </c>
    </row>
    <row r="77" spans="2:59">
      <c r="B77">
        <f>IF(C77=C76,B76+1,C77*10)</f>
        <v>821</v>
      </c>
      <c r="C77">
        <v>82</v>
      </c>
      <c r="D77">
        <v>8</v>
      </c>
      <c r="E77" t="s">
        <v>5</v>
      </c>
      <c r="F77" t="s">
        <v>53</v>
      </c>
      <c r="G77" t="s">
        <v>93</v>
      </c>
      <c r="H77" s="43">
        <f t="shared" si="32"/>
        <v>821</v>
      </c>
      <c r="I77">
        <v>1.25</v>
      </c>
      <c r="J77">
        <v>0.2</v>
      </c>
      <c r="K77">
        <v>-0.1</v>
      </c>
      <c r="L77">
        <v>0</v>
      </c>
      <c r="M77">
        <v>8</v>
      </c>
      <c r="N77">
        <v>0</v>
      </c>
      <c r="O77">
        <v>0</v>
      </c>
      <c r="P77">
        <v>0</v>
      </c>
      <c r="Q77">
        <v>0</v>
      </c>
      <c r="R77">
        <v>0</v>
      </c>
      <c r="S77" s="42">
        <v>5</v>
      </c>
      <c r="T77" t="s">
        <v>418</v>
      </c>
      <c r="U77">
        <v>0</v>
      </c>
      <c r="V77">
        <v>262</v>
      </c>
      <c r="W77" t="b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 s="44">
        <f t="shared" si="33"/>
        <v>1.25</v>
      </c>
      <c r="AD77" s="44">
        <f t="shared" si="33"/>
        <v>1.3499999999999999</v>
      </c>
      <c r="AE77" s="44">
        <f t="shared" si="35"/>
        <v>1.45</v>
      </c>
      <c r="AF77" s="44">
        <f t="shared" si="35"/>
        <v>1.55</v>
      </c>
      <c r="AG77" s="44">
        <f t="shared" si="35"/>
        <v>1.65</v>
      </c>
      <c r="AH77" s="46">
        <f t="shared" si="36"/>
        <v>1.75</v>
      </c>
      <c r="AI77" s="44">
        <f t="shared" si="36"/>
        <v>1.9500000000000002</v>
      </c>
      <c r="AJ77" s="44">
        <f t="shared" si="36"/>
        <v>2.1500000000000004</v>
      </c>
      <c r="AK77" s="44">
        <f t="shared" si="36"/>
        <v>2.35</v>
      </c>
      <c r="AL77" s="44">
        <f t="shared" si="36"/>
        <v>2.5499999999999998</v>
      </c>
      <c r="AM77" s="44">
        <f t="shared" si="36"/>
        <v>2.75</v>
      </c>
      <c r="AN77" s="44">
        <f t="shared" si="29"/>
        <v>2.75</v>
      </c>
      <c r="AO77" s="44">
        <f t="shared" si="29"/>
        <v>2.95</v>
      </c>
      <c r="AP77" s="44">
        <f t="shared" si="29"/>
        <v>3.1500000000000004</v>
      </c>
      <c r="AQ77" s="44">
        <f t="shared" si="29"/>
        <v>3.35</v>
      </c>
      <c r="AR77" s="44">
        <f t="shared" ref="AR77:BG77" si="39">IF($N77=1,TRUNC(MIN($M77,MAX($L77,$I77+AQ$2*$J77+MIN(AQ$2,5)*$K77))),MIN($M77,MAX($L77,$I77+AQ$2*$J77+MIN(AQ$2,5)*$K77)))</f>
        <v>3.5500000000000007</v>
      </c>
      <c r="AS77" s="44">
        <f t="shared" si="39"/>
        <v>3.75</v>
      </c>
      <c r="AT77" s="44">
        <f t="shared" si="39"/>
        <v>3.95</v>
      </c>
      <c r="AU77" s="44">
        <f t="shared" si="39"/>
        <v>4.1500000000000004</v>
      </c>
      <c r="AV77" s="44">
        <f t="shared" si="39"/>
        <v>4.3499999999999996</v>
      </c>
      <c r="AW77" s="44">
        <f t="shared" si="39"/>
        <v>4.5500000000000007</v>
      </c>
      <c r="AX77" s="44">
        <f t="shared" si="39"/>
        <v>4.75</v>
      </c>
      <c r="AY77" s="44">
        <f t="shared" si="39"/>
        <v>4.95</v>
      </c>
      <c r="AZ77" s="44">
        <f t="shared" si="39"/>
        <v>5.15</v>
      </c>
      <c r="BA77" s="44">
        <f t="shared" si="39"/>
        <v>5.3500000000000005</v>
      </c>
      <c r="BB77" s="44">
        <f t="shared" si="39"/>
        <v>5.5500000000000007</v>
      </c>
      <c r="BC77" s="44">
        <f t="shared" si="39"/>
        <v>5.75</v>
      </c>
      <c r="BD77" s="44">
        <f t="shared" si="39"/>
        <v>5.95</v>
      </c>
      <c r="BE77" s="44">
        <f t="shared" si="39"/>
        <v>6.15</v>
      </c>
      <c r="BF77" s="44">
        <f t="shared" si="39"/>
        <v>6.3500000000000005</v>
      </c>
      <c r="BG77" s="44">
        <f t="shared" si="39"/>
        <v>6.5500000000000007</v>
      </c>
    </row>
    <row r="78" spans="2:59">
      <c r="B78">
        <f>IF(C78=C77,B77+1,C78*10)</f>
        <v>822</v>
      </c>
      <c r="C78">
        <v>82</v>
      </c>
      <c r="D78">
        <v>8</v>
      </c>
      <c r="E78" t="s">
        <v>5</v>
      </c>
      <c r="F78" t="s">
        <v>53</v>
      </c>
      <c r="G78" t="s">
        <v>375</v>
      </c>
      <c r="H78" s="43">
        <f t="shared" si="32"/>
        <v>822</v>
      </c>
      <c r="I78">
        <v>1.25</v>
      </c>
      <c r="J78">
        <v>0.2</v>
      </c>
      <c r="K78">
        <v>-0.1</v>
      </c>
      <c r="L78">
        <v>0</v>
      </c>
      <c r="M78">
        <v>8</v>
      </c>
      <c r="N78">
        <v>0</v>
      </c>
      <c r="O78">
        <v>0</v>
      </c>
      <c r="P78">
        <v>0</v>
      </c>
      <c r="Q78">
        <v>0</v>
      </c>
      <c r="R78">
        <v>0</v>
      </c>
      <c r="S78" s="42">
        <v>5</v>
      </c>
      <c r="T78" t="s">
        <v>418</v>
      </c>
      <c r="U78">
        <v>0</v>
      </c>
      <c r="V78">
        <v>352</v>
      </c>
      <c r="W78" t="b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 s="44">
        <f t="shared" si="33"/>
        <v>1.25</v>
      </c>
      <c r="AD78" s="44">
        <f t="shared" si="33"/>
        <v>1.3499999999999999</v>
      </c>
      <c r="AE78" s="44">
        <f t="shared" si="35"/>
        <v>1.45</v>
      </c>
      <c r="AF78" s="44">
        <f t="shared" si="35"/>
        <v>1.55</v>
      </c>
      <c r="AG78" s="44">
        <f t="shared" si="35"/>
        <v>1.65</v>
      </c>
      <c r="AH78" s="46">
        <f t="shared" ref="AH78:AM78" si="40">IF($N78=1,TRUNC(MIN($M78,MAX($L78,$I78+AG$2*$J78+MIN(AG$2,5)*$K78))),MIN($M78,MAX($L78,$I78+AG$2*$J78+MIN(AG$2,5)*$K78)))</f>
        <v>1.65</v>
      </c>
      <c r="AI78" s="44">
        <f t="shared" si="40"/>
        <v>1.75</v>
      </c>
      <c r="AJ78" s="44">
        <f t="shared" si="40"/>
        <v>1.9500000000000002</v>
      </c>
      <c r="AK78" s="44">
        <f t="shared" si="40"/>
        <v>2.1500000000000004</v>
      </c>
      <c r="AL78" s="44">
        <f t="shared" si="40"/>
        <v>2.35</v>
      </c>
      <c r="AM78" s="44">
        <f t="shared" si="40"/>
        <v>2.5499999999999998</v>
      </c>
      <c r="AN78" s="44">
        <f t="shared" si="29"/>
        <v>2.75</v>
      </c>
      <c r="AO78" s="44">
        <f t="shared" si="29"/>
        <v>2.95</v>
      </c>
      <c r="AP78" s="44">
        <f t="shared" si="29"/>
        <v>3.1500000000000004</v>
      </c>
      <c r="AQ78" s="44">
        <f t="shared" si="29"/>
        <v>3.35</v>
      </c>
      <c r="AR78" s="44">
        <f t="shared" ref="AR78:BG78" si="41">IF($N78=1,TRUNC(MIN($M78,MAX($L78,$I78+AQ$2*$J78+MIN(AQ$2,5)*$K78))),MIN($M78,MAX($L78,$I78+AQ$2*$J78+MIN(AQ$2,5)*$K78)))</f>
        <v>3.5500000000000007</v>
      </c>
      <c r="AS78" s="44">
        <f t="shared" si="41"/>
        <v>3.75</v>
      </c>
      <c r="AT78" s="44">
        <f t="shared" si="41"/>
        <v>3.95</v>
      </c>
      <c r="AU78" s="44">
        <f t="shared" si="41"/>
        <v>4.1500000000000004</v>
      </c>
      <c r="AV78" s="44">
        <f t="shared" si="41"/>
        <v>4.3499999999999996</v>
      </c>
      <c r="AW78" s="44">
        <f t="shared" si="41"/>
        <v>4.5500000000000007</v>
      </c>
      <c r="AX78" s="44">
        <f t="shared" si="41"/>
        <v>4.75</v>
      </c>
      <c r="AY78" s="44">
        <f t="shared" si="41"/>
        <v>4.95</v>
      </c>
      <c r="AZ78" s="44">
        <f t="shared" si="41"/>
        <v>5.15</v>
      </c>
      <c r="BA78" s="44">
        <f t="shared" si="41"/>
        <v>5.3500000000000005</v>
      </c>
      <c r="BB78" s="44">
        <f t="shared" si="41"/>
        <v>5.5500000000000007</v>
      </c>
      <c r="BC78" s="44">
        <f t="shared" si="41"/>
        <v>5.75</v>
      </c>
      <c r="BD78" s="44">
        <f t="shared" si="41"/>
        <v>5.95</v>
      </c>
      <c r="BE78" s="44">
        <f t="shared" si="41"/>
        <v>6.15</v>
      </c>
      <c r="BF78" s="44">
        <f t="shared" si="41"/>
        <v>6.3500000000000005</v>
      </c>
      <c r="BG78" s="44">
        <f t="shared" si="41"/>
        <v>6.5500000000000007</v>
      </c>
    </row>
    <row r="79" spans="2:59">
      <c r="B79">
        <f t="shared" ref="B79" si="42">IF(C79=C78,B78+1,C79*10)</f>
        <v>823</v>
      </c>
      <c r="C79">
        <v>82</v>
      </c>
      <c r="D79">
        <v>8</v>
      </c>
      <c r="E79" t="s">
        <v>5</v>
      </c>
      <c r="F79" t="s">
        <v>53</v>
      </c>
      <c r="G79" t="s">
        <v>388</v>
      </c>
      <c r="H79" s="43">
        <f t="shared" si="32"/>
        <v>823</v>
      </c>
      <c r="I79">
        <v>1</v>
      </c>
      <c r="J79">
        <v>0.15</v>
      </c>
      <c r="K79">
        <v>-0.05</v>
      </c>
      <c r="L79">
        <v>0</v>
      </c>
      <c r="M79">
        <v>5</v>
      </c>
      <c r="N79">
        <v>0</v>
      </c>
      <c r="O79">
        <v>0</v>
      </c>
      <c r="P79">
        <v>0</v>
      </c>
      <c r="Q79">
        <v>0</v>
      </c>
      <c r="R79">
        <v>0</v>
      </c>
      <c r="S79" s="42">
        <v>5</v>
      </c>
      <c r="T79" t="s">
        <v>418</v>
      </c>
      <c r="U79">
        <v>0</v>
      </c>
      <c r="V79">
        <v>287</v>
      </c>
      <c r="W79" t="b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 s="44">
        <f t="shared" si="33"/>
        <v>1</v>
      </c>
      <c r="AD79" s="44">
        <f t="shared" si="33"/>
        <v>1.0999999999999999</v>
      </c>
      <c r="AE79" s="44">
        <f t="shared" si="35"/>
        <v>1.2</v>
      </c>
      <c r="AF79" s="44">
        <f t="shared" si="35"/>
        <v>1.2999999999999998</v>
      </c>
      <c r="AG79" s="44">
        <f t="shared" si="35"/>
        <v>1.4000000000000001</v>
      </c>
      <c r="AH79" s="46">
        <f t="shared" ref="AH79:AM79" si="43">IF($N79=1,TRUNC(MIN($M79,MAX($L79,$I79+AH$2*$J79+MIN(AH$2,5)*$K79))),MIN($M79,MAX($L79,$I79+AH$2*$J79+MIN(AH$2,5)*$K79)))</f>
        <v>1.5</v>
      </c>
      <c r="AI79" s="44">
        <f t="shared" si="43"/>
        <v>1.65</v>
      </c>
      <c r="AJ79" s="44">
        <f t="shared" si="43"/>
        <v>1.7999999999999998</v>
      </c>
      <c r="AK79" s="44">
        <f t="shared" si="43"/>
        <v>1.9500000000000002</v>
      </c>
      <c r="AL79" s="44">
        <f t="shared" si="43"/>
        <v>2.0999999999999996</v>
      </c>
      <c r="AM79" s="44">
        <f t="shared" si="43"/>
        <v>2.25</v>
      </c>
      <c r="AN79" s="44">
        <f t="shared" si="29"/>
        <v>2.25</v>
      </c>
      <c r="AO79" s="44">
        <f t="shared" si="29"/>
        <v>2.4</v>
      </c>
      <c r="AP79" s="44">
        <f t="shared" si="29"/>
        <v>2.5499999999999998</v>
      </c>
      <c r="AQ79" s="44">
        <f t="shared" si="29"/>
        <v>2.7</v>
      </c>
      <c r="AR79" s="44">
        <f t="shared" ref="AR79:BG79" si="44">IF($N79=1,TRUNC(MIN($M79,MAX($L79,$I79+AQ$2*$J79+MIN(AQ$2,5)*$K79))),MIN($M79,MAX($L79,$I79+AQ$2*$J79+MIN(AQ$2,5)*$K79)))</f>
        <v>2.85</v>
      </c>
      <c r="AS79" s="44">
        <f t="shared" si="44"/>
        <v>3</v>
      </c>
      <c r="AT79" s="44">
        <f t="shared" si="44"/>
        <v>3.15</v>
      </c>
      <c r="AU79" s="44">
        <f t="shared" si="44"/>
        <v>3.3</v>
      </c>
      <c r="AV79" s="44">
        <f t="shared" si="44"/>
        <v>3.4499999999999997</v>
      </c>
      <c r="AW79" s="44">
        <f t="shared" si="44"/>
        <v>3.6</v>
      </c>
      <c r="AX79" s="44">
        <f t="shared" si="44"/>
        <v>3.75</v>
      </c>
      <c r="AY79" s="44">
        <f t="shared" si="44"/>
        <v>3.9000000000000004</v>
      </c>
      <c r="AZ79" s="44">
        <f t="shared" si="44"/>
        <v>4.05</v>
      </c>
      <c r="BA79" s="44">
        <f t="shared" si="44"/>
        <v>4.1999999999999993</v>
      </c>
      <c r="BB79" s="44">
        <f t="shared" si="44"/>
        <v>4.3499999999999996</v>
      </c>
      <c r="BC79" s="44">
        <f t="shared" si="44"/>
        <v>4.5</v>
      </c>
      <c r="BD79" s="44">
        <f t="shared" si="44"/>
        <v>4.6500000000000004</v>
      </c>
      <c r="BE79" s="44">
        <f t="shared" si="44"/>
        <v>4.8</v>
      </c>
      <c r="BF79" s="44">
        <f t="shared" si="44"/>
        <v>4.95</v>
      </c>
      <c r="BG79" s="44">
        <f t="shared" si="44"/>
        <v>5</v>
      </c>
    </row>
    <row r="80" spans="2:59">
      <c r="B80">
        <f>IF(C80=C78,B78+1,C80*10)</f>
        <v>830</v>
      </c>
      <c r="C80">
        <v>83</v>
      </c>
      <c r="D80">
        <v>8</v>
      </c>
      <c r="E80" t="s">
        <v>5</v>
      </c>
      <c r="F80" t="s">
        <v>434</v>
      </c>
      <c r="G80" t="s">
        <v>72</v>
      </c>
      <c r="H80" s="43">
        <f t="shared" si="32"/>
        <v>830</v>
      </c>
      <c r="I80">
        <v>1.5</v>
      </c>
      <c r="J80">
        <v>-0.03</v>
      </c>
      <c r="K80">
        <v>-0.02</v>
      </c>
      <c r="L80">
        <v>0</v>
      </c>
      <c r="M80">
        <v>2</v>
      </c>
      <c r="N80">
        <v>0</v>
      </c>
      <c r="O80">
        <v>0</v>
      </c>
      <c r="P80">
        <v>0</v>
      </c>
      <c r="Q80">
        <v>0</v>
      </c>
      <c r="R80">
        <v>0</v>
      </c>
      <c r="S80" s="42">
        <v>10</v>
      </c>
      <c r="T80" t="s">
        <v>423</v>
      </c>
      <c r="U80">
        <v>0</v>
      </c>
      <c r="V80">
        <v>0</v>
      </c>
      <c r="W80" t="b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 s="44">
        <f t="shared" si="33"/>
        <v>1.5</v>
      </c>
      <c r="AD80" s="44">
        <f t="shared" si="33"/>
        <v>1.45</v>
      </c>
      <c r="AE80" s="44">
        <f t="shared" si="35"/>
        <v>1.4</v>
      </c>
      <c r="AF80" s="44">
        <f t="shared" si="35"/>
        <v>1.3499999999999999</v>
      </c>
      <c r="AG80" s="44">
        <f t="shared" si="35"/>
        <v>1.2999999999999998</v>
      </c>
      <c r="AH80" s="46">
        <f t="shared" ref="AH80:AM80" si="45">IF($N80=1,TRUNC(MIN($M80,MAX($L80,$I80+AG$2*$J80+MIN(AG$2,5)*$K80))),MIN($M80,MAX($L80,$I80+AG$2*$J80+MIN(AG$2,5)*$K80)))</f>
        <v>1.2999999999999998</v>
      </c>
      <c r="AI80" s="44">
        <f t="shared" si="45"/>
        <v>1.25</v>
      </c>
      <c r="AJ80" s="44">
        <f t="shared" si="45"/>
        <v>1.22</v>
      </c>
      <c r="AK80" s="44">
        <f t="shared" si="45"/>
        <v>1.19</v>
      </c>
      <c r="AL80" s="44">
        <f t="shared" si="45"/>
        <v>1.1599999999999999</v>
      </c>
      <c r="AM80" s="44">
        <f t="shared" si="45"/>
        <v>1.1299999999999999</v>
      </c>
      <c r="AN80" s="44">
        <f t="shared" si="29"/>
        <v>1.0999999999999999</v>
      </c>
      <c r="AO80" s="44">
        <f t="shared" si="29"/>
        <v>1.0699999999999998</v>
      </c>
      <c r="AP80" s="44">
        <f t="shared" si="29"/>
        <v>1.04</v>
      </c>
      <c r="AQ80" s="44">
        <f t="shared" si="29"/>
        <v>1.0099999999999998</v>
      </c>
      <c r="AR80" s="44">
        <f t="shared" ref="AR80:BG80" si="46">IF($N80=1,TRUNC(MIN($M80,MAX($L80,$I80+AQ$2*$J80+MIN(AQ$2,5)*$K80))),MIN($M80,MAX($L80,$I80+AQ$2*$J80+MIN(AQ$2,5)*$K80)))</f>
        <v>0.98000000000000009</v>
      </c>
      <c r="AS80" s="44">
        <f t="shared" si="46"/>
        <v>0.95000000000000007</v>
      </c>
      <c r="AT80" s="44">
        <f t="shared" si="46"/>
        <v>0.92</v>
      </c>
      <c r="AU80" s="44">
        <f t="shared" si="46"/>
        <v>0.89</v>
      </c>
      <c r="AV80" s="44">
        <f t="shared" si="46"/>
        <v>0.86</v>
      </c>
      <c r="AW80" s="44">
        <f t="shared" si="46"/>
        <v>0.83000000000000007</v>
      </c>
      <c r="AX80" s="44">
        <f t="shared" si="46"/>
        <v>0.8</v>
      </c>
      <c r="AY80" s="44">
        <f t="shared" si="46"/>
        <v>0.77</v>
      </c>
      <c r="AZ80" s="44">
        <f t="shared" si="46"/>
        <v>0.7400000000000001</v>
      </c>
      <c r="BA80" s="44">
        <f t="shared" si="46"/>
        <v>0.71000000000000008</v>
      </c>
      <c r="BB80" s="44">
        <f t="shared" si="46"/>
        <v>0.68</v>
      </c>
      <c r="BC80" s="44">
        <f t="shared" si="46"/>
        <v>0.65</v>
      </c>
      <c r="BD80" s="44">
        <f t="shared" si="46"/>
        <v>0.62</v>
      </c>
      <c r="BE80" s="44">
        <f t="shared" si="46"/>
        <v>0.59000000000000008</v>
      </c>
      <c r="BF80" s="44">
        <f t="shared" si="46"/>
        <v>0.56000000000000005</v>
      </c>
      <c r="BG80" s="44">
        <f t="shared" si="46"/>
        <v>0.53</v>
      </c>
    </row>
    <row r="81" spans="2:59">
      <c r="B81">
        <v>831</v>
      </c>
      <c r="C81">
        <v>83</v>
      </c>
      <c r="D81">
        <v>8</v>
      </c>
      <c r="E81" t="s">
        <v>5</v>
      </c>
      <c r="F81" t="s">
        <v>434</v>
      </c>
      <c r="G81" t="s">
        <v>390</v>
      </c>
      <c r="H81" s="43">
        <f t="shared" si="32"/>
        <v>831</v>
      </c>
      <c r="I81">
        <v>1</v>
      </c>
      <c r="J81">
        <v>6.8000000000000005E-2</v>
      </c>
      <c r="K81">
        <v>0</v>
      </c>
      <c r="L81">
        <v>0</v>
      </c>
      <c r="M81">
        <v>3</v>
      </c>
      <c r="N81">
        <v>1</v>
      </c>
      <c r="O81">
        <v>0</v>
      </c>
      <c r="P81">
        <v>0</v>
      </c>
      <c r="Q81">
        <v>0</v>
      </c>
      <c r="R81">
        <v>0</v>
      </c>
      <c r="S81" s="42">
        <v>5</v>
      </c>
      <c r="T81" t="s">
        <v>421</v>
      </c>
      <c r="U81">
        <v>0</v>
      </c>
      <c r="V81">
        <v>298</v>
      </c>
      <c r="W81" t="b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 s="44">
        <f t="shared" si="33"/>
        <v>1</v>
      </c>
      <c r="AD81" s="44">
        <f t="shared" si="33"/>
        <v>1</v>
      </c>
      <c r="AE81" s="44">
        <f t="shared" ref="AC81:AG96" si="47">IF($N81=1,TRUNC(MIN($M81,MAX($L81,$I81+AE$2*$J81+MIN(AE$2,5)*$K81))),MIN($M81,MAX($L81,$I81+AE$2*$J81+MIN(AE$2,5)*$K81)))</f>
        <v>1</v>
      </c>
      <c r="AF81" s="44">
        <f t="shared" si="47"/>
        <v>1</v>
      </c>
      <c r="AG81" s="44">
        <f t="shared" si="47"/>
        <v>1</v>
      </c>
      <c r="AH81" s="46">
        <f t="shared" ref="AH81:BG81" si="48">IF($N81=1,TRUNC(MIN($M81,MAX($L81,$I81+AH$2*$J81+MIN(AH$2,5)*$K81))),MIN($M81,MAX($L81,$I81+AH$2*$J81+MIN(AH$2,5)*$K81)))</f>
        <v>1</v>
      </c>
      <c r="AI81" s="44">
        <f t="shared" si="48"/>
        <v>1</v>
      </c>
      <c r="AJ81" s="44">
        <f t="shared" si="48"/>
        <v>1</v>
      </c>
      <c r="AK81" s="44">
        <f t="shared" si="48"/>
        <v>1</v>
      </c>
      <c r="AL81" s="44">
        <f t="shared" si="48"/>
        <v>1</v>
      </c>
      <c r="AM81" s="44">
        <f t="shared" si="48"/>
        <v>1</v>
      </c>
      <c r="AN81" s="44">
        <f t="shared" si="48"/>
        <v>1</v>
      </c>
      <c r="AO81" s="44">
        <f t="shared" si="48"/>
        <v>1</v>
      </c>
      <c r="AP81" s="44">
        <f t="shared" si="48"/>
        <v>1</v>
      </c>
      <c r="AQ81" s="44">
        <f t="shared" si="48"/>
        <v>1</v>
      </c>
      <c r="AR81" s="44">
        <f t="shared" si="48"/>
        <v>2</v>
      </c>
      <c r="AS81" s="44">
        <f t="shared" si="48"/>
        <v>2</v>
      </c>
      <c r="AT81" s="44">
        <f t="shared" si="48"/>
        <v>2</v>
      </c>
      <c r="AU81" s="44">
        <f t="shared" si="48"/>
        <v>2</v>
      </c>
      <c r="AV81" s="44">
        <f t="shared" si="48"/>
        <v>2</v>
      </c>
      <c r="AW81" s="44">
        <f t="shared" si="48"/>
        <v>2</v>
      </c>
      <c r="AX81" s="44">
        <f t="shared" si="48"/>
        <v>2</v>
      </c>
      <c r="AY81" s="44">
        <f t="shared" si="48"/>
        <v>2</v>
      </c>
      <c r="AZ81" s="44">
        <f t="shared" si="48"/>
        <v>2</v>
      </c>
      <c r="BA81" s="44">
        <f t="shared" si="48"/>
        <v>2</v>
      </c>
      <c r="BB81" s="44">
        <f t="shared" si="48"/>
        <v>2</v>
      </c>
      <c r="BC81" s="44">
        <f t="shared" si="48"/>
        <v>2</v>
      </c>
      <c r="BD81" s="44">
        <f t="shared" si="48"/>
        <v>2</v>
      </c>
      <c r="BE81" s="44">
        <f t="shared" si="48"/>
        <v>2</v>
      </c>
      <c r="BF81" s="44">
        <f t="shared" si="48"/>
        <v>2</v>
      </c>
      <c r="BG81" s="44">
        <f t="shared" si="48"/>
        <v>3</v>
      </c>
    </row>
    <row r="82" spans="2:59">
      <c r="B82">
        <v>832</v>
      </c>
      <c r="C82">
        <v>83</v>
      </c>
      <c r="D82">
        <v>8</v>
      </c>
      <c r="E82" t="s">
        <v>5</v>
      </c>
      <c r="F82" t="s">
        <v>434</v>
      </c>
      <c r="G82" t="s">
        <v>391</v>
      </c>
      <c r="H82" s="43">
        <f t="shared" si="32"/>
        <v>832</v>
      </c>
      <c r="I82">
        <v>1</v>
      </c>
      <c r="J82">
        <v>6.8000000000000005E-2</v>
      </c>
      <c r="K82">
        <v>0</v>
      </c>
      <c r="L82">
        <v>0</v>
      </c>
      <c r="M82">
        <v>3</v>
      </c>
      <c r="N82">
        <v>1</v>
      </c>
      <c r="O82">
        <v>0</v>
      </c>
      <c r="P82">
        <v>0</v>
      </c>
      <c r="Q82">
        <v>0</v>
      </c>
      <c r="R82">
        <v>0</v>
      </c>
      <c r="S82" s="42">
        <v>5</v>
      </c>
      <c r="T82" t="s">
        <v>421</v>
      </c>
      <c r="U82">
        <v>0</v>
      </c>
      <c r="V82">
        <v>299</v>
      </c>
      <c r="W82" t="b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 s="44">
        <f t="shared" si="33"/>
        <v>1</v>
      </c>
      <c r="AD82" s="44">
        <f t="shared" si="33"/>
        <v>1</v>
      </c>
      <c r="AE82" s="44">
        <f t="shared" si="47"/>
        <v>1</v>
      </c>
      <c r="AF82" s="44">
        <f t="shared" si="47"/>
        <v>1</v>
      </c>
      <c r="AG82" s="44">
        <f t="shared" si="47"/>
        <v>1</v>
      </c>
      <c r="AH82" s="46">
        <f t="shared" ref="AH82:BG82" si="49">IF($N82=1,TRUNC(MIN($M82,MAX($L82,$I82+AG$2*$J82+MIN(AG$2,5)*$K82))),MIN($M82,MAX($L82,$I82+AG$2*$J82+MIN(AG$2,5)*$K82)))</f>
        <v>1</v>
      </c>
      <c r="AI82" s="44">
        <f t="shared" si="49"/>
        <v>1</v>
      </c>
      <c r="AJ82" s="44">
        <f t="shared" si="49"/>
        <v>1</v>
      </c>
      <c r="AK82" s="44">
        <f t="shared" si="49"/>
        <v>1</v>
      </c>
      <c r="AL82" s="44">
        <f t="shared" si="49"/>
        <v>1</v>
      </c>
      <c r="AM82" s="44">
        <f t="shared" si="49"/>
        <v>1</v>
      </c>
      <c r="AN82" s="44">
        <f t="shared" si="49"/>
        <v>1</v>
      </c>
      <c r="AO82" s="44">
        <f t="shared" si="49"/>
        <v>1</v>
      </c>
      <c r="AP82" s="44">
        <f t="shared" si="49"/>
        <v>1</v>
      </c>
      <c r="AQ82" s="44">
        <f t="shared" si="49"/>
        <v>1</v>
      </c>
      <c r="AR82" s="44">
        <f t="shared" si="49"/>
        <v>1</v>
      </c>
      <c r="AS82" s="44">
        <f t="shared" si="49"/>
        <v>2</v>
      </c>
      <c r="AT82" s="44">
        <f t="shared" si="49"/>
        <v>2</v>
      </c>
      <c r="AU82" s="44">
        <f t="shared" si="49"/>
        <v>2</v>
      </c>
      <c r="AV82" s="44">
        <f t="shared" si="49"/>
        <v>2</v>
      </c>
      <c r="AW82" s="44">
        <f t="shared" si="49"/>
        <v>2</v>
      </c>
      <c r="AX82" s="44">
        <f t="shared" si="49"/>
        <v>2</v>
      </c>
      <c r="AY82" s="44">
        <f t="shared" si="49"/>
        <v>2</v>
      </c>
      <c r="AZ82" s="44">
        <f t="shared" si="49"/>
        <v>2</v>
      </c>
      <c r="BA82" s="44">
        <f t="shared" si="49"/>
        <v>2</v>
      </c>
      <c r="BB82" s="44">
        <f t="shared" si="49"/>
        <v>2</v>
      </c>
      <c r="BC82" s="44">
        <f t="shared" si="49"/>
        <v>2</v>
      </c>
      <c r="BD82" s="44">
        <f t="shared" si="49"/>
        <v>2</v>
      </c>
      <c r="BE82" s="44">
        <f t="shared" si="49"/>
        <v>2</v>
      </c>
      <c r="BF82" s="44">
        <f t="shared" si="49"/>
        <v>2</v>
      </c>
      <c r="BG82" s="44">
        <f t="shared" si="49"/>
        <v>2</v>
      </c>
    </row>
    <row r="83" spans="2:59">
      <c r="B83">
        <v>833</v>
      </c>
      <c r="C83">
        <v>83</v>
      </c>
      <c r="D83">
        <v>8</v>
      </c>
      <c r="E83" t="s">
        <v>5</v>
      </c>
      <c r="F83" t="s">
        <v>434</v>
      </c>
      <c r="G83" t="s">
        <v>396</v>
      </c>
      <c r="H83" s="43">
        <f t="shared" si="32"/>
        <v>833</v>
      </c>
      <c r="I83">
        <v>1</v>
      </c>
      <c r="J83">
        <v>6.8000000000000005E-2</v>
      </c>
      <c r="K83">
        <v>0</v>
      </c>
      <c r="L83">
        <v>0</v>
      </c>
      <c r="M83">
        <v>3</v>
      </c>
      <c r="N83">
        <v>1</v>
      </c>
      <c r="O83">
        <v>0</v>
      </c>
      <c r="P83">
        <v>0</v>
      </c>
      <c r="Q83">
        <v>0</v>
      </c>
      <c r="R83">
        <v>0</v>
      </c>
      <c r="S83" s="42">
        <v>5</v>
      </c>
      <c r="T83" t="s">
        <v>421</v>
      </c>
      <c r="U83">
        <v>0</v>
      </c>
      <c r="V83">
        <v>300</v>
      </c>
      <c r="W83" t="b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 s="44">
        <f t="shared" si="33"/>
        <v>1</v>
      </c>
      <c r="AD83" s="44">
        <f t="shared" si="33"/>
        <v>1</v>
      </c>
      <c r="AE83" s="44">
        <f t="shared" si="47"/>
        <v>1</v>
      </c>
      <c r="AF83" s="44">
        <f t="shared" si="47"/>
        <v>1</v>
      </c>
      <c r="AG83" s="44">
        <f t="shared" si="47"/>
        <v>1</v>
      </c>
      <c r="AH83" s="46">
        <f t="shared" ref="AH83:BG83" si="50">IF($N83=1,TRUNC(MIN($M83,MAX($L83,$I83+AG$2*$J83+MIN(AG$2,5)*$K83))),MIN($M83,MAX($L83,$I83+AG$2*$J83+MIN(AG$2,5)*$K83)))</f>
        <v>1</v>
      </c>
      <c r="AI83" s="44">
        <f t="shared" si="50"/>
        <v>1</v>
      </c>
      <c r="AJ83" s="44">
        <f t="shared" si="50"/>
        <v>1</v>
      </c>
      <c r="AK83" s="44">
        <f t="shared" si="50"/>
        <v>1</v>
      </c>
      <c r="AL83" s="44">
        <f t="shared" si="50"/>
        <v>1</v>
      </c>
      <c r="AM83" s="44">
        <f t="shared" si="50"/>
        <v>1</v>
      </c>
      <c r="AN83" s="44">
        <f t="shared" si="50"/>
        <v>1</v>
      </c>
      <c r="AO83" s="44">
        <f t="shared" si="50"/>
        <v>1</v>
      </c>
      <c r="AP83" s="44">
        <f t="shared" si="50"/>
        <v>1</v>
      </c>
      <c r="AQ83" s="44">
        <f t="shared" si="50"/>
        <v>1</v>
      </c>
      <c r="AR83" s="44">
        <f t="shared" si="50"/>
        <v>1</v>
      </c>
      <c r="AS83" s="44">
        <f t="shared" si="50"/>
        <v>2</v>
      </c>
      <c r="AT83" s="44">
        <f t="shared" si="50"/>
        <v>2</v>
      </c>
      <c r="AU83" s="44">
        <f t="shared" si="50"/>
        <v>2</v>
      </c>
      <c r="AV83" s="44">
        <f t="shared" si="50"/>
        <v>2</v>
      </c>
      <c r="AW83" s="44">
        <f t="shared" si="50"/>
        <v>2</v>
      </c>
      <c r="AX83" s="44">
        <f t="shared" si="50"/>
        <v>2</v>
      </c>
      <c r="AY83" s="44">
        <f t="shared" si="50"/>
        <v>2</v>
      </c>
      <c r="AZ83" s="44">
        <f t="shared" si="50"/>
        <v>2</v>
      </c>
      <c r="BA83" s="44">
        <f t="shared" si="50"/>
        <v>2</v>
      </c>
      <c r="BB83" s="44">
        <f t="shared" si="50"/>
        <v>2</v>
      </c>
      <c r="BC83" s="44">
        <f t="shared" si="50"/>
        <v>2</v>
      </c>
      <c r="BD83" s="44">
        <f t="shared" si="50"/>
        <v>2</v>
      </c>
      <c r="BE83" s="44">
        <f t="shared" si="50"/>
        <v>2</v>
      </c>
      <c r="BF83" s="44">
        <f t="shared" si="50"/>
        <v>2</v>
      </c>
      <c r="BG83" s="44">
        <f t="shared" si="50"/>
        <v>2</v>
      </c>
    </row>
    <row r="84" spans="2:59">
      <c r="B84">
        <v>834</v>
      </c>
      <c r="C84">
        <v>83</v>
      </c>
      <c r="D84">
        <v>8</v>
      </c>
      <c r="E84" t="s">
        <v>5</v>
      </c>
      <c r="F84" t="s">
        <v>434</v>
      </c>
      <c r="G84" t="s">
        <v>392</v>
      </c>
      <c r="H84" s="43">
        <f t="shared" si="32"/>
        <v>834</v>
      </c>
      <c r="I84">
        <v>1</v>
      </c>
      <c r="J84">
        <v>6.8000000000000005E-2</v>
      </c>
      <c r="K84">
        <v>0</v>
      </c>
      <c r="L84">
        <v>0</v>
      </c>
      <c r="M84">
        <v>3</v>
      </c>
      <c r="N84">
        <v>1</v>
      </c>
      <c r="O84">
        <v>0</v>
      </c>
      <c r="P84">
        <v>0</v>
      </c>
      <c r="Q84">
        <v>0</v>
      </c>
      <c r="R84">
        <v>0</v>
      </c>
      <c r="S84" s="42">
        <v>5</v>
      </c>
      <c r="T84" t="s">
        <v>421</v>
      </c>
      <c r="U84">
        <v>0</v>
      </c>
      <c r="V84">
        <v>301</v>
      </c>
      <c r="W84" t="b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 s="44">
        <f t="shared" si="33"/>
        <v>1</v>
      </c>
      <c r="AD84" s="44">
        <f t="shared" si="33"/>
        <v>1</v>
      </c>
      <c r="AE84" s="44">
        <f t="shared" si="47"/>
        <v>1</v>
      </c>
      <c r="AF84" s="44">
        <f t="shared" si="47"/>
        <v>1</v>
      </c>
      <c r="AG84" s="44">
        <f t="shared" si="47"/>
        <v>1</v>
      </c>
      <c r="AH84" s="46">
        <f t="shared" ref="AH84:BG84" si="51">IF($N84=1,TRUNC(MIN($M84,MAX($L84,$I84+AG$2*$J84+MIN(AG$2,5)*$K84))),MIN($M84,MAX($L84,$I84+AG$2*$J84+MIN(AG$2,5)*$K84)))</f>
        <v>1</v>
      </c>
      <c r="AI84" s="44">
        <f t="shared" si="51"/>
        <v>1</v>
      </c>
      <c r="AJ84" s="44">
        <f t="shared" si="51"/>
        <v>1</v>
      </c>
      <c r="AK84" s="44">
        <f t="shared" si="51"/>
        <v>1</v>
      </c>
      <c r="AL84" s="44">
        <f t="shared" si="51"/>
        <v>1</v>
      </c>
      <c r="AM84" s="44">
        <f t="shared" si="51"/>
        <v>1</v>
      </c>
      <c r="AN84" s="44">
        <f t="shared" si="51"/>
        <v>1</v>
      </c>
      <c r="AO84" s="44">
        <f t="shared" si="51"/>
        <v>1</v>
      </c>
      <c r="AP84" s="44">
        <f t="shared" si="51"/>
        <v>1</v>
      </c>
      <c r="AQ84" s="44">
        <f t="shared" si="51"/>
        <v>1</v>
      </c>
      <c r="AR84" s="44">
        <f t="shared" si="51"/>
        <v>1</v>
      </c>
      <c r="AS84" s="44">
        <f t="shared" si="51"/>
        <v>2</v>
      </c>
      <c r="AT84" s="44">
        <f t="shared" si="51"/>
        <v>2</v>
      </c>
      <c r="AU84" s="44">
        <f t="shared" si="51"/>
        <v>2</v>
      </c>
      <c r="AV84" s="44">
        <f t="shared" si="51"/>
        <v>2</v>
      </c>
      <c r="AW84" s="44">
        <f t="shared" si="51"/>
        <v>2</v>
      </c>
      <c r="AX84" s="44">
        <f t="shared" si="51"/>
        <v>2</v>
      </c>
      <c r="AY84" s="44">
        <f t="shared" si="51"/>
        <v>2</v>
      </c>
      <c r="AZ84" s="44">
        <f t="shared" si="51"/>
        <v>2</v>
      </c>
      <c r="BA84" s="44">
        <f t="shared" si="51"/>
        <v>2</v>
      </c>
      <c r="BB84" s="44">
        <f t="shared" si="51"/>
        <v>2</v>
      </c>
      <c r="BC84" s="44">
        <f t="shared" si="51"/>
        <v>2</v>
      </c>
      <c r="BD84" s="44">
        <f t="shared" si="51"/>
        <v>2</v>
      </c>
      <c r="BE84" s="44">
        <f t="shared" si="51"/>
        <v>2</v>
      </c>
      <c r="BF84" s="44">
        <f t="shared" si="51"/>
        <v>2</v>
      </c>
      <c r="BG84" s="44">
        <f t="shared" si="51"/>
        <v>2</v>
      </c>
    </row>
    <row r="85" spans="2:59">
      <c r="B85">
        <f>IF(C85=C82,B82+1,C85*10)</f>
        <v>840</v>
      </c>
      <c r="C85">
        <v>84</v>
      </c>
      <c r="D85">
        <v>8</v>
      </c>
      <c r="E85" t="s">
        <v>5</v>
      </c>
      <c r="F85" t="s">
        <v>433</v>
      </c>
      <c r="G85" t="s">
        <v>72</v>
      </c>
      <c r="H85" s="43">
        <f t="shared" si="32"/>
        <v>840</v>
      </c>
      <c r="I85">
        <v>1.5</v>
      </c>
      <c r="J85">
        <v>-0.05</v>
      </c>
      <c r="K85">
        <v>0</v>
      </c>
      <c r="L85">
        <v>0</v>
      </c>
      <c r="M85">
        <v>2</v>
      </c>
      <c r="N85">
        <v>0</v>
      </c>
      <c r="O85">
        <v>0</v>
      </c>
      <c r="P85">
        <v>0</v>
      </c>
      <c r="Q85">
        <v>0</v>
      </c>
      <c r="R85">
        <v>0</v>
      </c>
      <c r="S85" s="42">
        <v>10</v>
      </c>
      <c r="T85" t="s">
        <v>423</v>
      </c>
      <c r="U85">
        <v>0</v>
      </c>
      <c r="V85">
        <v>0</v>
      </c>
      <c r="W85" t="b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 s="44">
        <f t="shared" si="33"/>
        <v>1.5</v>
      </c>
      <c r="AD85" s="44">
        <f t="shared" si="33"/>
        <v>1.45</v>
      </c>
      <c r="AE85" s="44">
        <f t="shared" si="47"/>
        <v>1.4</v>
      </c>
      <c r="AF85" s="44">
        <f t="shared" si="47"/>
        <v>1.35</v>
      </c>
      <c r="AG85" s="44">
        <f t="shared" si="47"/>
        <v>1.3</v>
      </c>
      <c r="AH85" s="46">
        <f t="shared" ref="AH85:BG85" si="52">IF($N85=1,TRUNC(MIN($M85,MAX($L85,$I85+AG$2*$J85+MIN(AG$2,5)*$K85))),MIN($M85,MAX($L85,$I85+AG$2*$J85+MIN(AG$2,5)*$K85)))</f>
        <v>1.3</v>
      </c>
      <c r="AI85" s="44">
        <f t="shared" si="52"/>
        <v>1.25</v>
      </c>
      <c r="AJ85" s="44">
        <f t="shared" si="52"/>
        <v>1.2</v>
      </c>
      <c r="AK85" s="44">
        <f t="shared" si="52"/>
        <v>1.1499999999999999</v>
      </c>
      <c r="AL85" s="44">
        <f t="shared" si="52"/>
        <v>1.1000000000000001</v>
      </c>
      <c r="AM85" s="44">
        <f t="shared" si="52"/>
        <v>1.05</v>
      </c>
      <c r="AN85" s="44">
        <f t="shared" si="52"/>
        <v>1</v>
      </c>
      <c r="AO85" s="44">
        <f t="shared" si="52"/>
        <v>0.95</v>
      </c>
      <c r="AP85" s="44">
        <f t="shared" si="52"/>
        <v>0.89999999999999991</v>
      </c>
      <c r="AQ85" s="44">
        <f t="shared" si="52"/>
        <v>0.85</v>
      </c>
      <c r="AR85" s="44">
        <f t="shared" si="52"/>
        <v>0.79999999999999993</v>
      </c>
      <c r="AS85" s="44">
        <f t="shared" si="52"/>
        <v>0.75</v>
      </c>
      <c r="AT85" s="44">
        <f t="shared" si="52"/>
        <v>0.7</v>
      </c>
      <c r="AU85" s="44">
        <f t="shared" si="52"/>
        <v>0.64999999999999991</v>
      </c>
      <c r="AV85" s="44">
        <f t="shared" si="52"/>
        <v>0.6</v>
      </c>
      <c r="AW85" s="44">
        <f t="shared" si="52"/>
        <v>0.54999999999999993</v>
      </c>
      <c r="AX85" s="44">
        <f t="shared" si="52"/>
        <v>0.5</v>
      </c>
      <c r="AY85" s="44">
        <f t="shared" si="52"/>
        <v>0.44999999999999996</v>
      </c>
      <c r="AZ85" s="44">
        <f t="shared" si="52"/>
        <v>0.39999999999999991</v>
      </c>
      <c r="BA85" s="44">
        <f t="shared" si="52"/>
        <v>0.34999999999999987</v>
      </c>
      <c r="BB85" s="44">
        <f t="shared" si="52"/>
        <v>0.29999999999999982</v>
      </c>
      <c r="BC85" s="44">
        <f t="shared" si="52"/>
        <v>0.25</v>
      </c>
      <c r="BD85" s="44">
        <f t="shared" si="52"/>
        <v>0.19999999999999996</v>
      </c>
      <c r="BE85" s="44">
        <f t="shared" si="52"/>
        <v>0.14999999999999991</v>
      </c>
      <c r="BF85" s="44">
        <f t="shared" si="52"/>
        <v>9.9999999999999867E-2</v>
      </c>
      <c r="BG85" s="44">
        <f t="shared" si="52"/>
        <v>4.9999999999999822E-2</v>
      </c>
    </row>
    <row r="86" spans="2:59">
      <c r="B86">
        <f>IF(C86=C85,B85+1,C86*10)</f>
        <v>841</v>
      </c>
      <c r="C86">
        <v>84</v>
      </c>
      <c r="D86">
        <v>8</v>
      </c>
      <c r="E86" t="s">
        <v>5</v>
      </c>
      <c r="F86" t="s">
        <v>433</v>
      </c>
      <c r="G86" t="s">
        <v>393</v>
      </c>
      <c r="H86" s="43">
        <f t="shared" si="32"/>
        <v>841</v>
      </c>
      <c r="I86">
        <v>1</v>
      </c>
      <c r="J86">
        <v>6.8000000000000005E-2</v>
      </c>
      <c r="K86">
        <v>0</v>
      </c>
      <c r="L86">
        <v>0</v>
      </c>
      <c r="M86">
        <v>3</v>
      </c>
      <c r="N86">
        <v>1</v>
      </c>
      <c r="O86">
        <v>0</v>
      </c>
      <c r="P86">
        <v>0</v>
      </c>
      <c r="Q86">
        <v>0</v>
      </c>
      <c r="R86">
        <v>0</v>
      </c>
      <c r="S86" s="42">
        <v>5</v>
      </c>
      <c r="T86" t="s">
        <v>421</v>
      </c>
      <c r="U86">
        <v>0</v>
      </c>
      <c r="V86">
        <v>306</v>
      </c>
      <c r="W86" t="b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 s="44">
        <f t="shared" si="47"/>
        <v>1</v>
      </c>
      <c r="AD86" s="44">
        <f t="shared" si="47"/>
        <v>1</v>
      </c>
      <c r="AE86" s="44">
        <f t="shared" si="47"/>
        <v>1</v>
      </c>
      <c r="AF86" s="44">
        <f t="shared" si="47"/>
        <v>1</v>
      </c>
      <c r="AG86" s="44">
        <f t="shared" si="47"/>
        <v>1</v>
      </c>
      <c r="AH86" s="46">
        <f t="shared" ref="AH86:BG86" si="53">IF($N86=1,TRUNC(MIN($M86,MAX($L86,$I86+AG$2*$J86+MIN(AG$2,5)*$K86))),MIN($M86,MAX($L86,$I86+AG$2*$J86+MIN(AG$2,5)*$K86)))</f>
        <v>1</v>
      </c>
      <c r="AI86" s="44">
        <f t="shared" si="53"/>
        <v>1</v>
      </c>
      <c r="AJ86" s="44">
        <f t="shared" si="53"/>
        <v>1</v>
      </c>
      <c r="AK86" s="44">
        <f t="shared" si="53"/>
        <v>1</v>
      </c>
      <c r="AL86" s="44">
        <f t="shared" si="53"/>
        <v>1</v>
      </c>
      <c r="AM86" s="44">
        <f t="shared" si="53"/>
        <v>1</v>
      </c>
      <c r="AN86" s="44">
        <f t="shared" si="53"/>
        <v>1</v>
      </c>
      <c r="AO86" s="44">
        <f t="shared" si="53"/>
        <v>1</v>
      </c>
      <c r="AP86" s="44">
        <f t="shared" si="53"/>
        <v>1</v>
      </c>
      <c r="AQ86" s="44">
        <f t="shared" si="53"/>
        <v>1</v>
      </c>
      <c r="AR86" s="44">
        <f t="shared" si="53"/>
        <v>1</v>
      </c>
      <c r="AS86" s="44">
        <f t="shared" si="53"/>
        <v>2</v>
      </c>
      <c r="AT86" s="44">
        <f t="shared" si="53"/>
        <v>2</v>
      </c>
      <c r="AU86" s="44">
        <f t="shared" si="53"/>
        <v>2</v>
      </c>
      <c r="AV86" s="44">
        <f t="shared" si="53"/>
        <v>2</v>
      </c>
      <c r="AW86" s="44">
        <f t="shared" si="53"/>
        <v>2</v>
      </c>
      <c r="AX86" s="44">
        <f t="shared" si="53"/>
        <v>2</v>
      </c>
      <c r="AY86" s="44">
        <f t="shared" si="53"/>
        <v>2</v>
      </c>
      <c r="AZ86" s="44">
        <f t="shared" si="53"/>
        <v>2</v>
      </c>
      <c r="BA86" s="44">
        <f t="shared" si="53"/>
        <v>2</v>
      </c>
      <c r="BB86" s="44">
        <f t="shared" si="53"/>
        <v>2</v>
      </c>
      <c r="BC86" s="44">
        <f t="shared" si="53"/>
        <v>2</v>
      </c>
      <c r="BD86" s="44">
        <f t="shared" si="53"/>
        <v>2</v>
      </c>
      <c r="BE86" s="44">
        <f t="shared" si="53"/>
        <v>2</v>
      </c>
      <c r="BF86" s="44">
        <f t="shared" si="53"/>
        <v>2</v>
      </c>
      <c r="BG86" s="44">
        <f t="shared" si="53"/>
        <v>2</v>
      </c>
    </row>
    <row r="87" spans="2:59">
      <c r="B87">
        <v>842</v>
      </c>
      <c r="C87">
        <v>84</v>
      </c>
      <c r="D87">
        <v>8</v>
      </c>
      <c r="E87" t="s">
        <v>5</v>
      </c>
      <c r="F87" t="s">
        <v>433</v>
      </c>
      <c r="G87" t="s">
        <v>394</v>
      </c>
      <c r="H87" s="43">
        <f t="shared" si="32"/>
        <v>842</v>
      </c>
      <c r="I87">
        <v>1</v>
      </c>
      <c r="J87">
        <v>6.8000000000000005E-2</v>
      </c>
      <c r="K87">
        <v>0</v>
      </c>
      <c r="L87">
        <v>0</v>
      </c>
      <c r="M87">
        <v>3</v>
      </c>
      <c r="N87">
        <v>1</v>
      </c>
      <c r="O87">
        <v>0</v>
      </c>
      <c r="P87">
        <v>0</v>
      </c>
      <c r="Q87">
        <v>0</v>
      </c>
      <c r="R87">
        <v>0</v>
      </c>
      <c r="S87" s="42">
        <v>5</v>
      </c>
      <c r="T87" t="s">
        <v>421</v>
      </c>
      <c r="U87">
        <v>0</v>
      </c>
      <c r="V87">
        <v>307</v>
      </c>
      <c r="W87" t="b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 s="44">
        <f t="shared" si="47"/>
        <v>1</v>
      </c>
      <c r="AD87" s="44">
        <f t="shared" si="47"/>
        <v>1</v>
      </c>
      <c r="AE87" s="44">
        <f t="shared" si="47"/>
        <v>1</v>
      </c>
      <c r="AF87" s="44">
        <f t="shared" si="47"/>
        <v>1</v>
      </c>
      <c r="AG87" s="44">
        <f t="shared" si="47"/>
        <v>1</v>
      </c>
      <c r="AH87" s="46">
        <f t="shared" ref="AH87:BF87" si="54">IF($N87=1,TRUNC(MIN($M87,MAX($L87,$I87+AG$2*$J87+MIN(AG$2,5)*$K87))),MIN($M87,MAX($L87,$I87+AG$2*$J87+MIN(AG$2,5)*$K87)))</f>
        <v>1</v>
      </c>
      <c r="AI87" s="44">
        <f t="shared" si="54"/>
        <v>1</v>
      </c>
      <c r="AJ87" s="44">
        <f t="shared" si="54"/>
        <v>1</v>
      </c>
      <c r="AK87" s="44">
        <f t="shared" si="54"/>
        <v>1</v>
      </c>
      <c r="AL87" s="44">
        <f t="shared" si="54"/>
        <v>1</v>
      </c>
      <c r="AM87" s="44">
        <f t="shared" si="54"/>
        <v>1</v>
      </c>
      <c r="AN87" s="44">
        <f t="shared" si="54"/>
        <v>1</v>
      </c>
      <c r="AO87" s="44">
        <f t="shared" si="54"/>
        <v>1</v>
      </c>
      <c r="AP87" s="44">
        <f t="shared" si="54"/>
        <v>1</v>
      </c>
      <c r="AQ87" s="44">
        <f t="shared" si="54"/>
        <v>1</v>
      </c>
      <c r="AR87" s="44">
        <f t="shared" si="54"/>
        <v>1</v>
      </c>
      <c r="AS87" s="44">
        <f t="shared" si="54"/>
        <v>2</v>
      </c>
      <c r="AT87" s="44">
        <f t="shared" si="54"/>
        <v>2</v>
      </c>
      <c r="AU87" s="44">
        <f t="shared" si="54"/>
        <v>2</v>
      </c>
      <c r="AV87" s="44">
        <f t="shared" si="54"/>
        <v>2</v>
      </c>
      <c r="AW87" s="44">
        <f t="shared" si="54"/>
        <v>2</v>
      </c>
      <c r="AX87" s="44">
        <f t="shared" si="54"/>
        <v>2</v>
      </c>
      <c r="AY87" s="44">
        <f t="shared" si="54"/>
        <v>2</v>
      </c>
      <c r="AZ87" s="44">
        <f t="shared" si="54"/>
        <v>2</v>
      </c>
      <c r="BA87" s="44">
        <f t="shared" si="54"/>
        <v>2</v>
      </c>
      <c r="BB87" s="44">
        <f t="shared" si="54"/>
        <v>2</v>
      </c>
      <c r="BC87" s="44">
        <f t="shared" si="54"/>
        <v>2</v>
      </c>
      <c r="BD87" s="44">
        <f t="shared" si="54"/>
        <v>2</v>
      </c>
      <c r="BE87" s="44">
        <f t="shared" si="54"/>
        <v>2</v>
      </c>
      <c r="BF87" s="44">
        <f t="shared" si="54"/>
        <v>2</v>
      </c>
      <c r="BG87" s="44">
        <f>IF($N87=1,TRUNC(MIN($M87,MAX($L87,$I87+BG$2*$J87+MIN(BG$2,5)*$K87))),MIN($M87,MAX($L87,$I87+BG$2*$J87+MIN(BG$2,5)*$K87)))</f>
        <v>3</v>
      </c>
    </row>
    <row r="88" spans="2:59">
      <c r="B88">
        <v>843</v>
      </c>
      <c r="C88">
        <v>84</v>
      </c>
      <c r="D88">
        <v>8</v>
      </c>
      <c r="E88" t="s">
        <v>5</v>
      </c>
      <c r="F88" t="s">
        <v>433</v>
      </c>
      <c r="G88" t="s">
        <v>395</v>
      </c>
      <c r="H88" s="43">
        <f t="shared" si="32"/>
        <v>843</v>
      </c>
      <c r="I88">
        <v>1</v>
      </c>
      <c r="J88">
        <v>6.8000000000000005E-2</v>
      </c>
      <c r="K88">
        <v>0</v>
      </c>
      <c r="L88">
        <v>0</v>
      </c>
      <c r="M88">
        <v>3</v>
      </c>
      <c r="N88">
        <v>1</v>
      </c>
      <c r="O88">
        <v>0</v>
      </c>
      <c r="P88">
        <v>0</v>
      </c>
      <c r="Q88">
        <v>0</v>
      </c>
      <c r="R88">
        <v>0</v>
      </c>
      <c r="S88" s="42">
        <v>5</v>
      </c>
      <c r="T88" t="s">
        <v>421</v>
      </c>
      <c r="U88">
        <v>0</v>
      </c>
      <c r="V88">
        <v>308</v>
      </c>
      <c r="W88" t="b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 s="44">
        <f t="shared" si="47"/>
        <v>1</v>
      </c>
      <c r="AD88" s="44">
        <f t="shared" si="47"/>
        <v>1</v>
      </c>
      <c r="AE88" s="44">
        <f t="shared" ref="AE88:BC88" si="55">IF($N88=1,TRUNC(MIN($M88,MAX($L88,$I88+AD$2*$J88+MIN(AD$2,5)*$K88))),MIN($M88,MAX($L88,$I88+AD$2*$J88+MIN(AD$2,5)*$K88)))</f>
        <v>1</v>
      </c>
      <c r="AF88" s="44">
        <f t="shared" si="55"/>
        <v>1</v>
      </c>
      <c r="AG88" s="44">
        <f t="shared" si="55"/>
        <v>1</v>
      </c>
      <c r="AH88" s="46">
        <f t="shared" si="55"/>
        <v>1</v>
      </c>
      <c r="AI88" s="44">
        <f t="shared" si="55"/>
        <v>1</v>
      </c>
      <c r="AJ88" s="44">
        <f t="shared" si="55"/>
        <v>1</v>
      </c>
      <c r="AK88" s="44">
        <f t="shared" si="55"/>
        <v>1</v>
      </c>
      <c r="AL88" s="44">
        <f t="shared" si="55"/>
        <v>1</v>
      </c>
      <c r="AM88" s="44">
        <f t="shared" si="55"/>
        <v>1</v>
      </c>
      <c r="AN88" s="44">
        <f t="shared" si="55"/>
        <v>1</v>
      </c>
      <c r="AO88" s="44">
        <f t="shared" si="55"/>
        <v>1</v>
      </c>
      <c r="AP88" s="44">
        <f t="shared" si="55"/>
        <v>1</v>
      </c>
      <c r="AQ88" s="44">
        <f t="shared" si="55"/>
        <v>1</v>
      </c>
      <c r="AR88" s="44">
        <f t="shared" si="55"/>
        <v>1</v>
      </c>
      <c r="AS88" s="44">
        <f t="shared" si="55"/>
        <v>2</v>
      </c>
      <c r="AT88" s="44">
        <f t="shared" si="55"/>
        <v>2</v>
      </c>
      <c r="AU88" s="44">
        <f t="shared" si="55"/>
        <v>2</v>
      </c>
      <c r="AV88" s="44">
        <f t="shared" si="55"/>
        <v>2</v>
      </c>
      <c r="AW88" s="44">
        <f t="shared" si="55"/>
        <v>2</v>
      </c>
      <c r="AX88" s="44">
        <f t="shared" si="55"/>
        <v>2</v>
      </c>
      <c r="AY88" s="44">
        <f t="shared" si="55"/>
        <v>2</v>
      </c>
      <c r="AZ88" s="44">
        <f t="shared" si="55"/>
        <v>2</v>
      </c>
      <c r="BA88" s="44">
        <f t="shared" si="55"/>
        <v>2</v>
      </c>
      <c r="BB88" s="44">
        <f t="shared" si="55"/>
        <v>2</v>
      </c>
      <c r="BC88" s="44">
        <f t="shared" si="55"/>
        <v>2</v>
      </c>
      <c r="BD88" s="44">
        <f t="shared" ref="BD88:BF89" si="56">IF($N88=1,TRUNC(MIN($M88,MAX($L88,$I88+BD$2*$J88+MIN(BD$2,5)*$K88))),MIN($M88,MAX($L88,$I88+BD$2*$J88+MIN(BD$2,5)*$K88)))</f>
        <v>2</v>
      </c>
      <c r="BE88" s="44">
        <f t="shared" si="56"/>
        <v>2</v>
      </c>
      <c r="BF88" s="44">
        <f t="shared" si="56"/>
        <v>2</v>
      </c>
      <c r="BG88" s="44">
        <f>IF($N88=1,TRUNC(MIN($M88,MAX($L88,$I88+BG$2*$J88+MIN(BG$2,5)*$K88))),MIN($M88,MAX($L88,$I88+BG$2*$J88+MIN(BG$2,5)*$K88)))</f>
        <v>3</v>
      </c>
    </row>
    <row r="89" spans="2:59">
      <c r="B89">
        <v>844</v>
      </c>
      <c r="C89">
        <v>84</v>
      </c>
      <c r="D89">
        <v>8</v>
      </c>
      <c r="E89" t="s">
        <v>5</v>
      </c>
      <c r="F89" t="s">
        <v>433</v>
      </c>
      <c r="G89" t="s">
        <v>397</v>
      </c>
      <c r="H89" s="43">
        <f t="shared" si="32"/>
        <v>844</v>
      </c>
      <c r="I89">
        <v>1</v>
      </c>
      <c r="J89">
        <v>6.8000000000000005E-2</v>
      </c>
      <c r="K89">
        <v>0</v>
      </c>
      <c r="L89">
        <v>0</v>
      </c>
      <c r="M89">
        <v>3</v>
      </c>
      <c r="N89">
        <v>1</v>
      </c>
      <c r="O89">
        <v>0</v>
      </c>
      <c r="P89">
        <v>0</v>
      </c>
      <c r="Q89">
        <v>0</v>
      </c>
      <c r="R89">
        <v>0</v>
      </c>
      <c r="S89" s="42">
        <v>5</v>
      </c>
      <c r="T89" t="s">
        <v>421</v>
      </c>
      <c r="U89">
        <v>0</v>
      </c>
      <c r="V89">
        <v>309</v>
      </c>
      <c r="W89" t="b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 s="44">
        <f t="shared" si="47"/>
        <v>1</v>
      </c>
      <c r="AD89" s="44">
        <f t="shared" si="47"/>
        <v>1</v>
      </c>
      <c r="AE89" s="44">
        <f t="shared" ref="AE89:BC89" si="57">IF($N89=1,TRUNC(MIN($M89,MAX($L89,$I89+AD$2*$J89+MIN(AD$2,5)*$K89))),MIN($M89,MAX($L89,$I89+AD$2*$J89+MIN(AD$2,5)*$K89)))</f>
        <v>1</v>
      </c>
      <c r="AF89" s="44">
        <f t="shared" si="57"/>
        <v>1</v>
      </c>
      <c r="AG89" s="44">
        <f t="shared" si="57"/>
        <v>1</v>
      </c>
      <c r="AH89" s="46">
        <f t="shared" si="57"/>
        <v>1</v>
      </c>
      <c r="AI89" s="44">
        <f t="shared" si="57"/>
        <v>1</v>
      </c>
      <c r="AJ89" s="44">
        <f t="shared" si="57"/>
        <v>1</v>
      </c>
      <c r="AK89" s="44">
        <f t="shared" si="57"/>
        <v>1</v>
      </c>
      <c r="AL89" s="44">
        <f t="shared" si="57"/>
        <v>1</v>
      </c>
      <c r="AM89" s="44">
        <f t="shared" si="57"/>
        <v>1</v>
      </c>
      <c r="AN89" s="44">
        <f t="shared" si="57"/>
        <v>1</v>
      </c>
      <c r="AO89" s="44">
        <f t="shared" si="57"/>
        <v>1</v>
      </c>
      <c r="AP89" s="44">
        <f t="shared" si="57"/>
        <v>1</v>
      </c>
      <c r="AQ89" s="44">
        <f t="shared" si="57"/>
        <v>1</v>
      </c>
      <c r="AR89" s="44">
        <f t="shared" si="57"/>
        <v>1</v>
      </c>
      <c r="AS89" s="44">
        <f t="shared" si="57"/>
        <v>2</v>
      </c>
      <c r="AT89" s="44">
        <f t="shared" si="57"/>
        <v>2</v>
      </c>
      <c r="AU89" s="44">
        <f t="shared" si="57"/>
        <v>2</v>
      </c>
      <c r="AV89" s="44">
        <f t="shared" si="57"/>
        <v>2</v>
      </c>
      <c r="AW89" s="44">
        <f t="shared" si="57"/>
        <v>2</v>
      </c>
      <c r="AX89" s="44">
        <f t="shared" si="57"/>
        <v>2</v>
      </c>
      <c r="AY89" s="44">
        <f t="shared" si="57"/>
        <v>2</v>
      </c>
      <c r="AZ89" s="44">
        <f t="shared" si="57"/>
        <v>2</v>
      </c>
      <c r="BA89" s="44">
        <f t="shared" si="57"/>
        <v>2</v>
      </c>
      <c r="BB89" s="44">
        <f t="shared" si="57"/>
        <v>2</v>
      </c>
      <c r="BC89" s="44">
        <f t="shared" si="57"/>
        <v>2</v>
      </c>
      <c r="BD89" s="44">
        <f t="shared" si="56"/>
        <v>2</v>
      </c>
      <c r="BE89" s="44">
        <f t="shared" si="56"/>
        <v>2</v>
      </c>
      <c r="BF89" s="44">
        <f t="shared" si="56"/>
        <v>2</v>
      </c>
      <c r="BG89" s="44">
        <f>IF($N89=1,TRUNC(MIN($M89,MAX($L89,$I89+BG$2*$J89+MIN(BG$2,5)*$K89))),MIN($M89,MAX($L89,$I89+BG$2*$J89+MIN(BG$2,5)*$K89)))</f>
        <v>3</v>
      </c>
    </row>
    <row r="90" spans="2:59">
      <c r="B90">
        <f>IF(C90=C86,B86+1,C90*10)</f>
        <v>850</v>
      </c>
      <c r="C90">
        <v>85</v>
      </c>
      <c r="D90">
        <v>8</v>
      </c>
      <c r="E90" t="s">
        <v>5</v>
      </c>
      <c r="F90" t="s">
        <v>57</v>
      </c>
      <c r="G90" t="s">
        <v>191</v>
      </c>
      <c r="H90" s="43">
        <f t="shared" si="32"/>
        <v>850</v>
      </c>
      <c r="I90">
        <v>0</v>
      </c>
      <c r="J90">
        <v>0.2</v>
      </c>
      <c r="K90">
        <v>0</v>
      </c>
      <c r="L90">
        <v>0</v>
      </c>
      <c r="M90">
        <v>6</v>
      </c>
      <c r="N90">
        <v>0</v>
      </c>
      <c r="O90">
        <v>1</v>
      </c>
      <c r="P90">
        <v>0</v>
      </c>
      <c r="Q90">
        <v>4</v>
      </c>
      <c r="R90">
        <v>1.5</v>
      </c>
      <c r="S90" s="42">
        <v>5</v>
      </c>
      <c r="T90" t="s">
        <v>418</v>
      </c>
      <c r="U90">
        <v>0</v>
      </c>
      <c r="V90">
        <v>288</v>
      </c>
      <c r="W90" t="b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 s="79">
        <v>1.5</v>
      </c>
      <c r="AD90" s="79">
        <v>1.5</v>
      </c>
      <c r="AE90" s="79">
        <v>1.5</v>
      </c>
      <c r="AF90" s="79">
        <v>1.5</v>
      </c>
      <c r="AG90" s="79">
        <v>1.5</v>
      </c>
      <c r="AH90" s="46">
        <f t="shared" ref="AH90:BG90" si="58">IF($N90=1,TRUNC(MIN($M90,MAX($L90,$I90+AG$2*$J90+MIN(AG$2,5)*$K90))),MIN($M90,MAX($L90,$I90+AG$2*$J90+MIN(AG$2,5)*$K90)))</f>
        <v>0.8</v>
      </c>
      <c r="AI90" s="44">
        <f t="shared" si="58"/>
        <v>1</v>
      </c>
      <c r="AJ90" s="44">
        <f t="shared" si="58"/>
        <v>1.2000000000000002</v>
      </c>
      <c r="AK90" s="44">
        <f t="shared" si="58"/>
        <v>1.4000000000000001</v>
      </c>
      <c r="AL90" s="44">
        <f t="shared" si="58"/>
        <v>1.6</v>
      </c>
      <c r="AM90" s="44">
        <f t="shared" si="58"/>
        <v>1.8</v>
      </c>
      <c r="AN90" s="44">
        <f t="shared" si="58"/>
        <v>2</v>
      </c>
      <c r="AO90" s="44">
        <f t="shared" si="58"/>
        <v>2.2000000000000002</v>
      </c>
      <c r="AP90" s="44">
        <f t="shared" si="58"/>
        <v>2.4000000000000004</v>
      </c>
      <c r="AQ90" s="44">
        <f t="shared" si="58"/>
        <v>2.6</v>
      </c>
      <c r="AR90" s="44">
        <f t="shared" si="58"/>
        <v>2.8000000000000003</v>
      </c>
      <c r="AS90" s="44">
        <f t="shared" si="58"/>
        <v>3</v>
      </c>
      <c r="AT90" s="44">
        <f t="shared" si="58"/>
        <v>3.2</v>
      </c>
      <c r="AU90" s="44">
        <f t="shared" si="58"/>
        <v>3.4000000000000004</v>
      </c>
      <c r="AV90" s="44">
        <f t="shared" si="58"/>
        <v>3.6</v>
      </c>
      <c r="AW90" s="44">
        <f t="shared" si="58"/>
        <v>3.8000000000000003</v>
      </c>
      <c r="AX90" s="44">
        <f t="shared" si="58"/>
        <v>4</v>
      </c>
      <c r="AY90" s="44">
        <f t="shared" si="58"/>
        <v>4.2</v>
      </c>
      <c r="AZ90" s="44">
        <f t="shared" si="58"/>
        <v>4.4000000000000004</v>
      </c>
      <c r="BA90" s="44">
        <f t="shared" si="58"/>
        <v>4.6000000000000005</v>
      </c>
      <c r="BB90" s="44">
        <f t="shared" si="58"/>
        <v>4.8000000000000007</v>
      </c>
      <c r="BC90" s="44">
        <f t="shared" si="58"/>
        <v>5</v>
      </c>
      <c r="BD90" s="44">
        <f t="shared" si="58"/>
        <v>5.2</v>
      </c>
      <c r="BE90" s="44">
        <f t="shared" si="58"/>
        <v>5.4</v>
      </c>
      <c r="BF90" s="44">
        <f t="shared" si="58"/>
        <v>5.6000000000000005</v>
      </c>
      <c r="BG90" s="44">
        <f t="shared" si="58"/>
        <v>5.8000000000000007</v>
      </c>
    </row>
    <row r="91" spans="2:59">
      <c r="B91">
        <f t="shared" si="5"/>
        <v>851</v>
      </c>
      <c r="C91">
        <v>85</v>
      </c>
      <c r="D91">
        <v>8</v>
      </c>
      <c r="E91" t="s">
        <v>5</v>
      </c>
      <c r="F91" t="s">
        <v>57</v>
      </c>
      <c r="G91" t="s">
        <v>192</v>
      </c>
      <c r="H91" s="43">
        <f t="shared" si="32"/>
        <v>851</v>
      </c>
      <c r="I91">
        <v>0</v>
      </c>
      <c r="J91">
        <v>0.2</v>
      </c>
      <c r="K91">
        <v>0</v>
      </c>
      <c r="L91">
        <v>0</v>
      </c>
      <c r="M91">
        <v>8</v>
      </c>
      <c r="N91">
        <v>1</v>
      </c>
      <c r="O91">
        <v>0</v>
      </c>
      <c r="P91">
        <v>0</v>
      </c>
      <c r="Q91">
        <v>0</v>
      </c>
      <c r="R91">
        <v>0</v>
      </c>
      <c r="S91" s="42">
        <v>5</v>
      </c>
      <c r="T91" t="s">
        <v>418</v>
      </c>
      <c r="U91">
        <v>0</v>
      </c>
      <c r="V91">
        <v>262</v>
      </c>
      <c r="W91" t="b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 s="44">
        <f t="shared" si="47"/>
        <v>0</v>
      </c>
      <c r="AD91" s="44">
        <f t="shared" si="47"/>
        <v>0</v>
      </c>
      <c r="AE91" s="44">
        <f t="shared" ref="AE91:AG93" si="59">IF($N91=1,TRUNC(MIN($M91,MAX($L91,$I91+AD$2*$J91+MIN(AD$2,5)*$K91))),MIN($M91,MAX($L91,$I91+AD$2*$J91+MIN(AD$2,5)*$K91)))</f>
        <v>0</v>
      </c>
      <c r="AF91" s="44">
        <f t="shared" si="59"/>
        <v>0</v>
      </c>
      <c r="AG91" s="44">
        <f t="shared" si="59"/>
        <v>0</v>
      </c>
      <c r="AH91" s="46">
        <f t="shared" ref="AH91:BG91" si="60">IF($N91=1,TRUNC(MIN($M91,MAX($L91,$I91+AG$2*$J91+MIN(AG$2,5)*$K91))),MIN($M91,MAX($L91,$I91+AG$2*$J91+MIN(AG$2,5)*$K91)))</f>
        <v>0</v>
      </c>
      <c r="AI91" s="44">
        <f t="shared" si="60"/>
        <v>1</v>
      </c>
      <c r="AJ91" s="44">
        <f t="shared" si="60"/>
        <v>1</v>
      </c>
      <c r="AK91" s="44">
        <f t="shared" si="60"/>
        <v>1</v>
      </c>
      <c r="AL91" s="44">
        <f t="shared" si="60"/>
        <v>1</v>
      </c>
      <c r="AM91" s="44">
        <f t="shared" si="60"/>
        <v>1</v>
      </c>
      <c r="AN91" s="44">
        <f t="shared" si="60"/>
        <v>2</v>
      </c>
      <c r="AO91" s="44">
        <f t="shared" si="60"/>
        <v>2</v>
      </c>
      <c r="AP91" s="44">
        <f t="shared" si="60"/>
        <v>2</v>
      </c>
      <c r="AQ91" s="44">
        <f t="shared" si="60"/>
        <v>2</v>
      </c>
      <c r="AR91" s="44">
        <f t="shared" si="60"/>
        <v>2</v>
      </c>
      <c r="AS91" s="44">
        <f t="shared" si="60"/>
        <v>3</v>
      </c>
      <c r="AT91" s="44">
        <f t="shared" si="60"/>
        <v>3</v>
      </c>
      <c r="AU91" s="44">
        <f t="shared" si="60"/>
        <v>3</v>
      </c>
      <c r="AV91" s="44">
        <f t="shared" si="60"/>
        <v>3</v>
      </c>
      <c r="AW91" s="44">
        <f t="shared" si="60"/>
        <v>3</v>
      </c>
      <c r="AX91" s="44">
        <f t="shared" si="60"/>
        <v>4</v>
      </c>
      <c r="AY91" s="44">
        <f t="shared" si="60"/>
        <v>4</v>
      </c>
      <c r="AZ91" s="44">
        <f t="shared" si="60"/>
        <v>4</v>
      </c>
      <c r="BA91" s="44">
        <f t="shared" si="60"/>
        <v>4</v>
      </c>
      <c r="BB91" s="44">
        <f t="shared" si="60"/>
        <v>4</v>
      </c>
      <c r="BC91" s="44">
        <f t="shared" si="60"/>
        <v>5</v>
      </c>
      <c r="BD91" s="44">
        <f t="shared" si="60"/>
        <v>5</v>
      </c>
      <c r="BE91" s="44">
        <f t="shared" si="60"/>
        <v>5</v>
      </c>
      <c r="BF91" s="44">
        <f t="shared" si="60"/>
        <v>5</v>
      </c>
      <c r="BG91" s="44">
        <f t="shared" si="60"/>
        <v>5</v>
      </c>
    </row>
    <row r="92" spans="2:59">
      <c r="B92">
        <f t="shared" si="5"/>
        <v>852</v>
      </c>
      <c r="C92">
        <v>85</v>
      </c>
      <c r="D92">
        <v>8</v>
      </c>
      <c r="E92" t="s">
        <v>5</v>
      </c>
      <c r="F92" t="s">
        <v>57</v>
      </c>
      <c r="G92" t="s">
        <v>193</v>
      </c>
      <c r="H92" s="43">
        <f t="shared" si="32"/>
        <v>852</v>
      </c>
      <c r="I92">
        <v>1</v>
      </c>
      <c r="J92">
        <v>0.05</v>
      </c>
      <c r="K92">
        <v>0</v>
      </c>
      <c r="L92">
        <v>0</v>
      </c>
      <c r="M92">
        <v>4</v>
      </c>
      <c r="N92">
        <v>0</v>
      </c>
      <c r="O92">
        <v>0</v>
      </c>
      <c r="P92">
        <v>0</v>
      </c>
      <c r="Q92">
        <v>0</v>
      </c>
      <c r="R92">
        <v>0</v>
      </c>
      <c r="S92" s="42">
        <v>5</v>
      </c>
      <c r="T92" t="s">
        <v>418</v>
      </c>
      <c r="U92">
        <v>0</v>
      </c>
      <c r="V92">
        <v>288</v>
      </c>
      <c r="W92" t="b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 s="44">
        <f t="shared" si="47"/>
        <v>1</v>
      </c>
      <c r="AD92" s="44">
        <f t="shared" si="47"/>
        <v>1.05</v>
      </c>
      <c r="AE92" s="44">
        <f t="shared" si="59"/>
        <v>1.05</v>
      </c>
      <c r="AF92" s="44">
        <f t="shared" si="59"/>
        <v>1.1000000000000001</v>
      </c>
      <c r="AG92" s="44">
        <f t="shared" si="59"/>
        <v>1.1499999999999999</v>
      </c>
      <c r="AH92" s="46">
        <f t="shared" ref="AH92:BG92" si="61">IF($N92=1,TRUNC(MIN($M92,MAX($L92,$I92+AG$2*$J92+MIN(AG$2,5)*$K92))),MIN($M92,MAX($L92,$I92+AG$2*$J92+MIN(AG$2,5)*$K92)))</f>
        <v>1.2</v>
      </c>
      <c r="AI92" s="44">
        <f t="shared" si="61"/>
        <v>1.25</v>
      </c>
      <c r="AJ92" s="44">
        <f t="shared" si="61"/>
        <v>1.3</v>
      </c>
      <c r="AK92" s="44">
        <f t="shared" si="61"/>
        <v>1.35</v>
      </c>
      <c r="AL92" s="44">
        <f t="shared" si="61"/>
        <v>1.4</v>
      </c>
      <c r="AM92" s="44">
        <f t="shared" si="61"/>
        <v>1.45</v>
      </c>
      <c r="AN92" s="44">
        <f t="shared" si="61"/>
        <v>1.5</v>
      </c>
      <c r="AO92" s="44">
        <f t="shared" si="61"/>
        <v>1.55</v>
      </c>
      <c r="AP92" s="44">
        <f t="shared" si="61"/>
        <v>1.6</v>
      </c>
      <c r="AQ92" s="44">
        <f t="shared" si="61"/>
        <v>1.65</v>
      </c>
      <c r="AR92" s="44">
        <f t="shared" si="61"/>
        <v>1.7000000000000002</v>
      </c>
      <c r="AS92" s="44">
        <f t="shared" si="61"/>
        <v>1.75</v>
      </c>
      <c r="AT92" s="44">
        <f t="shared" si="61"/>
        <v>1.8</v>
      </c>
      <c r="AU92" s="44">
        <f t="shared" si="61"/>
        <v>1.85</v>
      </c>
      <c r="AV92" s="44">
        <f t="shared" si="61"/>
        <v>1.9</v>
      </c>
      <c r="AW92" s="44">
        <f t="shared" si="61"/>
        <v>1.9500000000000002</v>
      </c>
      <c r="AX92" s="44">
        <f t="shared" si="61"/>
        <v>2</v>
      </c>
      <c r="AY92" s="44">
        <f t="shared" si="61"/>
        <v>2.0499999999999998</v>
      </c>
      <c r="AZ92" s="44">
        <f t="shared" si="61"/>
        <v>2.1</v>
      </c>
      <c r="BA92" s="44">
        <f t="shared" si="61"/>
        <v>2.1500000000000004</v>
      </c>
      <c r="BB92" s="44">
        <f t="shared" si="61"/>
        <v>2.2000000000000002</v>
      </c>
      <c r="BC92" s="44">
        <f t="shared" si="61"/>
        <v>2.25</v>
      </c>
      <c r="BD92" s="44">
        <f t="shared" si="61"/>
        <v>2.2999999999999998</v>
      </c>
      <c r="BE92" s="44">
        <f t="shared" si="61"/>
        <v>2.35</v>
      </c>
      <c r="BF92" s="44">
        <f t="shared" si="61"/>
        <v>2.4000000000000004</v>
      </c>
      <c r="BG92" s="44">
        <f t="shared" si="61"/>
        <v>2.4500000000000002</v>
      </c>
    </row>
    <row r="93" spans="2:59">
      <c r="B93">
        <v>853</v>
      </c>
      <c r="C93">
        <v>85</v>
      </c>
      <c r="D93">
        <v>9</v>
      </c>
      <c r="E93" t="s">
        <v>5</v>
      </c>
      <c r="F93" t="s">
        <v>57</v>
      </c>
      <c r="G93" t="s">
        <v>417</v>
      </c>
      <c r="H93" s="43">
        <f t="shared" si="32"/>
        <v>853</v>
      </c>
      <c r="I93">
        <v>2</v>
      </c>
      <c r="J93">
        <v>0.125</v>
      </c>
      <c r="K93">
        <v>0</v>
      </c>
      <c r="L93">
        <v>2</v>
      </c>
      <c r="M93">
        <v>5</v>
      </c>
      <c r="N93">
        <v>1</v>
      </c>
      <c r="O93">
        <v>0</v>
      </c>
      <c r="P93">
        <v>0</v>
      </c>
      <c r="Q93">
        <v>0</v>
      </c>
      <c r="R93">
        <v>0</v>
      </c>
      <c r="S93" s="42">
        <v>9</v>
      </c>
      <c r="T93" t="s">
        <v>426</v>
      </c>
      <c r="U93">
        <v>0</v>
      </c>
      <c r="V93">
        <v>0</v>
      </c>
      <c r="W93" t="b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 s="44">
        <f t="shared" si="47"/>
        <v>2</v>
      </c>
      <c r="AD93" s="44">
        <f t="shared" si="47"/>
        <v>2</v>
      </c>
      <c r="AE93" s="44">
        <f t="shared" si="59"/>
        <v>2</v>
      </c>
      <c r="AF93" s="44">
        <f t="shared" si="59"/>
        <v>2</v>
      </c>
      <c r="AG93" s="44">
        <f t="shared" si="59"/>
        <v>2</v>
      </c>
      <c r="AH93" s="46">
        <f t="shared" ref="AH93:BG93" si="62">IF($N93=1,TRUNC(MIN($M93,MAX($L93,$I93+AG$2*$J93+MIN(AG$2,5)*$K93))),MIN($M93,MAX($L93,$I93+AG$2*$J93+MIN(AG$2,5)*$K93)))</f>
        <v>2</v>
      </c>
      <c r="AI93" s="44">
        <f t="shared" si="62"/>
        <v>2</v>
      </c>
      <c r="AJ93" s="44">
        <f t="shared" si="62"/>
        <v>2</v>
      </c>
      <c r="AK93" s="44">
        <f t="shared" si="62"/>
        <v>2</v>
      </c>
      <c r="AL93" s="44">
        <f t="shared" si="62"/>
        <v>3</v>
      </c>
      <c r="AM93" s="44">
        <f t="shared" si="62"/>
        <v>3</v>
      </c>
      <c r="AN93" s="44">
        <f t="shared" si="62"/>
        <v>3</v>
      </c>
      <c r="AO93" s="44">
        <f t="shared" si="62"/>
        <v>3</v>
      </c>
      <c r="AP93" s="44">
        <f t="shared" si="62"/>
        <v>3</v>
      </c>
      <c r="AQ93" s="44">
        <f t="shared" si="62"/>
        <v>3</v>
      </c>
      <c r="AR93" s="44">
        <f t="shared" si="62"/>
        <v>3</v>
      </c>
      <c r="AS93" s="44">
        <f t="shared" si="62"/>
        <v>3</v>
      </c>
      <c r="AT93" s="44">
        <f t="shared" si="62"/>
        <v>4</v>
      </c>
      <c r="AU93" s="44">
        <f t="shared" si="62"/>
        <v>4</v>
      </c>
      <c r="AV93" s="44">
        <f t="shared" si="62"/>
        <v>4</v>
      </c>
      <c r="AW93" s="44">
        <f t="shared" si="62"/>
        <v>4</v>
      </c>
      <c r="AX93" s="44">
        <f t="shared" si="62"/>
        <v>4</v>
      </c>
      <c r="AY93" s="44">
        <f t="shared" si="62"/>
        <v>4</v>
      </c>
      <c r="AZ93" s="44">
        <f t="shared" si="62"/>
        <v>4</v>
      </c>
      <c r="BA93" s="44">
        <f t="shared" si="62"/>
        <v>4</v>
      </c>
      <c r="BB93" s="44">
        <f t="shared" si="62"/>
        <v>5</v>
      </c>
      <c r="BC93" s="44">
        <f t="shared" si="62"/>
        <v>5</v>
      </c>
      <c r="BD93" s="44">
        <f t="shared" si="62"/>
        <v>5</v>
      </c>
      <c r="BE93" s="44">
        <f t="shared" si="62"/>
        <v>5</v>
      </c>
      <c r="BF93" s="44">
        <f t="shared" si="62"/>
        <v>5</v>
      </c>
      <c r="BG93" s="44">
        <f t="shared" si="62"/>
        <v>5</v>
      </c>
    </row>
    <row r="94" spans="2:59">
      <c r="B94">
        <v>910</v>
      </c>
      <c r="C94">
        <v>91</v>
      </c>
      <c r="D94">
        <v>9</v>
      </c>
      <c r="E94" t="s">
        <v>410</v>
      </c>
      <c r="F94" t="s">
        <v>260</v>
      </c>
      <c r="G94" t="s">
        <v>382</v>
      </c>
      <c r="H94" s="43">
        <f t="shared" si="32"/>
        <v>910</v>
      </c>
      <c r="I94">
        <v>1</v>
      </c>
      <c r="J94">
        <v>0.5</v>
      </c>
      <c r="K94">
        <v>0</v>
      </c>
      <c r="L94">
        <v>1</v>
      </c>
      <c r="M94">
        <v>16</v>
      </c>
      <c r="N94">
        <v>0</v>
      </c>
      <c r="O94">
        <v>0</v>
      </c>
      <c r="P94">
        <v>0</v>
      </c>
      <c r="Q94">
        <v>0</v>
      </c>
      <c r="R94">
        <v>0</v>
      </c>
      <c r="S94" s="42">
        <v>0</v>
      </c>
      <c r="T94" t="s">
        <v>435</v>
      </c>
      <c r="U94">
        <v>0</v>
      </c>
      <c r="V94">
        <v>0</v>
      </c>
      <c r="W94" t="b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 s="44">
        <f t="shared" si="47"/>
        <v>1</v>
      </c>
      <c r="AD94" s="44">
        <f t="shared" si="47"/>
        <v>1.5</v>
      </c>
      <c r="AE94" s="44">
        <f t="shared" ref="AE94:AL95" si="63">IF($N94=1,TRUNC(MIN($M94,MAX($L94,$I94+AE$2*$J94+MIN(AE$2,5)*$K94))),MIN($M94,MAX($L94,$I94+AE$2*$J94+MIN(AE$2,5)*$K94)))</f>
        <v>2</v>
      </c>
      <c r="AF94" s="44">
        <f t="shared" si="63"/>
        <v>2.5</v>
      </c>
      <c r="AG94" s="44">
        <f t="shared" si="63"/>
        <v>3</v>
      </c>
      <c r="AH94" s="46">
        <f t="shared" si="63"/>
        <v>3.5</v>
      </c>
      <c r="AI94" s="44">
        <f t="shared" si="63"/>
        <v>4</v>
      </c>
      <c r="AJ94" s="44">
        <f t="shared" si="63"/>
        <v>4.5</v>
      </c>
      <c r="AK94" s="44">
        <f t="shared" si="63"/>
        <v>5</v>
      </c>
      <c r="AL94" s="44">
        <f t="shared" si="63"/>
        <v>5.5</v>
      </c>
      <c r="AM94" s="44">
        <f t="shared" ref="AM94:AV95" si="64">IF($N94=1,TRUNC(MIN($M94,MAX($L94,$I94+AM$2*$J94+MIN(AM$2,5)*$K94))),MIN($M94,MAX($L94,$I94+AM$2*$J94+MIN(AM$2,5)*$K94)))</f>
        <v>6</v>
      </c>
      <c r="AN94" s="44">
        <f t="shared" si="64"/>
        <v>6.5</v>
      </c>
      <c r="AO94" s="44">
        <f t="shared" si="64"/>
        <v>7</v>
      </c>
      <c r="AP94" s="44">
        <f t="shared" si="64"/>
        <v>7.5</v>
      </c>
      <c r="AQ94" s="44">
        <f t="shared" si="64"/>
        <v>8</v>
      </c>
      <c r="AR94" s="44">
        <f t="shared" si="64"/>
        <v>8.5</v>
      </c>
      <c r="AS94" s="44">
        <f t="shared" si="64"/>
        <v>9</v>
      </c>
      <c r="AT94" s="44">
        <f t="shared" si="64"/>
        <v>9.5</v>
      </c>
      <c r="AU94" s="44">
        <f t="shared" si="64"/>
        <v>10</v>
      </c>
      <c r="AV94" s="44">
        <f t="shared" si="64"/>
        <v>10.5</v>
      </c>
      <c r="AW94" s="44">
        <f t="shared" ref="AW94:BG95" si="65">IF($N94=1,TRUNC(MIN($M94,MAX($L94,$I94+AW$2*$J94+MIN(AW$2,5)*$K94))),MIN($M94,MAX($L94,$I94+AW$2*$J94+MIN(AW$2,5)*$K94)))</f>
        <v>11</v>
      </c>
      <c r="AX94" s="44">
        <f t="shared" si="65"/>
        <v>11.5</v>
      </c>
      <c r="AY94" s="44">
        <f t="shared" si="65"/>
        <v>12</v>
      </c>
      <c r="AZ94" s="44">
        <f t="shared" si="65"/>
        <v>12.5</v>
      </c>
      <c r="BA94" s="44">
        <f t="shared" si="65"/>
        <v>13</v>
      </c>
      <c r="BB94" s="44">
        <f t="shared" si="65"/>
        <v>13.5</v>
      </c>
      <c r="BC94" s="44">
        <f t="shared" si="65"/>
        <v>14</v>
      </c>
      <c r="BD94" s="44">
        <f t="shared" si="65"/>
        <v>14.5</v>
      </c>
      <c r="BE94" s="44">
        <f t="shared" si="65"/>
        <v>15</v>
      </c>
      <c r="BF94" s="44">
        <f t="shared" si="65"/>
        <v>15.5</v>
      </c>
      <c r="BG94" s="44">
        <f t="shared" si="65"/>
        <v>16</v>
      </c>
    </row>
    <row r="95" spans="2:59">
      <c r="B95">
        <v>920</v>
      </c>
      <c r="C95">
        <v>92</v>
      </c>
      <c r="D95">
        <v>9</v>
      </c>
      <c r="E95" t="s">
        <v>410</v>
      </c>
      <c r="F95" t="s">
        <v>261</v>
      </c>
      <c r="G95" t="s">
        <v>259</v>
      </c>
      <c r="H95" s="43">
        <f t="shared" si="32"/>
        <v>920</v>
      </c>
      <c r="I95">
        <v>5</v>
      </c>
      <c r="J95">
        <v>5</v>
      </c>
      <c r="K95">
        <v>0</v>
      </c>
      <c r="L95">
        <v>5</v>
      </c>
      <c r="M95">
        <v>144</v>
      </c>
      <c r="N95">
        <v>0</v>
      </c>
      <c r="O95">
        <v>0</v>
      </c>
      <c r="P95">
        <v>0</v>
      </c>
      <c r="Q95">
        <v>0</v>
      </c>
      <c r="R95">
        <v>0</v>
      </c>
      <c r="S95" s="42">
        <v>0</v>
      </c>
      <c r="T95" t="s">
        <v>436</v>
      </c>
      <c r="U95">
        <v>0</v>
      </c>
      <c r="V95">
        <v>0</v>
      </c>
      <c r="W95" t="b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 s="44">
        <f t="shared" si="47"/>
        <v>5</v>
      </c>
      <c r="AD95" s="44">
        <f t="shared" si="47"/>
        <v>10</v>
      </c>
      <c r="AE95" s="44">
        <f t="shared" si="63"/>
        <v>15</v>
      </c>
      <c r="AF95" s="44">
        <f t="shared" si="63"/>
        <v>20</v>
      </c>
      <c r="AG95" s="44">
        <f t="shared" si="63"/>
        <v>25</v>
      </c>
      <c r="AH95" s="46">
        <f t="shared" si="63"/>
        <v>30</v>
      </c>
      <c r="AI95" s="44">
        <f t="shared" si="63"/>
        <v>35</v>
      </c>
      <c r="AJ95" s="44">
        <f t="shared" si="63"/>
        <v>40</v>
      </c>
      <c r="AK95" s="44">
        <f t="shared" si="63"/>
        <v>45</v>
      </c>
      <c r="AL95" s="44">
        <f t="shared" si="63"/>
        <v>50</v>
      </c>
      <c r="AM95" s="44">
        <f t="shared" si="64"/>
        <v>55</v>
      </c>
      <c r="AN95" s="44">
        <f t="shared" si="64"/>
        <v>60</v>
      </c>
      <c r="AO95" s="44">
        <f t="shared" si="64"/>
        <v>65</v>
      </c>
      <c r="AP95" s="44">
        <f t="shared" si="64"/>
        <v>70</v>
      </c>
      <c r="AQ95" s="44">
        <f t="shared" si="64"/>
        <v>75</v>
      </c>
      <c r="AR95" s="44">
        <f t="shared" si="64"/>
        <v>80</v>
      </c>
      <c r="AS95" s="44">
        <f t="shared" si="64"/>
        <v>85</v>
      </c>
      <c r="AT95" s="44">
        <f t="shared" si="64"/>
        <v>90</v>
      </c>
      <c r="AU95" s="44">
        <f t="shared" si="64"/>
        <v>95</v>
      </c>
      <c r="AV95" s="44">
        <f t="shared" si="64"/>
        <v>100</v>
      </c>
      <c r="AW95" s="44">
        <f t="shared" si="65"/>
        <v>105</v>
      </c>
      <c r="AX95" s="44">
        <f t="shared" si="65"/>
        <v>110</v>
      </c>
      <c r="AY95" s="44">
        <f t="shared" si="65"/>
        <v>115</v>
      </c>
      <c r="AZ95" s="44">
        <f t="shared" si="65"/>
        <v>120</v>
      </c>
      <c r="BA95" s="44">
        <f t="shared" si="65"/>
        <v>125</v>
      </c>
      <c r="BB95" s="44">
        <f t="shared" si="65"/>
        <v>130</v>
      </c>
      <c r="BC95" s="44">
        <f t="shared" si="65"/>
        <v>135</v>
      </c>
      <c r="BD95" s="44">
        <f t="shared" si="65"/>
        <v>140</v>
      </c>
      <c r="BE95" s="44">
        <f t="shared" si="65"/>
        <v>144</v>
      </c>
      <c r="BF95" s="44">
        <f t="shared" si="65"/>
        <v>144</v>
      </c>
      <c r="BG95" s="44">
        <f t="shared" si="65"/>
        <v>144</v>
      </c>
    </row>
    <row r="96" spans="2:59">
      <c r="B96">
        <f t="shared" ref="B96" si="66">IF(C96=C92,B92+1,C96*10)</f>
        <v>990</v>
      </c>
      <c r="C96">
        <v>99</v>
      </c>
      <c r="D96">
        <v>9</v>
      </c>
      <c r="E96" t="s">
        <v>410</v>
      </c>
      <c r="F96" t="s">
        <v>96</v>
      </c>
      <c r="G96" t="s">
        <v>120</v>
      </c>
      <c r="H96" s="43">
        <f t="shared" si="32"/>
        <v>990</v>
      </c>
      <c r="I96">
        <v>1</v>
      </c>
      <c r="J96">
        <v>6.0000000000000012E-2</v>
      </c>
      <c r="K96">
        <v>0</v>
      </c>
      <c r="L96">
        <v>0</v>
      </c>
      <c r="M96">
        <v>3</v>
      </c>
      <c r="N96">
        <v>0</v>
      </c>
      <c r="O96">
        <v>0</v>
      </c>
      <c r="P96">
        <v>0</v>
      </c>
      <c r="Q96">
        <v>0</v>
      </c>
      <c r="R96">
        <v>0</v>
      </c>
      <c r="S96" s="42">
        <v>5</v>
      </c>
      <c r="T96" t="s">
        <v>419</v>
      </c>
      <c r="U96">
        <v>49</v>
      </c>
      <c r="V96">
        <v>49</v>
      </c>
      <c r="W96" t="b">
        <v>0</v>
      </c>
      <c r="X96">
        <v>278</v>
      </c>
      <c r="Y96">
        <v>0</v>
      </c>
      <c r="Z96">
        <v>0</v>
      </c>
      <c r="AA96">
        <v>0</v>
      </c>
      <c r="AB96">
        <v>0</v>
      </c>
      <c r="AC96" s="44">
        <f t="shared" si="47"/>
        <v>1</v>
      </c>
      <c r="AD96" s="44">
        <f t="shared" si="47"/>
        <v>1.06</v>
      </c>
      <c r="AE96" s="44">
        <f t="shared" ref="AE96:BG96" si="67">IF($N96=1,TRUNC(MIN($M96,MAX($L96,$I96+AD$2*$J96+MIN(AD$2,5)*$K96))),MIN($M96,MAX($L96,$I96+AD$2*$J96+MIN(AD$2,5)*$K96)))</f>
        <v>1.06</v>
      </c>
      <c r="AF96" s="44">
        <f t="shared" si="67"/>
        <v>1.1200000000000001</v>
      </c>
      <c r="AG96" s="44">
        <f t="shared" si="67"/>
        <v>1.1800000000000002</v>
      </c>
      <c r="AH96" s="46">
        <f t="shared" si="67"/>
        <v>1.24</v>
      </c>
      <c r="AI96" s="44">
        <f t="shared" si="67"/>
        <v>1.3</v>
      </c>
      <c r="AJ96" s="44">
        <f t="shared" si="67"/>
        <v>1.36</v>
      </c>
      <c r="AK96" s="44">
        <f t="shared" si="67"/>
        <v>1.4200000000000002</v>
      </c>
      <c r="AL96" s="44">
        <f t="shared" si="67"/>
        <v>1.48</v>
      </c>
      <c r="AM96" s="44">
        <f t="shared" si="67"/>
        <v>1.54</v>
      </c>
      <c r="AN96" s="44">
        <f t="shared" si="67"/>
        <v>1.6</v>
      </c>
      <c r="AO96" s="44">
        <f t="shared" si="67"/>
        <v>1.6600000000000001</v>
      </c>
      <c r="AP96" s="44">
        <f t="shared" si="67"/>
        <v>1.7200000000000002</v>
      </c>
      <c r="AQ96" s="44">
        <f t="shared" si="67"/>
        <v>1.7800000000000002</v>
      </c>
      <c r="AR96" s="44">
        <f t="shared" si="67"/>
        <v>1.8400000000000003</v>
      </c>
      <c r="AS96" s="44">
        <f t="shared" si="67"/>
        <v>1.9000000000000001</v>
      </c>
      <c r="AT96" s="44">
        <f t="shared" si="67"/>
        <v>1.9600000000000002</v>
      </c>
      <c r="AU96" s="44">
        <f t="shared" si="67"/>
        <v>2.0200000000000005</v>
      </c>
      <c r="AV96" s="44">
        <f t="shared" si="67"/>
        <v>2.08</v>
      </c>
      <c r="AW96" s="44">
        <f t="shared" si="67"/>
        <v>2.14</v>
      </c>
      <c r="AX96" s="44">
        <f t="shared" si="67"/>
        <v>2.2000000000000002</v>
      </c>
      <c r="AY96" s="44">
        <f t="shared" si="67"/>
        <v>2.2600000000000002</v>
      </c>
      <c r="AZ96" s="44">
        <f t="shared" si="67"/>
        <v>2.3200000000000003</v>
      </c>
      <c r="BA96" s="44">
        <f t="shared" si="67"/>
        <v>2.3800000000000003</v>
      </c>
      <c r="BB96" s="44">
        <f t="shared" si="67"/>
        <v>2.4400000000000004</v>
      </c>
      <c r="BC96" s="44">
        <f t="shared" si="67"/>
        <v>2.5</v>
      </c>
      <c r="BD96" s="44">
        <f t="shared" si="67"/>
        <v>2.5600000000000005</v>
      </c>
      <c r="BE96" s="44">
        <f t="shared" si="67"/>
        <v>2.62</v>
      </c>
      <c r="BF96" s="44">
        <f t="shared" si="67"/>
        <v>2.6800000000000006</v>
      </c>
      <c r="BG96" s="44">
        <f t="shared" si="67"/>
        <v>2.74</v>
      </c>
    </row>
  </sheetData>
  <conditionalFormatting sqref="G53:G97 G101">
    <cfRule type="cellIs" dxfId="11" priority="9" operator="equal">
      <formula>"none"</formula>
    </cfRule>
  </conditionalFormatting>
  <conditionalFormatting sqref="O101:R1048576 O3:R98">
    <cfRule type="cellIs" dxfId="10" priority="10" operator="greaterThan">
      <formula>0</formula>
    </cfRule>
  </conditionalFormatting>
  <conditionalFormatting sqref="A3:A98">
    <cfRule type="containsText" dxfId="9" priority="1" operator="containsText" text="done">
      <formula>NOT(ISERROR(SEARCH("done",A3)))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45"/>
  <sheetViews>
    <sheetView topLeftCell="N16" zoomScale="95" zoomScaleNormal="95" workbookViewId="0">
      <selection activeCell="S43" sqref="S43"/>
    </sheetView>
  </sheetViews>
  <sheetFormatPr defaultRowHeight="15"/>
  <cols>
    <col min="1" max="1" width="10.42578125" customWidth="1"/>
    <col min="2" max="3" width="20.140625" customWidth="1"/>
    <col min="4" max="4" width="11.5703125" customWidth="1"/>
    <col min="5" max="5" width="13.42578125" customWidth="1"/>
    <col min="6" max="6" width="12.7109375" customWidth="1"/>
    <col min="7" max="7" width="8.42578125" customWidth="1"/>
    <col min="8" max="8" width="8.28515625" customWidth="1"/>
    <col min="9" max="9" width="9.5703125" customWidth="1"/>
    <col min="10" max="11" width="9.42578125" style="48" customWidth="1"/>
    <col min="12" max="15" width="9.42578125" style="49" customWidth="1"/>
    <col min="16" max="19" width="9.42578125" style="50" customWidth="1"/>
    <col min="20" max="20" width="10.42578125" hidden="1" customWidth="1"/>
    <col min="21" max="21" width="8.7109375" customWidth="1"/>
    <col min="23" max="23" width="13.28515625" customWidth="1"/>
  </cols>
  <sheetData>
    <row r="1" spans="1:32" ht="30">
      <c r="F1" s="56" t="s">
        <v>213</v>
      </c>
      <c r="G1" t="s">
        <v>212</v>
      </c>
      <c r="V1" s="76" t="s">
        <v>431</v>
      </c>
    </row>
    <row r="2" spans="1:32" ht="69.75" thickBot="1">
      <c r="A2" s="35" t="s">
        <v>174</v>
      </c>
      <c r="B2" s="35" t="s">
        <v>215</v>
      </c>
      <c r="C2" s="35" t="s">
        <v>214</v>
      </c>
      <c r="D2" s="35" t="s">
        <v>1</v>
      </c>
      <c r="E2" s="35" t="s">
        <v>16</v>
      </c>
      <c r="F2" s="36" t="s">
        <v>17</v>
      </c>
      <c r="G2" s="35" t="s">
        <v>169</v>
      </c>
      <c r="H2" s="35" t="s">
        <v>74</v>
      </c>
      <c r="I2" s="47" t="s">
        <v>210</v>
      </c>
      <c r="J2" s="51" t="s">
        <v>205</v>
      </c>
      <c r="K2" s="51" t="s">
        <v>208</v>
      </c>
      <c r="L2" s="52" t="s">
        <v>206</v>
      </c>
      <c r="M2" s="52" t="s">
        <v>209</v>
      </c>
      <c r="N2" s="52" t="s">
        <v>364</v>
      </c>
      <c r="O2" s="52" t="s">
        <v>365</v>
      </c>
      <c r="P2" s="53" t="s">
        <v>207</v>
      </c>
      <c r="Q2" s="53" t="s">
        <v>209</v>
      </c>
      <c r="R2" s="53" t="s">
        <v>366</v>
      </c>
      <c r="S2" s="53" t="s">
        <v>367</v>
      </c>
      <c r="T2" t="s">
        <v>247</v>
      </c>
      <c r="V2" s="78" t="s">
        <v>401</v>
      </c>
      <c r="W2" s="78" t="s">
        <v>402</v>
      </c>
      <c r="X2" s="78" t="s">
        <v>1</v>
      </c>
      <c r="Y2" s="51" t="s">
        <v>205</v>
      </c>
      <c r="Z2" s="51" t="s">
        <v>208</v>
      </c>
      <c r="AA2" s="52" t="s">
        <v>206</v>
      </c>
      <c r="AB2" s="52" t="s">
        <v>209</v>
      </c>
      <c r="AC2" s="53" t="s">
        <v>207</v>
      </c>
      <c r="AD2" s="53" t="s">
        <v>209</v>
      </c>
      <c r="AE2" t="s">
        <v>403</v>
      </c>
      <c r="AF2" t="s">
        <v>404</v>
      </c>
    </row>
    <row r="3" spans="1:32" ht="15.75" thickTop="1">
      <c r="A3">
        <v>1</v>
      </c>
      <c r="B3" s="57" t="s">
        <v>232</v>
      </c>
      <c r="C3" s="34" t="s">
        <v>37</v>
      </c>
      <c r="D3" t="s">
        <v>405</v>
      </c>
      <c r="E3" t="s">
        <v>18</v>
      </c>
      <c r="F3" s="2">
        <v>16</v>
      </c>
      <c r="G3">
        <v>1</v>
      </c>
      <c r="H3">
        <v>1.3</v>
      </c>
      <c r="I3">
        <v>1</v>
      </c>
      <c r="J3" s="48">
        <v>4</v>
      </c>
      <c r="K3" s="48">
        <v>16</v>
      </c>
      <c r="N3">
        <f>IF(ISBLANK(L3),0,L3)</f>
        <v>0</v>
      </c>
      <c r="O3">
        <f>IF(ISBLANK(M3),0,M3)</f>
        <v>0</v>
      </c>
      <c r="R3">
        <f>IF(ISBLANK(P3),0,P3)</f>
        <v>0</v>
      </c>
      <c r="S3">
        <f>IF(ISBLANK(Q3),0,Q3)</f>
        <v>0</v>
      </c>
      <c r="T3" t="e">
        <f>B3&amp;" ("&amp;A3&amp;","&amp;""""&amp;C3&amp;""""&amp;","&amp;""""&amp;D3&amp;""""&amp;","&amp;#REF!&amp;","&amp;#REF!&amp;","&amp;#REF!&amp;","&amp;#REF!&amp;","&amp;#REF!&amp;","&amp;#REF!&amp;","&amp;#REF!&amp;","&amp;#REF!&amp;","&amp;#REF!&amp;","&amp;I3&amp;","&amp;J3&amp;","&amp;K3&amp;","&amp;N3&amp;","&amp;O3&amp;","&amp;R3&amp;","&amp;S3&amp;","&amp;G3&amp;","&amp;H3&amp;"),"</f>
        <v>#REF!</v>
      </c>
      <c r="V3">
        <f>A3</f>
        <v>1</v>
      </c>
      <c r="W3" s="34" t="str">
        <f>C3</f>
        <v>Pickaxe Use</v>
      </c>
      <c r="X3" t="str">
        <f>D3</f>
        <v>Tool_Use</v>
      </c>
      <c r="Y3">
        <f>J3</f>
        <v>4</v>
      </c>
      <c r="Z3">
        <f>K3</f>
        <v>16</v>
      </c>
      <c r="AA3">
        <f>N3</f>
        <v>0</v>
      </c>
      <c r="AB3">
        <f>O3</f>
        <v>0</v>
      </c>
      <c r="AC3">
        <f>R3</f>
        <v>0</v>
      </c>
      <c r="AD3">
        <f>S3</f>
        <v>0</v>
      </c>
      <c r="AE3">
        <f>G3</f>
        <v>1</v>
      </c>
      <c r="AF3">
        <f>H3</f>
        <v>1.3</v>
      </c>
    </row>
    <row r="4" spans="1:32">
      <c r="A4">
        <v>2</v>
      </c>
      <c r="B4" s="57" t="s">
        <v>233</v>
      </c>
      <c r="C4" s="34" t="s">
        <v>36</v>
      </c>
      <c r="D4" t="s">
        <v>405</v>
      </c>
      <c r="E4" t="s">
        <v>29</v>
      </c>
      <c r="F4" s="2">
        <v>32</v>
      </c>
      <c r="G4">
        <v>0.5</v>
      </c>
      <c r="H4">
        <v>1.3</v>
      </c>
      <c r="I4">
        <v>1</v>
      </c>
      <c r="J4" s="48">
        <v>3</v>
      </c>
      <c r="K4" s="48">
        <v>32</v>
      </c>
      <c r="N4">
        <f t="shared" ref="N4:N26" si="0">IF(ISBLANK(L4),0,L4)</f>
        <v>0</v>
      </c>
      <c r="O4">
        <f t="shared" ref="O4:O26" si="1">IF(ISBLANK(M4),0,M4)</f>
        <v>0</v>
      </c>
      <c r="R4">
        <f t="shared" ref="R4:R26" si="2">IF(ISBLANK(P4),0,P4)</f>
        <v>0</v>
      </c>
      <c r="S4">
        <f t="shared" ref="S4:S26" si="3">IF(ISBLANK(Q4),0,Q4)</f>
        <v>0</v>
      </c>
      <c r="T4" t="e">
        <f>B4&amp;" ("&amp;A4&amp;","&amp;""""&amp;C4&amp;""""&amp;","&amp;""""&amp;D4&amp;""""&amp;","&amp;#REF!&amp;","&amp;#REF!&amp;","&amp;#REF!&amp;","&amp;#REF!&amp;","&amp;#REF!&amp;","&amp;#REF!&amp;","&amp;#REF!&amp;","&amp;#REF!&amp;","&amp;#REF!&amp;","&amp;I4&amp;","&amp;J4&amp;","&amp;K4&amp;","&amp;N4&amp;","&amp;O4&amp;","&amp;R4&amp;","&amp;S4&amp;","&amp;G4&amp;","&amp;H4&amp;"),"</f>
        <v>#REF!</v>
      </c>
      <c r="U4" s="71"/>
      <c r="V4">
        <f t="shared" ref="V4:V39" si="4">A4</f>
        <v>2</v>
      </c>
      <c r="W4" s="34" t="str">
        <f t="shared" ref="W4:W39" si="5">C4</f>
        <v>Shovel Use</v>
      </c>
      <c r="X4" t="str">
        <f t="shared" ref="X4:X39" si="6">D4</f>
        <v>Tool_Use</v>
      </c>
      <c r="Y4">
        <f t="shared" ref="Y4:Y39" si="7">J4</f>
        <v>3</v>
      </c>
      <c r="Z4">
        <f t="shared" ref="Z4:Z39" si="8">K4</f>
        <v>32</v>
      </c>
      <c r="AA4">
        <f t="shared" ref="AA4:AA39" si="9">N4</f>
        <v>0</v>
      </c>
      <c r="AB4">
        <f t="shared" ref="AB4:AB39" si="10">O4</f>
        <v>0</v>
      </c>
      <c r="AC4">
        <f t="shared" ref="AC4:AC39" si="11">R4</f>
        <v>0</v>
      </c>
      <c r="AD4">
        <f t="shared" ref="AD4:AD39" si="12">S4</f>
        <v>0</v>
      </c>
      <c r="AE4">
        <f t="shared" ref="AE4:AE39" si="13">G4</f>
        <v>0.5</v>
      </c>
      <c r="AF4">
        <f t="shared" ref="AF4:AF39" si="14">H4</f>
        <v>1.3</v>
      </c>
    </row>
    <row r="5" spans="1:32">
      <c r="A5">
        <v>3</v>
      </c>
      <c r="B5" s="57" t="s">
        <v>234</v>
      </c>
      <c r="C5" s="34" t="s">
        <v>12</v>
      </c>
      <c r="D5" t="s">
        <v>405</v>
      </c>
      <c r="E5" t="s">
        <v>56</v>
      </c>
      <c r="F5" s="2">
        <v>16</v>
      </c>
      <c r="G5">
        <v>0.5</v>
      </c>
      <c r="H5">
        <v>1.3</v>
      </c>
      <c r="I5">
        <v>1</v>
      </c>
      <c r="J5" s="48">
        <v>17</v>
      </c>
      <c r="K5" s="48">
        <v>16</v>
      </c>
      <c r="N5">
        <f t="shared" si="0"/>
        <v>0</v>
      </c>
      <c r="O5">
        <f t="shared" si="1"/>
        <v>0</v>
      </c>
      <c r="R5">
        <f t="shared" si="2"/>
        <v>0</v>
      </c>
      <c r="S5">
        <f t="shared" si="3"/>
        <v>0</v>
      </c>
      <c r="T5" t="e">
        <f>B5&amp;" ("&amp;A5&amp;","&amp;""""&amp;C5&amp;""""&amp;","&amp;""""&amp;D5&amp;""""&amp;","&amp;#REF!&amp;","&amp;#REF!&amp;","&amp;#REF!&amp;","&amp;#REF!&amp;","&amp;#REF!&amp;","&amp;#REF!&amp;","&amp;#REF!&amp;","&amp;#REF!&amp;","&amp;#REF!&amp;","&amp;I5&amp;","&amp;J5&amp;","&amp;K5&amp;","&amp;N5&amp;","&amp;O5&amp;","&amp;R5&amp;","&amp;S5&amp;","&amp;G5&amp;","&amp;H5&amp;"),"</f>
        <v>#REF!</v>
      </c>
      <c r="V5">
        <f t="shared" si="4"/>
        <v>3</v>
      </c>
      <c r="W5" s="34" t="str">
        <f t="shared" si="5"/>
        <v>Axe Durability</v>
      </c>
      <c r="X5" t="str">
        <f t="shared" si="6"/>
        <v>Tool_Use</v>
      </c>
      <c r="Y5">
        <f t="shared" si="7"/>
        <v>17</v>
      </c>
      <c r="Z5">
        <f t="shared" si="8"/>
        <v>16</v>
      </c>
      <c r="AA5">
        <f t="shared" si="9"/>
        <v>0</v>
      </c>
      <c r="AB5">
        <f t="shared" si="10"/>
        <v>0</v>
      </c>
      <c r="AC5">
        <f t="shared" si="11"/>
        <v>0</v>
      </c>
      <c r="AD5">
        <f t="shared" si="12"/>
        <v>0</v>
      </c>
      <c r="AE5">
        <f t="shared" si="13"/>
        <v>0.5</v>
      </c>
      <c r="AF5">
        <f t="shared" si="14"/>
        <v>1.3</v>
      </c>
    </row>
    <row r="6" spans="1:32">
      <c r="A6">
        <v>4</v>
      </c>
      <c r="B6" s="57" t="s">
        <v>216</v>
      </c>
      <c r="C6" s="34" t="s">
        <v>122</v>
      </c>
      <c r="D6" t="s">
        <v>405</v>
      </c>
      <c r="E6" t="s">
        <v>110</v>
      </c>
      <c r="F6" s="2" t="s">
        <v>111</v>
      </c>
      <c r="G6">
        <v>1</v>
      </c>
      <c r="H6">
        <v>1.4</v>
      </c>
      <c r="I6">
        <v>2</v>
      </c>
      <c r="J6" s="48">
        <v>295</v>
      </c>
      <c r="K6" s="48">
        <v>1</v>
      </c>
      <c r="L6" s="49">
        <v>296</v>
      </c>
      <c r="M6" s="49">
        <v>1</v>
      </c>
      <c r="N6">
        <f t="shared" si="0"/>
        <v>296</v>
      </c>
      <c r="O6">
        <f t="shared" si="1"/>
        <v>1</v>
      </c>
      <c r="R6">
        <f t="shared" si="2"/>
        <v>0</v>
      </c>
      <c r="S6">
        <f t="shared" si="3"/>
        <v>0</v>
      </c>
      <c r="T6" t="e">
        <f>B6&amp;" ("&amp;A6&amp;","&amp;""""&amp;C6&amp;""""&amp;","&amp;""""&amp;D6&amp;""""&amp;","&amp;#REF!&amp;","&amp;#REF!&amp;","&amp;#REF!&amp;","&amp;#REF!&amp;","&amp;#REF!&amp;","&amp;#REF!&amp;","&amp;#REF!&amp;","&amp;#REF!&amp;","&amp;#REF!&amp;","&amp;I6&amp;","&amp;J6&amp;","&amp;K6&amp;","&amp;N6&amp;","&amp;O6&amp;","&amp;R6&amp;","&amp;S6&amp;","&amp;G6&amp;","&amp;H6&amp;"),"</f>
        <v>#REF!</v>
      </c>
      <c r="V6">
        <f t="shared" si="4"/>
        <v>4</v>
      </c>
      <c r="W6" s="34" t="str">
        <f t="shared" si="5"/>
        <v>Plowman</v>
      </c>
      <c r="X6" t="str">
        <f t="shared" si="6"/>
        <v>Tool_Use</v>
      </c>
      <c r="Y6">
        <f t="shared" si="7"/>
        <v>295</v>
      </c>
      <c r="Z6">
        <f t="shared" si="8"/>
        <v>1</v>
      </c>
      <c r="AA6">
        <f t="shared" si="9"/>
        <v>296</v>
      </c>
      <c r="AB6">
        <f t="shared" si="10"/>
        <v>1</v>
      </c>
      <c r="AC6">
        <f t="shared" si="11"/>
        <v>0</v>
      </c>
      <c r="AD6">
        <f t="shared" si="12"/>
        <v>0</v>
      </c>
      <c r="AE6">
        <f t="shared" si="13"/>
        <v>1</v>
      </c>
      <c r="AF6">
        <f t="shared" si="14"/>
        <v>1.4</v>
      </c>
    </row>
    <row r="7" spans="1:32">
      <c r="A7">
        <v>5</v>
      </c>
      <c r="B7" s="57" t="s">
        <v>217</v>
      </c>
      <c r="C7" s="34" t="s">
        <v>86</v>
      </c>
      <c r="D7" t="s">
        <v>405</v>
      </c>
      <c r="E7" t="s">
        <v>54</v>
      </c>
      <c r="F7" s="2" t="s">
        <v>55</v>
      </c>
      <c r="G7">
        <v>0.5</v>
      </c>
      <c r="H7">
        <v>1.36</v>
      </c>
      <c r="I7">
        <v>2</v>
      </c>
      <c r="J7" s="48">
        <v>334</v>
      </c>
      <c r="K7" s="48">
        <v>1</v>
      </c>
      <c r="M7" s="49">
        <v>1</v>
      </c>
      <c r="N7">
        <f t="shared" si="0"/>
        <v>0</v>
      </c>
      <c r="O7">
        <f t="shared" si="1"/>
        <v>1</v>
      </c>
      <c r="R7">
        <f t="shared" si="2"/>
        <v>0</v>
      </c>
      <c r="S7">
        <f t="shared" si="3"/>
        <v>0</v>
      </c>
      <c r="T7" t="e">
        <f>B7&amp;" ("&amp;A7&amp;","&amp;""""&amp;C7&amp;""""&amp;","&amp;""""&amp;D7&amp;""""&amp;","&amp;#REF!&amp;","&amp;#REF!&amp;","&amp;#REF!&amp;","&amp;#REF!&amp;","&amp;#REF!&amp;","&amp;#REF!&amp;","&amp;#REF!&amp;","&amp;#REF!&amp;","&amp;#REF!&amp;","&amp;I7&amp;","&amp;J7&amp;","&amp;K7&amp;","&amp;N7&amp;","&amp;O7&amp;","&amp;R7&amp;","&amp;S7&amp;","&amp;G7&amp;","&amp;H7&amp;"),"</f>
        <v>#REF!</v>
      </c>
      <c r="V7">
        <f t="shared" si="4"/>
        <v>5</v>
      </c>
      <c r="W7" s="34" t="str">
        <f t="shared" si="5"/>
        <v>Swordsman</v>
      </c>
      <c r="X7" t="str">
        <f t="shared" si="6"/>
        <v>Tool_Use</v>
      </c>
      <c r="Y7">
        <f t="shared" si="7"/>
        <v>334</v>
      </c>
      <c r="Z7">
        <f t="shared" si="8"/>
        <v>1</v>
      </c>
      <c r="AA7">
        <f t="shared" si="9"/>
        <v>0</v>
      </c>
      <c r="AB7">
        <f t="shared" si="10"/>
        <v>1</v>
      </c>
      <c r="AC7">
        <f t="shared" si="11"/>
        <v>0</v>
      </c>
      <c r="AD7">
        <f t="shared" si="12"/>
        <v>0</v>
      </c>
      <c r="AE7">
        <f t="shared" si="13"/>
        <v>0.5</v>
      </c>
      <c r="AF7">
        <f t="shared" si="14"/>
        <v>1.36</v>
      </c>
    </row>
    <row r="8" spans="1:32">
      <c r="A8">
        <v>8</v>
      </c>
      <c r="B8" s="57" t="s">
        <v>218</v>
      </c>
      <c r="C8" s="37" t="s">
        <v>105</v>
      </c>
      <c r="D8" t="s">
        <v>405</v>
      </c>
      <c r="E8" t="s">
        <v>106</v>
      </c>
      <c r="F8" s="2">
        <v>1</v>
      </c>
      <c r="G8">
        <v>1</v>
      </c>
      <c r="H8">
        <v>1.22</v>
      </c>
      <c r="I8">
        <v>1</v>
      </c>
      <c r="J8" s="48">
        <v>327</v>
      </c>
      <c r="K8" s="48">
        <v>1</v>
      </c>
      <c r="N8">
        <f t="shared" si="0"/>
        <v>0</v>
      </c>
      <c r="O8">
        <f t="shared" si="1"/>
        <v>0</v>
      </c>
      <c r="R8">
        <f t="shared" si="2"/>
        <v>0</v>
      </c>
      <c r="S8">
        <f t="shared" si="3"/>
        <v>0</v>
      </c>
      <c r="T8" t="e">
        <f>B8&amp;" ("&amp;A8&amp;","&amp;""""&amp;C8&amp;""""&amp;","&amp;""""&amp;D8&amp;""""&amp;","&amp;#REF!&amp;","&amp;#REF!&amp;","&amp;#REF!&amp;","&amp;#REF!&amp;","&amp;#REF!&amp;","&amp;#REF!&amp;","&amp;#REF!&amp;","&amp;#REF!&amp;","&amp;#REF!&amp;","&amp;I8&amp;","&amp;J8&amp;","&amp;K8&amp;","&amp;N8&amp;","&amp;O8&amp;","&amp;R8&amp;","&amp;S8&amp;","&amp;G8&amp;","&amp;H8&amp;"),"</f>
        <v>#REF!</v>
      </c>
      <c r="V8">
        <f t="shared" si="4"/>
        <v>8</v>
      </c>
      <c r="W8" s="34" t="str">
        <f t="shared" si="5"/>
        <v>Smelter</v>
      </c>
      <c r="X8" t="str">
        <f t="shared" si="6"/>
        <v>Tool_Use</v>
      </c>
      <c r="Y8">
        <f t="shared" si="7"/>
        <v>327</v>
      </c>
      <c r="Z8">
        <f t="shared" si="8"/>
        <v>1</v>
      </c>
      <c r="AA8">
        <f t="shared" si="9"/>
        <v>0</v>
      </c>
      <c r="AB8">
        <f t="shared" si="10"/>
        <v>0</v>
      </c>
      <c r="AC8">
        <f t="shared" si="11"/>
        <v>0</v>
      </c>
      <c r="AD8">
        <f t="shared" si="12"/>
        <v>0</v>
      </c>
      <c r="AE8">
        <f t="shared" si="13"/>
        <v>1</v>
      </c>
      <c r="AF8">
        <f t="shared" si="14"/>
        <v>1.22</v>
      </c>
    </row>
    <row r="9" spans="1:32">
      <c r="A9">
        <v>11</v>
      </c>
      <c r="B9" s="57" t="s">
        <v>219</v>
      </c>
      <c r="C9" s="34" t="s">
        <v>14</v>
      </c>
      <c r="D9" t="s">
        <v>2</v>
      </c>
      <c r="E9" t="s">
        <v>18</v>
      </c>
      <c r="F9" s="2">
        <v>16</v>
      </c>
      <c r="G9">
        <v>1</v>
      </c>
      <c r="H9">
        <v>1.3</v>
      </c>
      <c r="I9">
        <v>1</v>
      </c>
      <c r="J9" s="48">
        <v>4</v>
      </c>
      <c r="K9" s="48">
        <v>16</v>
      </c>
      <c r="N9">
        <f t="shared" si="0"/>
        <v>0</v>
      </c>
      <c r="O9">
        <f t="shared" si="1"/>
        <v>0</v>
      </c>
      <c r="R9">
        <f t="shared" si="2"/>
        <v>0</v>
      </c>
      <c r="S9">
        <f t="shared" si="3"/>
        <v>0</v>
      </c>
      <c r="T9" t="e">
        <f>B9&amp;" ("&amp;A9&amp;","&amp;""""&amp;C9&amp;""""&amp;","&amp;""""&amp;D9&amp;""""&amp;","&amp;#REF!&amp;","&amp;#REF!&amp;","&amp;#REF!&amp;","&amp;#REF!&amp;","&amp;#REF!&amp;","&amp;#REF!&amp;","&amp;#REF!&amp;","&amp;#REF!&amp;","&amp;#REF!&amp;","&amp;I9&amp;","&amp;J9&amp;","&amp;K9&amp;","&amp;N9&amp;","&amp;O9&amp;","&amp;R9&amp;","&amp;S9&amp;","&amp;G9&amp;","&amp;H9&amp;"),"</f>
        <v>#REF!</v>
      </c>
      <c r="V9">
        <f t="shared" si="4"/>
        <v>11</v>
      </c>
      <c r="W9" s="34" t="str">
        <f t="shared" si="5"/>
        <v>Excavator</v>
      </c>
      <c r="X9" t="str">
        <f t="shared" si="6"/>
        <v>Mining</v>
      </c>
      <c r="Y9">
        <f t="shared" si="7"/>
        <v>4</v>
      </c>
      <c r="Z9">
        <f t="shared" si="8"/>
        <v>16</v>
      </c>
      <c r="AA9">
        <f t="shared" si="9"/>
        <v>0</v>
      </c>
      <c r="AB9">
        <f t="shared" si="10"/>
        <v>0</v>
      </c>
      <c r="AC9">
        <f t="shared" si="11"/>
        <v>0</v>
      </c>
      <c r="AD9">
        <f t="shared" si="12"/>
        <v>0</v>
      </c>
      <c r="AE9">
        <f t="shared" si="13"/>
        <v>1</v>
      </c>
      <c r="AF9">
        <f t="shared" si="14"/>
        <v>1.3</v>
      </c>
    </row>
    <row r="10" spans="1:32">
      <c r="A10">
        <v>12</v>
      </c>
      <c r="B10" s="57" t="s">
        <v>363</v>
      </c>
      <c r="C10" s="34" t="s">
        <v>15</v>
      </c>
      <c r="D10" t="s">
        <v>2</v>
      </c>
      <c r="E10" t="s">
        <v>18</v>
      </c>
      <c r="F10" s="2">
        <v>16</v>
      </c>
      <c r="G10">
        <v>1</v>
      </c>
      <c r="H10">
        <v>1.3</v>
      </c>
      <c r="I10">
        <v>1</v>
      </c>
      <c r="J10" s="48">
        <v>4</v>
      </c>
      <c r="K10" s="48">
        <v>16</v>
      </c>
      <c r="N10">
        <f t="shared" si="0"/>
        <v>0</v>
      </c>
      <c r="O10">
        <f t="shared" si="1"/>
        <v>0</v>
      </c>
      <c r="R10">
        <f t="shared" si="2"/>
        <v>0</v>
      </c>
      <c r="S10">
        <f t="shared" si="3"/>
        <v>0</v>
      </c>
      <c r="T10" t="e">
        <f>B10&amp;" ("&amp;A10&amp;","&amp;""""&amp;C10&amp;""""&amp;","&amp;""""&amp;D10&amp;""""&amp;","&amp;#REF!&amp;","&amp;#REF!&amp;","&amp;#REF!&amp;","&amp;#REF!&amp;","&amp;#REF!&amp;","&amp;#REF!&amp;","&amp;#REF!&amp;","&amp;#REF!&amp;","&amp;#REF!&amp;","&amp;I10&amp;","&amp;J10&amp;","&amp;K10&amp;","&amp;N10&amp;","&amp;O10&amp;","&amp;R10&amp;","&amp;S10&amp;","&amp;G10&amp;","&amp;H10&amp;"),"</f>
        <v>#REF!</v>
      </c>
      <c r="V10">
        <f t="shared" si="4"/>
        <v>12</v>
      </c>
      <c r="W10" s="34" t="str">
        <f t="shared" si="5"/>
        <v>Quarry Worker</v>
      </c>
      <c r="X10" t="str">
        <f t="shared" si="6"/>
        <v>Mining</v>
      </c>
      <c r="Y10">
        <f t="shared" si="7"/>
        <v>4</v>
      </c>
      <c r="Z10">
        <f t="shared" si="8"/>
        <v>16</v>
      </c>
      <c r="AA10">
        <f t="shared" si="9"/>
        <v>0</v>
      </c>
      <c r="AB10">
        <f t="shared" si="10"/>
        <v>0</v>
      </c>
      <c r="AC10">
        <f t="shared" si="11"/>
        <v>0</v>
      </c>
      <c r="AD10">
        <f t="shared" si="12"/>
        <v>0</v>
      </c>
      <c r="AE10">
        <f t="shared" si="13"/>
        <v>1</v>
      </c>
      <c r="AF10">
        <f t="shared" si="14"/>
        <v>1.3</v>
      </c>
    </row>
    <row r="11" spans="1:32">
      <c r="A11">
        <v>13</v>
      </c>
      <c r="B11" s="57" t="s">
        <v>362</v>
      </c>
      <c r="C11" s="34" t="s">
        <v>22</v>
      </c>
      <c r="D11" t="s">
        <v>2</v>
      </c>
      <c r="E11" t="s">
        <v>21</v>
      </c>
      <c r="F11" s="2" t="s">
        <v>83</v>
      </c>
      <c r="G11">
        <v>1</v>
      </c>
      <c r="H11">
        <v>1.32</v>
      </c>
      <c r="I11">
        <v>2</v>
      </c>
      <c r="J11" s="48">
        <v>263</v>
      </c>
      <c r="K11" s="48">
        <v>2</v>
      </c>
      <c r="L11" s="49">
        <v>265</v>
      </c>
      <c r="M11" s="49">
        <v>2</v>
      </c>
      <c r="N11">
        <f t="shared" si="0"/>
        <v>265</v>
      </c>
      <c r="O11">
        <f t="shared" si="1"/>
        <v>2</v>
      </c>
      <c r="R11">
        <f t="shared" si="2"/>
        <v>0</v>
      </c>
      <c r="S11">
        <f t="shared" si="3"/>
        <v>0</v>
      </c>
      <c r="T11" t="e">
        <f>B11&amp;" ("&amp;A11&amp;","&amp;""""&amp;C11&amp;""""&amp;","&amp;""""&amp;D11&amp;""""&amp;","&amp;#REF!&amp;","&amp;#REF!&amp;","&amp;#REF!&amp;","&amp;#REF!&amp;","&amp;#REF!&amp;","&amp;#REF!&amp;","&amp;#REF!&amp;","&amp;#REF!&amp;","&amp;#REF!&amp;","&amp;I11&amp;","&amp;J11&amp;","&amp;K11&amp;","&amp;N11&amp;","&amp;O11&amp;","&amp;R11&amp;","&amp;S11&amp;","&amp;G11&amp;","&amp;H11&amp;"),"</f>
        <v>#REF!</v>
      </c>
      <c r="V11">
        <f t="shared" si="4"/>
        <v>13</v>
      </c>
      <c r="W11" s="34" t="str">
        <f t="shared" si="5"/>
        <v>Ore Miner</v>
      </c>
      <c r="X11" t="str">
        <f t="shared" si="6"/>
        <v>Mining</v>
      </c>
      <c r="Y11">
        <f t="shared" si="7"/>
        <v>263</v>
      </c>
      <c r="Z11">
        <f t="shared" si="8"/>
        <v>2</v>
      </c>
      <c r="AA11">
        <f t="shared" si="9"/>
        <v>265</v>
      </c>
      <c r="AB11">
        <f t="shared" si="10"/>
        <v>2</v>
      </c>
      <c r="AC11">
        <f t="shared" si="11"/>
        <v>0</v>
      </c>
      <c r="AD11">
        <f t="shared" si="12"/>
        <v>0</v>
      </c>
      <c r="AE11">
        <f t="shared" si="13"/>
        <v>1</v>
      </c>
      <c r="AF11">
        <f t="shared" si="14"/>
        <v>1.32</v>
      </c>
    </row>
    <row r="12" spans="1:32">
      <c r="A12">
        <v>14</v>
      </c>
      <c r="B12" s="57" t="s">
        <v>235</v>
      </c>
      <c r="C12" s="34" t="s">
        <v>25</v>
      </c>
      <c r="D12" t="s">
        <v>2</v>
      </c>
      <c r="E12" t="s">
        <v>181</v>
      </c>
      <c r="F12" s="2" t="s">
        <v>182</v>
      </c>
      <c r="G12">
        <v>1</v>
      </c>
      <c r="H12">
        <v>1.25</v>
      </c>
      <c r="I12">
        <v>3</v>
      </c>
      <c r="J12" s="48">
        <v>266</v>
      </c>
      <c r="K12" s="48">
        <v>2</v>
      </c>
      <c r="L12" s="49">
        <v>264</v>
      </c>
      <c r="M12" s="49">
        <v>1</v>
      </c>
      <c r="N12">
        <f t="shared" si="0"/>
        <v>264</v>
      </c>
      <c r="O12">
        <f t="shared" si="1"/>
        <v>1</v>
      </c>
      <c r="P12" s="50">
        <v>331</v>
      </c>
      <c r="Q12" s="50">
        <v>4</v>
      </c>
      <c r="R12">
        <f t="shared" si="2"/>
        <v>331</v>
      </c>
      <c r="S12">
        <f t="shared" si="3"/>
        <v>4</v>
      </c>
      <c r="T12" t="e">
        <f>B12&amp;" ("&amp;A12&amp;","&amp;""""&amp;C12&amp;""""&amp;","&amp;""""&amp;D12&amp;""""&amp;","&amp;#REF!&amp;","&amp;#REF!&amp;","&amp;#REF!&amp;","&amp;#REF!&amp;","&amp;#REF!&amp;","&amp;#REF!&amp;","&amp;#REF!&amp;","&amp;#REF!&amp;","&amp;#REF!&amp;","&amp;I12&amp;","&amp;J12&amp;","&amp;K12&amp;","&amp;N12&amp;","&amp;O12&amp;","&amp;R12&amp;","&amp;S12&amp;","&amp;G12&amp;","&amp;H12&amp;"),"</f>
        <v>#REF!</v>
      </c>
      <c r="V12">
        <f t="shared" si="4"/>
        <v>14</v>
      </c>
      <c r="W12" s="34" t="str">
        <f t="shared" si="5"/>
        <v>Precious Stone Miner</v>
      </c>
      <c r="X12" t="str">
        <f t="shared" si="6"/>
        <v>Mining</v>
      </c>
      <c r="Y12">
        <f t="shared" si="7"/>
        <v>266</v>
      </c>
      <c r="Z12">
        <f t="shared" si="8"/>
        <v>2</v>
      </c>
      <c r="AA12">
        <f t="shared" si="9"/>
        <v>264</v>
      </c>
      <c r="AB12">
        <f t="shared" si="10"/>
        <v>1</v>
      </c>
      <c r="AC12">
        <f t="shared" si="11"/>
        <v>331</v>
      </c>
      <c r="AD12">
        <f t="shared" si="12"/>
        <v>4</v>
      </c>
      <c r="AE12">
        <f t="shared" si="13"/>
        <v>1</v>
      </c>
      <c r="AF12">
        <f t="shared" si="14"/>
        <v>1.25</v>
      </c>
    </row>
    <row r="13" spans="1:32">
      <c r="A13">
        <v>21</v>
      </c>
      <c r="B13" s="57" t="s">
        <v>236</v>
      </c>
      <c r="C13" s="34" t="s">
        <v>49</v>
      </c>
      <c r="D13" t="s">
        <v>3</v>
      </c>
      <c r="E13" t="s">
        <v>27</v>
      </c>
      <c r="F13" s="2">
        <v>32</v>
      </c>
      <c r="G13">
        <v>0.5</v>
      </c>
      <c r="H13">
        <v>1.3</v>
      </c>
      <c r="I13">
        <v>1</v>
      </c>
      <c r="J13" s="48">
        <v>12</v>
      </c>
      <c r="K13" s="48">
        <v>32</v>
      </c>
      <c r="N13">
        <f t="shared" si="0"/>
        <v>0</v>
      </c>
      <c r="O13">
        <f t="shared" si="1"/>
        <v>0</v>
      </c>
      <c r="R13">
        <f t="shared" si="2"/>
        <v>0</v>
      </c>
      <c r="S13">
        <f t="shared" si="3"/>
        <v>0</v>
      </c>
      <c r="T13" t="e">
        <f>B13&amp;" ("&amp;A13&amp;","&amp;""""&amp;C13&amp;""""&amp;","&amp;""""&amp;D13&amp;""""&amp;","&amp;#REF!&amp;","&amp;#REF!&amp;","&amp;#REF!&amp;","&amp;#REF!&amp;","&amp;#REF!&amp;","&amp;#REF!&amp;","&amp;#REF!&amp;","&amp;#REF!&amp;","&amp;#REF!&amp;","&amp;I13&amp;","&amp;J13&amp;","&amp;K13&amp;","&amp;N13&amp;","&amp;O13&amp;","&amp;R13&amp;","&amp;S13&amp;","&amp;G13&amp;","&amp;H13&amp;"),"</f>
        <v>#REF!</v>
      </c>
      <c r="V13">
        <f t="shared" si="4"/>
        <v>21</v>
      </c>
      <c r="W13" s="34" t="str">
        <f t="shared" si="5"/>
        <v>Sand Digger</v>
      </c>
      <c r="X13" t="str">
        <f t="shared" si="6"/>
        <v>Digging</v>
      </c>
      <c r="Y13">
        <f t="shared" si="7"/>
        <v>12</v>
      </c>
      <c r="Z13">
        <f t="shared" si="8"/>
        <v>32</v>
      </c>
      <c r="AA13">
        <f t="shared" si="9"/>
        <v>0</v>
      </c>
      <c r="AB13">
        <f t="shared" si="10"/>
        <v>0</v>
      </c>
      <c r="AC13">
        <f t="shared" si="11"/>
        <v>0</v>
      </c>
      <c r="AD13">
        <f t="shared" si="12"/>
        <v>0</v>
      </c>
      <c r="AE13">
        <f t="shared" si="13"/>
        <v>0.5</v>
      </c>
      <c r="AF13">
        <f t="shared" si="14"/>
        <v>1.3</v>
      </c>
    </row>
    <row r="14" spans="1:32">
      <c r="A14">
        <v>22</v>
      </c>
      <c r="B14" s="57" t="s">
        <v>237</v>
      </c>
      <c r="C14" s="34" t="s">
        <v>50</v>
      </c>
      <c r="D14" t="s">
        <v>3</v>
      </c>
      <c r="E14" t="s">
        <v>28</v>
      </c>
      <c r="F14" s="2">
        <v>16</v>
      </c>
      <c r="G14">
        <v>1</v>
      </c>
      <c r="H14">
        <v>1.28</v>
      </c>
      <c r="I14">
        <v>1</v>
      </c>
      <c r="J14" s="48">
        <v>13</v>
      </c>
      <c r="K14" s="48">
        <v>16</v>
      </c>
      <c r="N14">
        <f t="shared" si="0"/>
        <v>0</v>
      </c>
      <c r="O14">
        <f t="shared" si="1"/>
        <v>0</v>
      </c>
      <c r="R14">
        <f t="shared" si="2"/>
        <v>0</v>
      </c>
      <c r="S14">
        <f t="shared" si="3"/>
        <v>0</v>
      </c>
      <c r="T14" t="e">
        <f>B14&amp;" ("&amp;A14&amp;","&amp;""""&amp;C14&amp;""""&amp;","&amp;""""&amp;D14&amp;""""&amp;","&amp;#REF!&amp;","&amp;#REF!&amp;","&amp;#REF!&amp;","&amp;#REF!&amp;","&amp;#REF!&amp;","&amp;#REF!&amp;","&amp;#REF!&amp;","&amp;#REF!&amp;","&amp;#REF!&amp;","&amp;I14&amp;","&amp;J14&amp;","&amp;K14&amp;","&amp;N14&amp;","&amp;O14&amp;","&amp;R14&amp;","&amp;S14&amp;","&amp;G14&amp;","&amp;H14&amp;"),"</f>
        <v>#REF!</v>
      </c>
      <c r="V14">
        <f t="shared" si="4"/>
        <v>22</v>
      </c>
      <c r="W14" s="34" t="str">
        <f t="shared" si="5"/>
        <v>Gravel Digger</v>
      </c>
      <c r="X14" t="str">
        <f t="shared" si="6"/>
        <v>Digging</v>
      </c>
      <c r="Y14">
        <f t="shared" si="7"/>
        <v>13</v>
      </c>
      <c r="Z14">
        <f t="shared" si="8"/>
        <v>16</v>
      </c>
      <c r="AA14">
        <f t="shared" si="9"/>
        <v>0</v>
      </c>
      <c r="AB14">
        <f t="shared" si="10"/>
        <v>0</v>
      </c>
      <c r="AC14">
        <f t="shared" si="11"/>
        <v>0</v>
      </c>
      <c r="AD14">
        <f t="shared" si="12"/>
        <v>0</v>
      </c>
      <c r="AE14">
        <f t="shared" si="13"/>
        <v>1</v>
      </c>
      <c r="AF14">
        <f t="shared" si="14"/>
        <v>1.28</v>
      </c>
    </row>
    <row r="15" spans="1:32">
      <c r="A15">
        <v>23</v>
      </c>
      <c r="B15" s="57" t="s">
        <v>238</v>
      </c>
      <c r="C15" s="34" t="s">
        <v>51</v>
      </c>
      <c r="D15" t="s">
        <v>3</v>
      </c>
      <c r="E15" t="s">
        <v>29</v>
      </c>
      <c r="F15" s="2">
        <v>32</v>
      </c>
      <c r="G15">
        <v>1</v>
      </c>
      <c r="H15">
        <v>1.3</v>
      </c>
      <c r="I15">
        <v>1</v>
      </c>
      <c r="J15" s="48">
        <v>3</v>
      </c>
      <c r="K15" s="48">
        <v>32</v>
      </c>
      <c r="N15">
        <f t="shared" si="0"/>
        <v>0</v>
      </c>
      <c r="O15">
        <f t="shared" si="1"/>
        <v>0</v>
      </c>
      <c r="R15">
        <f t="shared" si="2"/>
        <v>0</v>
      </c>
      <c r="S15">
        <f t="shared" si="3"/>
        <v>0</v>
      </c>
      <c r="T15" t="e">
        <f>B15&amp;" ("&amp;A15&amp;","&amp;""""&amp;C15&amp;""""&amp;","&amp;""""&amp;D15&amp;""""&amp;","&amp;#REF!&amp;","&amp;#REF!&amp;","&amp;#REF!&amp;","&amp;#REF!&amp;","&amp;#REF!&amp;","&amp;#REF!&amp;","&amp;#REF!&amp;","&amp;#REF!&amp;","&amp;#REF!&amp;","&amp;I15&amp;","&amp;J15&amp;","&amp;K15&amp;","&amp;N15&amp;","&amp;O15&amp;","&amp;R15&amp;","&amp;S15&amp;","&amp;G15&amp;","&amp;H15&amp;"),"</f>
        <v>#REF!</v>
      </c>
      <c r="V15">
        <f t="shared" si="4"/>
        <v>23</v>
      </c>
      <c r="W15" s="34" t="str">
        <f t="shared" si="5"/>
        <v>Dirt Digger</v>
      </c>
      <c r="X15" t="str">
        <f t="shared" si="6"/>
        <v>Digging</v>
      </c>
      <c r="Y15">
        <f t="shared" si="7"/>
        <v>3</v>
      </c>
      <c r="Z15">
        <f t="shared" si="8"/>
        <v>32</v>
      </c>
      <c r="AA15">
        <f t="shared" si="9"/>
        <v>0</v>
      </c>
      <c r="AB15">
        <f t="shared" si="10"/>
        <v>0</v>
      </c>
      <c r="AC15">
        <f t="shared" si="11"/>
        <v>0</v>
      </c>
      <c r="AD15">
        <f t="shared" si="12"/>
        <v>0</v>
      </c>
      <c r="AE15">
        <f t="shared" si="13"/>
        <v>1</v>
      </c>
      <c r="AF15">
        <f t="shared" si="14"/>
        <v>1.3</v>
      </c>
    </row>
    <row r="16" spans="1:32">
      <c r="A16">
        <v>31</v>
      </c>
      <c r="B16" s="57" t="s">
        <v>220</v>
      </c>
      <c r="C16" s="34" t="s">
        <v>6</v>
      </c>
      <c r="D16" t="s">
        <v>7</v>
      </c>
      <c r="E16" t="s">
        <v>56</v>
      </c>
      <c r="F16" s="2">
        <v>16</v>
      </c>
      <c r="G16">
        <v>0.5</v>
      </c>
      <c r="H16">
        <v>1.3</v>
      </c>
      <c r="I16">
        <v>1</v>
      </c>
      <c r="J16" s="48">
        <v>17</v>
      </c>
      <c r="K16" s="48">
        <v>16</v>
      </c>
      <c r="N16">
        <f t="shared" si="0"/>
        <v>0</v>
      </c>
      <c r="O16">
        <f t="shared" si="1"/>
        <v>0</v>
      </c>
      <c r="R16">
        <f t="shared" si="2"/>
        <v>0</v>
      </c>
      <c r="S16">
        <f t="shared" si="3"/>
        <v>0</v>
      </c>
      <c r="T16" t="e">
        <f>B16&amp;" ("&amp;A16&amp;","&amp;""""&amp;C16&amp;""""&amp;","&amp;""""&amp;D16&amp;""""&amp;","&amp;#REF!&amp;","&amp;#REF!&amp;","&amp;#REF!&amp;","&amp;#REF!&amp;","&amp;#REF!&amp;","&amp;#REF!&amp;","&amp;#REF!&amp;","&amp;#REF!&amp;","&amp;#REF!&amp;","&amp;I16&amp;","&amp;J16&amp;","&amp;K16&amp;","&amp;N16&amp;","&amp;O16&amp;","&amp;R16&amp;","&amp;S16&amp;","&amp;G16&amp;","&amp;H16&amp;"),"</f>
        <v>#REF!</v>
      </c>
      <c r="V16">
        <f t="shared" si="4"/>
        <v>31</v>
      </c>
      <c r="W16" s="34" t="str">
        <f t="shared" si="5"/>
        <v>Woodcutting</v>
      </c>
      <c r="X16" t="str">
        <f t="shared" si="6"/>
        <v>Lumberjack</v>
      </c>
      <c r="Y16">
        <f t="shared" si="7"/>
        <v>17</v>
      </c>
      <c r="Z16">
        <f t="shared" si="8"/>
        <v>16</v>
      </c>
      <c r="AA16">
        <f t="shared" si="9"/>
        <v>0</v>
      </c>
      <c r="AB16">
        <f t="shared" si="10"/>
        <v>0</v>
      </c>
      <c r="AC16">
        <f t="shared" si="11"/>
        <v>0</v>
      </c>
      <c r="AD16">
        <f t="shared" si="12"/>
        <v>0</v>
      </c>
      <c r="AE16">
        <f t="shared" si="13"/>
        <v>0.5</v>
      </c>
      <c r="AF16">
        <f t="shared" si="14"/>
        <v>1.3</v>
      </c>
    </row>
    <row r="17" spans="1:32">
      <c r="A17">
        <v>32</v>
      </c>
      <c r="B17" s="57" t="s">
        <v>239</v>
      </c>
      <c r="C17" s="34" t="s">
        <v>102</v>
      </c>
      <c r="D17" t="s">
        <v>7</v>
      </c>
      <c r="E17" t="s">
        <v>56</v>
      </c>
      <c r="F17" s="2">
        <v>16</v>
      </c>
      <c r="G17">
        <v>0.5</v>
      </c>
      <c r="H17">
        <v>1.3</v>
      </c>
      <c r="I17">
        <v>1</v>
      </c>
      <c r="J17" s="48">
        <v>17</v>
      </c>
      <c r="K17" s="48">
        <v>16</v>
      </c>
      <c r="N17">
        <f t="shared" si="0"/>
        <v>0</v>
      </c>
      <c r="O17">
        <f t="shared" si="1"/>
        <v>0</v>
      </c>
      <c r="R17">
        <f t="shared" si="2"/>
        <v>0</v>
      </c>
      <c r="S17">
        <f t="shared" si="3"/>
        <v>0</v>
      </c>
      <c r="T17" t="e">
        <f>B17&amp;" ("&amp;A17&amp;","&amp;""""&amp;C17&amp;""""&amp;","&amp;""""&amp;D17&amp;""""&amp;","&amp;#REF!&amp;","&amp;#REF!&amp;","&amp;#REF!&amp;","&amp;#REF!&amp;","&amp;#REF!&amp;","&amp;#REF!&amp;","&amp;#REF!&amp;","&amp;#REF!&amp;","&amp;#REF!&amp;","&amp;I17&amp;","&amp;J17&amp;","&amp;K17&amp;","&amp;N17&amp;","&amp;O17&amp;","&amp;R17&amp;","&amp;S17&amp;","&amp;G17&amp;","&amp;H17&amp;"),"</f>
        <v>#REF!</v>
      </c>
      <c r="V17">
        <f t="shared" si="4"/>
        <v>32</v>
      </c>
      <c r="W17" s="34" t="str">
        <f t="shared" si="5"/>
        <v>Wood Splitting</v>
      </c>
      <c r="X17" t="str">
        <f t="shared" si="6"/>
        <v>Lumberjack</v>
      </c>
      <c r="Y17">
        <f t="shared" si="7"/>
        <v>17</v>
      </c>
      <c r="Z17">
        <f t="shared" si="8"/>
        <v>16</v>
      </c>
      <c r="AA17">
        <f t="shared" si="9"/>
        <v>0</v>
      </c>
      <c r="AB17">
        <f t="shared" si="10"/>
        <v>0</v>
      </c>
      <c r="AC17">
        <f t="shared" si="11"/>
        <v>0</v>
      </c>
      <c r="AD17">
        <f t="shared" si="12"/>
        <v>0</v>
      </c>
      <c r="AE17">
        <f t="shared" si="13"/>
        <v>0.5</v>
      </c>
      <c r="AF17">
        <f t="shared" si="14"/>
        <v>1.3</v>
      </c>
    </row>
    <row r="18" spans="1:32">
      <c r="A18">
        <v>41</v>
      </c>
      <c r="B18" s="57" t="s">
        <v>240</v>
      </c>
      <c r="C18" s="34" t="s">
        <v>115</v>
      </c>
      <c r="D18" t="s">
        <v>11</v>
      </c>
      <c r="E18" t="s">
        <v>110</v>
      </c>
      <c r="F18" s="2" t="s">
        <v>111</v>
      </c>
      <c r="G18">
        <v>1</v>
      </c>
      <c r="H18">
        <v>1.4</v>
      </c>
      <c r="I18">
        <v>2</v>
      </c>
      <c r="J18" s="48">
        <v>296</v>
      </c>
      <c r="K18" s="48">
        <v>1</v>
      </c>
      <c r="L18" s="49">
        <v>295</v>
      </c>
      <c r="M18" s="49">
        <v>1</v>
      </c>
      <c r="N18">
        <f t="shared" si="0"/>
        <v>295</v>
      </c>
      <c r="O18">
        <f t="shared" si="1"/>
        <v>1</v>
      </c>
      <c r="R18">
        <f t="shared" si="2"/>
        <v>0</v>
      </c>
      <c r="S18">
        <f t="shared" si="3"/>
        <v>0</v>
      </c>
      <c r="T18" t="e">
        <f>B18&amp;" ("&amp;A18&amp;","&amp;""""&amp;C18&amp;""""&amp;","&amp;""""&amp;D18&amp;""""&amp;","&amp;#REF!&amp;","&amp;#REF!&amp;","&amp;#REF!&amp;","&amp;#REF!&amp;","&amp;#REF!&amp;","&amp;#REF!&amp;","&amp;#REF!&amp;","&amp;#REF!&amp;","&amp;#REF!&amp;","&amp;I18&amp;","&amp;J18&amp;","&amp;K18&amp;","&amp;N18&amp;","&amp;O18&amp;","&amp;R18&amp;","&amp;S18&amp;","&amp;G18&amp;","&amp;H18&amp;"),"</f>
        <v>#REF!</v>
      </c>
      <c r="V18">
        <f t="shared" si="4"/>
        <v>41</v>
      </c>
      <c r="W18" s="34" t="str">
        <f t="shared" si="5"/>
        <v>Wheat Farmer</v>
      </c>
      <c r="X18" t="str">
        <f t="shared" si="6"/>
        <v>Farming</v>
      </c>
      <c r="Y18">
        <f t="shared" si="7"/>
        <v>296</v>
      </c>
      <c r="Z18">
        <f t="shared" si="8"/>
        <v>1</v>
      </c>
      <c r="AA18">
        <f t="shared" si="9"/>
        <v>295</v>
      </c>
      <c r="AB18">
        <f t="shared" si="10"/>
        <v>1</v>
      </c>
      <c r="AC18">
        <f t="shared" si="11"/>
        <v>0</v>
      </c>
      <c r="AD18">
        <f t="shared" si="12"/>
        <v>0</v>
      </c>
      <c r="AE18">
        <f t="shared" si="13"/>
        <v>1</v>
      </c>
      <c r="AF18">
        <f t="shared" si="14"/>
        <v>1.4</v>
      </c>
    </row>
    <row r="19" spans="1:32">
      <c r="A19">
        <v>42</v>
      </c>
      <c r="B19" s="57" t="s">
        <v>241</v>
      </c>
      <c r="C19" s="34" t="s">
        <v>406</v>
      </c>
      <c r="D19" t="s">
        <v>11</v>
      </c>
      <c r="E19" t="s">
        <v>117</v>
      </c>
      <c r="F19" s="2" t="s">
        <v>118</v>
      </c>
      <c r="G19">
        <v>1</v>
      </c>
      <c r="H19">
        <v>1.4</v>
      </c>
      <c r="I19">
        <v>2</v>
      </c>
      <c r="J19" s="48">
        <v>338</v>
      </c>
      <c r="K19" s="48">
        <v>1</v>
      </c>
      <c r="L19" s="49">
        <v>81</v>
      </c>
      <c r="M19" s="49">
        <v>1</v>
      </c>
      <c r="N19">
        <f t="shared" si="0"/>
        <v>81</v>
      </c>
      <c r="O19">
        <f t="shared" si="1"/>
        <v>1</v>
      </c>
      <c r="R19">
        <f t="shared" si="2"/>
        <v>0</v>
      </c>
      <c r="S19">
        <f t="shared" si="3"/>
        <v>0</v>
      </c>
      <c r="T19" t="e">
        <f>B19&amp;" ("&amp;A19&amp;","&amp;""""&amp;C19&amp;""""&amp;","&amp;""""&amp;D19&amp;""""&amp;","&amp;#REF!&amp;","&amp;#REF!&amp;","&amp;#REF!&amp;","&amp;#REF!&amp;","&amp;#REF!&amp;","&amp;#REF!&amp;","&amp;#REF!&amp;","&amp;#REF!&amp;","&amp;#REF!&amp;","&amp;I19&amp;","&amp;J19&amp;","&amp;K19&amp;","&amp;N19&amp;","&amp;O19&amp;","&amp;R19&amp;","&amp;S19&amp;","&amp;G19&amp;","&amp;H19&amp;"),"</f>
        <v>#REF!</v>
      </c>
      <c r="V19">
        <f t="shared" si="4"/>
        <v>42</v>
      </c>
      <c r="W19" s="34" t="str">
        <f t="shared" si="5"/>
        <v>Reed and Cactus Farmer</v>
      </c>
      <c r="X19" t="str">
        <f t="shared" si="6"/>
        <v>Farming</v>
      </c>
      <c r="Y19">
        <f t="shared" si="7"/>
        <v>338</v>
      </c>
      <c r="Z19">
        <f t="shared" si="8"/>
        <v>1</v>
      </c>
      <c r="AA19">
        <f t="shared" si="9"/>
        <v>81</v>
      </c>
      <c r="AB19">
        <f t="shared" si="10"/>
        <v>1</v>
      </c>
      <c r="AC19">
        <f t="shared" si="11"/>
        <v>0</v>
      </c>
      <c r="AD19">
        <f t="shared" si="12"/>
        <v>0</v>
      </c>
      <c r="AE19">
        <f t="shared" si="13"/>
        <v>1</v>
      </c>
      <c r="AF19">
        <f t="shared" si="14"/>
        <v>1.4</v>
      </c>
    </row>
    <row r="20" spans="1:32">
      <c r="A20">
        <v>51</v>
      </c>
      <c r="B20" s="57" t="s">
        <v>242</v>
      </c>
      <c r="C20" s="34" t="s">
        <v>98</v>
      </c>
      <c r="D20" t="s">
        <v>10</v>
      </c>
      <c r="E20" t="s">
        <v>99</v>
      </c>
      <c r="F20" s="2">
        <v>16</v>
      </c>
      <c r="G20">
        <v>1</v>
      </c>
      <c r="H20">
        <v>1.3</v>
      </c>
      <c r="I20">
        <v>1</v>
      </c>
      <c r="J20" s="48">
        <v>44</v>
      </c>
      <c r="K20" s="48">
        <v>16</v>
      </c>
      <c r="N20">
        <f t="shared" si="0"/>
        <v>0</v>
      </c>
      <c r="O20">
        <f t="shared" si="1"/>
        <v>0</v>
      </c>
      <c r="R20">
        <f t="shared" si="2"/>
        <v>0</v>
      </c>
      <c r="S20">
        <f t="shared" si="3"/>
        <v>0</v>
      </c>
      <c r="T20" t="e">
        <f>B20&amp;" ("&amp;A20&amp;","&amp;""""&amp;C20&amp;""""&amp;","&amp;""""&amp;D20&amp;""""&amp;","&amp;#REF!&amp;","&amp;#REF!&amp;","&amp;#REF!&amp;","&amp;#REF!&amp;","&amp;#REF!&amp;","&amp;#REF!&amp;","&amp;#REF!&amp;","&amp;#REF!&amp;","&amp;#REF!&amp;","&amp;I20&amp;","&amp;J20&amp;","&amp;K20&amp;","&amp;N20&amp;","&amp;O20&amp;","&amp;R20&amp;","&amp;S20&amp;","&amp;G20&amp;","&amp;H20&amp;"),"</f>
        <v>#REF!</v>
      </c>
      <c r="V20">
        <f t="shared" si="4"/>
        <v>51</v>
      </c>
      <c r="W20" s="34" t="str">
        <f t="shared" si="5"/>
        <v>Tile Layer</v>
      </c>
      <c r="X20" t="str">
        <f t="shared" si="6"/>
        <v>Decorating</v>
      </c>
      <c r="Y20">
        <f t="shared" si="7"/>
        <v>44</v>
      </c>
      <c r="Z20">
        <f t="shared" si="8"/>
        <v>16</v>
      </c>
      <c r="AA20">
        <f t="shared" si="9"/>
        <v>0</v>
      </c>
      <c r="AB20">
        <f t="shared" si="10"/>
        <v>0</v>
      </c>
      <c r="AC20">
        <f t="shared" si="11"/>
        <v>0</v>
      </c>
      <c r="AD20">
        <f t="shared" si="12"/>
        <v>0</v>
      </c>
      <c r="AE20">
        <f t="shared" si="13"/>
        <v>1</v>
      </c>
      <c r="AF20">
        <f t="shared" si="14"/>
        <v>1.3</v>
      </c>
    </row>
    <row r="21" spans="1:32">
      <c r="A21">
        <v>52</v>
      </c>
      <c r="B21" s="57" t="s">
        <v>221</v>
      </c>
      <c r="C21" s="34" t="s">
        <v>119</v>
      </c>
      <c r="D21" t="s">
        <v>10</v>
      </c>
      <c r="E21" t="s">
        <v>100</v>
      </c>
      <c r="F21" s="2">
        <v>8</v>
      </c>
      <c r="G21">
        <v>1</v>
      </c>
      <c r="H21">
        <v>1.35</v>
      </c>
      <c r="I21">
        <v>1</v>
      </c>
      <c r="J21" s="48">
        <v>20</v>
      </c>
      <c r="K21" s="48">
        <v>8</v>
      </c>
      <c r="N21">
        <f t="shared" si="0"/>
        <v>0</v>
      </c>
      <c r="O21">
        <f t="shared" si="1"/>
        <v>0</v>
      </c>
      <c r="R21">
        <f t="shared" si="2"/>
        <v>0</v>
      </c>
      <c r="S21">
        <f t="shared" si="3"/>
        <v>0</v>
      </c>
      <c r="T21" t="e">
        <f>B21&amp;" ("&amp;A21&amp;","&amp;""""&amp;C21&amp;""""&amp;","&amp;""""&amp;D21&amp;""""&amp;","&amp;#REF!&amp;","&amp;#REF!&amp;","&amp;#REF!&amp;","&amp;#REF!&amp;","&amp;#REF!&amp;","&amp;#REF!&amp;","&amp;#REF!&amp;","&amp;#REF!&amp;","&amp;#REF!&amp;","&amp;I21&amp;","&amp;J21&amp;","&amp;K21&amp;","&amp;N21&amp;","&amp;O21&amp;","&amp;R21&amp;","&amp;S21&amp;","&amp;G21&amp;","&amp;H21&amp;"),"</f>
        <v>#REF!</v>
      </c>
      <c r="V21">
        <f t="shared" si="4"/>
        <v>52</v>
      </c>
      <c r="W21" s="34" t="str">
        <f t="shared" si="5"/>
        <v>Glassworker</v>
      </c>
      <c r="X21" t="str">
        <f t="shared" si="6"/>
        <v>Decorating</v>
      </c>
      <c r="Y21">
        <f t="shared" si="7"/>
        <v>20</v>
      </c>
      <c r="Z21">
        <f t="shared" si="8"/>
        <v>8</v>
      </c>
      <c r="AA21">
        <f t="shared" si="9"/>
        <v>0</v>
      </c>
      <c r="AB21">
        <f t="shared" si="10"/>
        <v>0</v>
      </c>
      <c r="AC21">
        <f t="shared" si="11"/>
        <v>0</v>
      </c>
      <c r="AD21">
        <f t="shared" si="12"/>
        <v>0</v>
      </c>
      <c r="AE21">
        <f t="shared" si="13"/>
        <v>1</v>
      </c>
      <c r="AF21">
        <f t="shared" si="14"/>
        <v>1.35</v>
      </c>
    </row>
    <row r="22" spans="1:32">
      <c r="A22">
        <v>53</v>
      </c>
      <c r="B22" s="57" t="s">
        <v>222</v>
      </c>
      <c r="C22" s="34" t="s">
        <v>8</v>
      </c>
      <c r="D22" t="s">
        <v>10</v>
      </c>
      <c r="E22" t="s">
        <v>101</v>
      </c>
      <c r="F22" s="2" t="s">
        <v>109</v>
      </c>
      <c r="G22">
        <v>1</v>
      </c>
      <c r="H22">
        <v>1.4</v>
      </c>
      <c r="I22">
        <v>2</v>
      </c>
      <c r="J22" s="48">
        <v>5</v>
      </c>
      <c r="K22" s="48">
        <v>4</v>
      </c>
      <c r="L22" s="49">
        <v>280</v>
      </c>
      <c r="M22" s="49">
        <v>4</v>
      </c>
      <c r="N22">
        <f t="shared" si="0"/>
        <v>280</v>
      </c>
      <c r="O22">
        <f t="shared" si="1"/>
        <v>4</v>
      </c>
      <c r="R22">
        <f t="shared" si="2"/>
        <v>0</v>
      </c>
      <c r="S22">
        <f t="shared" si="3"/>
        <v>0</v>
      </c>
      <c r="T22" t="e">
        <f>B22&amp;" ("&amp;A22&amp;","&amp;""""&amp;C22&amp;""""&amp;","&amp;""""&amp;D22&amp;""""&amp;","&amp;#REF!&amp;","&amp;#REF!&amp;","&amp;#REF!&amp;","&amp;#REF!&amp;","&amp;#REF!&amp;","&amp;#REF!&amp;","&amp;#REF!&amp;","&amp;#REF!&amp;","&amp;#REF!&amp;","&amp;I22&amp;","&amp;J22&amp;","&amp;K22&amp;","&amp;N22&amp;","&amp;O22&amp;","&amp;R22&amp;","&amp;S22&amp;","&amp;G22&amp;","&amp;H22&amp;"),"</f>
        <v>#REF!</v>
      </c>
      <c r="V22">
        <f t="shared" si="4"/>
        <v>53</v>
      </c>
      <c r="W22" s="34" t="str">
        <f t="shared" si="5"/>
        <v>Woodcrafting</v>
      </c>
      <c r="X22" t="str">
        <f t="shared" si="6"/>
        <v>Decorating</v>
      </c>
      <c r="Y22">
        <f t="shared" si="7"/>
        <v>5</v>
      </c>
      <c r="Z22">
        <f t="shared" si="8"/>
        <v>4</v>
      </c>
      <c r="AA22">
        <f t="shared" si="9"/>
        <v>280</v>
      </c>
      <c r="AB22">
        <f t="shared" si="10"/>
        <v>4</v>
      </c>
      <c r="AC22">
        <f t="shared" si="11"/>
        <v>0</v>
      </c>
      <c r="AD22">
        <f t="shared" si="12"/>
        <v>0</v>
      </c>
      <c r="AE22">
        <f t="shared" si="13"/>
        <v>1</v>
      </c>
      <c r="AF22">
        <f t="shared" si="14"/>
        <v>1.4</v>
      </c>
    </row>
    <row r="23" spans="1:32">
      <c r="A23">
        <v>61</v>
      </c>
      <c r="B23" s="57" t="s">
        <v>223</v>
      </c>
      <c r="C23" s="34" t="s">
        <v>127</v>
      </c>
      <c r="D23" t="s">
        <v>131</v>
      </c>
      <c r="E23" t="s">
        <v>136</v>
      </c>
      <c r="F23" s="2" t="s">
        <v>137</v>
      </c>
      <c r="G23">
        <v>1</v>
      </c>
      <c r="H23">
        <v>1.36</v>
      </c>
      <c r="I23">
        <v>2</v>
      </c>
      <c r="J23" s="48">
        <v>339</v>
      </c>
      <c r="K23" s="48">
        <v>1</v>
      </c>
      <c r="L23" s="49">
        <v>340</v>
      </c>
      <c r="M23" s="49">
        <v>1</v>
      </c>
      <c r="N23">
        <f t="shared" si="0"/>
        <v>340</v>
      </c>
      <c r="O23">
        <f t="shared" si="1"/>
        <v>1</v>
      </c>
      <c r="R23">
        <f t="shared" si="2"/>
        <v>0</v>
      </c>
      <c r="S23">
        <f t="shared" si="3"/>
        <v>0</v>
      </c>
      <c r="T23" t="e">
        <f>B23&amp;" ("&amp;A23&amp;","&amp;""""&amp;C23&amp;""""&amp;","&amp;""""&amp;D23&amp;""""&amp;","&amp;#REF!&amp;","&amp;#REF!&amp;","&amp;#REF!&amp;","&amp;#REF!&amp;","&amp;#REF!&amp;","&amp;#REF!&amp;","&amp;#REF!&amp;","&amp;#REF!&amp;","&amp;#REF!&amp;","&amp;I23&amp;","&amp;J23&amp;","&amp;K23&amp;","&amp;N23&amp;","&amp;O23&amp;","&amp;R23&amp;","&amp;S23&amp;","&amp;G23&amp;","&amp;H23&amp;"),"</f>
        <v>#REF!</v>
      </c>
      <c r="V23">
        <f t="shared" si="4"/>
        <v>61</v>
      </c>
      <c r="W23" s="34" t="str">
        <f t="shared" si="5"/>
        <v>Bookmaker</v>
      </c>
      <c r="X23" t="str">
        <f t="shared" si="6"/>
        <v>Specialist</v>
      </c>
      <c r="Y23">
        <f t="shared" si="7"/>
        <v>339</v>
      </c>
      <c r="Z23">
        <f t="shared" si="8"/>
        <v>1</v>
      </c>
      <c r="AA23">
        <f t="shared" si="9"/>
        <v>340</v>
      </c>
      <c r="AB23">
        <f t="shared" si="10"/>
        <v>1</v>
      </c>
      <c r="AC23">
        <f t="shared" si="11"/>
        <v>0</v>
      </c>
      <c r="AD23">
        <f t="shared" si="12"/>
        <v>0</v>
      </c>
      <c r="AE23">
        <f t="shared" si="13"/>
        <v>1</v>
      </c>
      <c r="AF23">
        <f t="shared" si="14"/>
        <v>1.36</v>
      </c>
    </row>
    <row r="24" spans="1:32">
      <c r="A24">
        <v>62</v>
      </c>
      <c r="B24" s="57" t="s">
        <v>224</v>
      </c>
      <c r="C24" s="34" t="s">
        <v>128</v>
      </c>
      <c r="D24" t="s">
        <v>131</v>
      </c>
      <c r="E24" t="s">
        <v>135</v>
      </c>
      <c r="F24" s="2" t="s">
        <v>138</v>
      </c>
      <c r="G24">
        <v>0.5</v>
      </c>
      <c r="H24">
        <v>1.4</v>
      </c>
      <c r="I24">
        <v>2</v>
      </c>
      <c r="J24" s="48">
        <v>336</v>
      </c>
      <c r="K24" s="48">
        <v>1</v>
      </c>
      <c r="L24" s="49">
        <v>45</v>
      </c>
      <c r="M24" s="49">
        <v>1</v>
      </c>
      <c r="N24">
        <f t="shared" si="0"/>
        <v>45</v>
      </c>
      <c r="O24">
        <f t="shared" si="1"/>
        <v>1</v>
      </c>
      <c r="R24">
        <f t="shared" si="2"/>
        <v>0</v>
      </c>
      <c r="S24">
        <f t="shared" si="3"/>
        <v>0</v>
      </c>
      <c r="T24" t="e">
        <f>B24&amp;" ("&amp;A24&amp;","&amp;""""&amp;C24&amp;""""&amp;","&amp;""""&amp;D24&amp;""""&amp;","&amp;#REF!&amp;","&amp;#REF!&amp;","&amp;#REF!&amp;","&amp;#REF!&amp;","&amp;#REF!&amp;","&amp;#REF!&amp;","&amp;#REF!&amp;","&amp;#REF!&amp;","&amp;#REF!&amp;","&amp;I24&amp;","&amp;J24&amp;","&amp;K24&amp;","&amp;N24&amp;","&amp;O24&amp;","&amp;R24&amp;","&amp;S24&amp;","&amp;G24&amp;","&amp;H24&amp;"),"</f>
        <v>#REF!</v>
      </c>
      <c r="V24">
        <f t="shared" si="4"/>
        <v>62</v>
      </c>
      <c r="W24" s="34" t="str">
        <f t="shared" si="5"/>
        <v>Brickmaker</v>
      </c>
      <c r="X24" t="str">
        <f t="shared" si="6"/>
        <v>Specialist</v>
      </c>
      <c r="Y24">
        <f t="shared" si="7"/>
        <v>336</v>
      </c>
      <c r="Z24">
        <f t="shared" si="8"/>
        <v>1</v>
      </c>
      <c r="AA24">
        <f t="shared" si="9"/>
        <v>45</v>
      </c>
      <c r="AB24">
        <f t="shared" si="10"/>
        <v>1</v>
      </c>
      <c r="AC24">
        <f t="shared" si="11"/>
        <v>0</v>
      </c>
      <c r="AD24">
        <f t="shared" si="12"/>
        <v>0</v>
      </c>
      <c r="AE24">
        <f t="shared" si="13"/>
        <v>0.5</v>
      </c>
      <c r="AF24">
        <f t="shared" si="14"/>
        <v>1.4</v>
      </c>
    </row>
    <row r="25" spans="1:32">
      <c r="A25">
        <v>63</v>
      </c>
      <c r="B25" s="57" t="s">
        <v>225</v>
      </c>
      <c r="C25" s="34" t="s">
        <v>132</v>
      </c>
      <c r="D25" t="s">
        <v>131</v>
      </c>
      <c r="E25" t="s">
        <v>134</v>
      </c>
      <c r="F25" s="2" t="s">
        <v>140</v>
      </c>
      <c r="G25">
        <v>0.5</v>
      </c>
      <c r="H25">
        <v>1.4</v>
      </c>
      <c r="I25">
        <v>2</v>
      </c>
      <c r="J25" s="48">
        <v>289</v>
      </c>
      <c r="K25" s="48">
        <v>1</v>
      </c>
      <c r="L25" s="49">
        <v>46</v>
      </c>
      <c r="M25" s="49">
        <v>1</v>
      </c>
      <c r="N25">
        <f t="shared" si="0"/>
        <v>46</v>
      </c>
      <c r="O25">
        <f t="shared" si="1"/>
        <v>1</v>
      </c>
      <c r="R25">
        <f t="shared" si="2"/>
        <v>0</v>
      </c>
      <c r="S25">
        <f t="shared" si="3"/>
        <v>0</v>
      </c>
      <c r="T25" t="e">
        <f>B25&amp;" ("&amp;A25&amp;","&amp;""""&amp;C25&amp;""""&amp;","&amp;""""&amp;D25&amp;""""&amp;","&amp;#REF!&amp;","&amp;#REF!&amp;","&amp;#REF!&amp;","&amp;#REF!&amp;","&amp;#REF!&amp;","&amp;#REF!&amp;","&amp;#REF!&amp;","&amp;#REF!&amp;","&amp;#REF!&amp;","&amp;I25&amp;","&amp;J25&amp;","&amp;K25&amp;","&amp;N25&amp;","&amp;O25&amp;","&amp;R25&amp;","&amp;S25&amp;","&amp;G25&amp;","&amp;H25&amp;"),"</f>
        <v>#REF!</v>
      </c>
      <c r="V25">
        <f t="shared" si="4"/>
        <v>63</v>
      </c>
      <c r="W25" s="34" t="str">
        <f t="shared" si="5"/>
        <v>Demolitionist</v>
      </c>
      <c r="X25" t="str">
        <f t="shared" si="6"/>
        <v>Specialist</v>
      </c>
      <c r="Y25">
        <f t="shared" si="7"/>
        <v>289</v>
      </c>
      <c r="Z25">
        <f t="shared" si="8"/>
        <v>1</v>
      </c>
      <c r="AA25">
        <f t="shared" si="9"/>
        <v>46</v>
      </c>
      <c r="AB25">
        <f t="shared" si="10"/>
        <v>1</v>
      </c>
      <c r="AC25">
        <f t="shared" si="11"/>
        <v>0</v>
      </c>
      <c r="AD25">
        <f t="shared" si="12"/>
        <v>0</v>
      </c>
      <c r="AE25">
        <f t="shared" si="13"/>
        <v>0.5</v>
      </c>
      <c r="AF25">
        <f t="shared" si="14"/>
        <v>1.4</v>
      </c>
    </row>
    <row r="26" spans="1:32">
      <c r="A26">
        <v>64</v>
      </c>
      <c r="B26" s="57" t="s">
        <v>226</v>
      </c>
      <c r="C26" s="34" t="s">
        <v>149</v>
      </c>
      <c r="D26" t="s">
        <v>131</v>
      </c>
      <c r="E26" t="s">
        <v>150</v>
      </c>
      <c r="F26" s="2">
        <v>1</v>
      </c>
      <c r="G26">
        <v>1</v>
      </c>
      <c r="H26">
        <v>1.3</v>
      </c>
      <c r="I26">
        <v>1</v>
      </c>
      <c r="J26" s="48">
        <v>259</v>
      </c>
      <c r="K26" s="48">
        <v>1</v>
      </c>
      <c r="N26">
        <f t="shared" si="0"/>
        <v>0</v>
      </c>
      <c r="O26">
        <f t="shared" si="1"/>
        <v>0</v>
      </c>
      <c r="R26">
        <f t="shared" si="2"/>
        <v>0</v>
      </c>
      <c r="S26">
        <f t="shared" si="3"/>
        <v>0</v>
      </c>
      <c r="T26" t="e">
        <f>B26&amp;" ("&amp;A26&amp;","&amp;""""&amp;C26&amp;""""&amp;","&amp;""""&amp;D26&amp;""""&amp;","&amp;#REF!&amp;","&amp;#REF!&amp;","&amp;#REF!&amp;","&amp;#REF!&amp;","&amp;#REF!&amp;","&amp;#REF!&amp;","&amp;#REF!&amp;","&amp;#REF!&amp;","&amp;#REF!&amp;","&amp;I26&amp;","&amp;J26&amp;","&amp;K26&amp;","&amp;N26&amp;","&amp;O26&amp;","&amp;R26&amp;","&amp;S26&amp;","&amp;G26&amp;","&amp;H26&amp;"),"</f>
        <v>#REF!</v>
      </c>
      <c r="V26">
        <f t="shared" si="4"/>
        <v>64</v>
      </c>
      <c r="W26" s="34" t="str">
        <f t="shared" si="5"/>
        <v>Firestarter</v>
      </c>
      <c r="X26" t="str">
        <f t="shared" si="6"/>
        <v>Specialist</v>
      </c>
      <c r="Y26">
        <f t="shared" si="7"/>
        <v>259</v>
      </c>
      <c r="Z26">
        <f t="shared" si="8"/>
        <v>1</v>
      </c>
      <c r="AA26">
        <f t="shared" si="9"/>
        <v>0</v>
      </c>
      <c r="AB26">
        <f t="shared" si="10"/>
        <v>0</v>
      </c>
      <c r="AC26">
        <f t="shared" si="11"/>
        <v>0</v>
      </c>
      <c r="AD26">
        <f t="shared" si="12"/>
        <v>0</v>
      </c>
      <c r="AE26">
        <f t="shared" si="13"/>
        <v>1</v>
      </c>
      <c r="AF26">
        <f t="shared" si="14"/>
        <v>1.3</v>
      </c>
    </row>
    <row r="27" spans="1:32">
      <c r="A27">
        <v>65</v>
      </c>
      <c r="B27" s="57" t="s">
        <v>251</v>
      </c>
      <c r="C27" s="34" t="s">
        <v>250</v>
      </c>
      <c r="D27" t="s">
        <v>131</v>
      </c>
      <c r="E27" t="s">
        <v>252</v>
      </c>
      <c r="F27" s="2">
        <v>1</v>
      </c>
      <c r="G27">
        <v>0.5</v>
      </c>
      <c r="H27">
        <v>1.3</v>
      </c>
      <c r="I27">
        <v>1</v>
      </c>
      <c r="J27" s="48">
        <v>343</v>
      </c>
      <c r="K27" s="48">
        <v>1</v>
      </c>
      <c r="N27">
        <f>IF(ISBLANK(L27),0,L27)</f>
        <v>0</v>
      </c>
      <c r="O27">
        <f>IF(ISBLANK(M27),0,M27)</f>
        <v>0</v>
      </c>
      <c r="R27">
        <f>IF(ISBLANK(P27),0,P27)</f>
        <v>0</v>
      </c>
      <c r="S27">
        <f>IF(ISBLANK(Q27),0,Q27)</f>
        <v>0</v>
      </c>
      <c r="T27" t="e">
        <f>B27&amp;" ("&amp;A27&amp;","&amp;""""&amp;C27&amp;""""&amp;","&amp;""""&amp;D27&amp;""""&amp;","&amp;#REF!&amp;","&amp;#REF!&amp;","&amp;#REF!&amp;","&amp;#REF!&amp;","&amp;#REF!&amp;","&amp;#REF!&amp;","&amp;#REF!&amp;","&amp;#REF!&amp;","&amp;#REF!&amp;","&amp;I27&amp;","&amp;J27&amp;","&amp;K27&amp;","&amp;N27&amp;","&amp;O27&amp;","&amp;R27&amp;","&amp;S27&amp;","&amp;G27&amp;","&amp;H27&amp;"),"</f>
        <v>#REF!</v>
      </c>
      <c r="V27">
        <f t="shared" si="4"/>
        <v>65</v>
      </c>
      <c r="W27" s="34" t="str">
        <f t="shared" si="5"/>
        <v>Railworker</v>
      </c>
      <c r="X27" t="str">
        <f t="shared" si="6"/>
        <v>Specialist</v>
      </c>
      <c r="Y27">
        <f t="shared" si="7"/>
        <v>343</v>
      </c>
      <c r="Z27">
        <f t="shared" si="8"/>
        <v>1</v>
      </c>
      <c r="AA27">
        <f t="shared" si="9"/>
        <v>0</v>
      </c>
      <c r="AB27">
        <f t="shared" si="10"/>
        <v>0</v>
      </c>
      <c r="AC27">
        <f t="shared" si="11"/>
        <v>0</v>
      </c>
      <c r="AD27">
        <f t="shared" si="12"/>
        <v>0</v>
      </c>
      <c r="AE27">
        <f t="shared" si="13"/>
        <v>0.5</v>
      </c>
      <c r="AF27">
        <f t="shared" si="14"/>
        <v>1.3</v>
      </c>
    </row>
    <row r="28" spans="1:32">
      <c r="A28">
        <v>71</v>
      </c>
      <c r="B28" s="57" t="s">
        <v>227</v>
      </c>
      <c r="C28" s="34" t="s">
        <v>204</v>
      </c>
      <c r="D28" t="s">
        <v>9</v>
      </c>
      <c r="E28" t="s">
        <v>84</v>
      </c>
      <c r="F28" s="2">
        <v>4</v>
      </c>
      <c r="G28">
        <v>1</v>
      </c>
      <c r="H28">
        <v>1.3</v>
      </c>
      <c r="I28">
        <v>1</v>
      </c>
      <c r="J28" s="48">
        <v>337</v>
      </c>
      <c r="K28" s="48">
        <v>4</v>
      </c>
      <c r="N28">
        <f t="shared" ref="N28:N39" si="15">IF(ISBLANK(L28),0,L28)</f>
        <v>0</v>
      </c>
      <c r="O28">
        <f t="shared" ref="O28:O39" si="16">IF(ISBLANK(M28),0,M28)</f>
        <v>0</v>
      </c>
      <c r="R28">
        <f t="shared" ref="R28:R39" si="17">IF(ISBLANK(P28),0,P28)</f>
        <v>0</v>
      </c>
      <c r="S28">
        <f t="shared" ref="S28:S39" si="18">IF(ISBLANK(Q28),0,Q28)</f>
        <v>0</v>
      </c>
      <c r="T28" t="e">
        <f>B28&amp;" ("&amp;A28&amp;","&amp;""""&amp;C28&amp;""""&amp;","&amp;""""&amp;D28&amp;""""&amp;","&amp;#REF!&amp;","&amp;#REF!&amp;","&amp;#REF!&amp;","&amp;#REF!&amp;","&amp;#REF!&amp;","&amp;#REF!&amp;","&amp;#REF!&amp;","&amp;#REF!&amp;","&amp;#REF!&amp;","&amp;I28&amp;","&amp;J28&amp;","&amp;K28&amp;","&amp;N28&amp;","&amp;O28&amp;","&amp;R28&amp;","&amp;S28&amp;","&amp;G28&amp;","&amp;H28&amp;"),"</f>
        <v>#REF!</v>
      </c>
      <c r="V28">
        <f t="shared" si="4"/>
        <v>71</v>
      </c>
      <c r="W28" s="34" t="str">
        <f t="shared" si="5"/>
        <v>Traveling</v>
      </c>
      <c r="X28" t="str">
        <f t="shared" si="6"/>
        <v>Exploration</v>
      </c>
      <c r="Y28">
        <f t="shared" si="7"/>
        <v>337</v>
      </c>
      <c r="Z28">
        <f t="shared" si="8"/>
        <v>4</v>
      </c>
      <c r="AA28">
        <f t="shared" si="9"/>
        <v>0</v>
      </c>
      <c r="AB28">
        <f t="shared" si="10"/>
        <v>0</v>
      </c>
      <c r="AC28">
        <f t="shared" si="11"/>
        <v>0</v>
      </c>
      <c r="AD28">
        <f t="shared" si="12"/>
        <v>0</v>
      </c>
      <c r="AE28">
        <f t="shared" si="13"/>
        <v>1</v>
      </c>
      <c r="AF28">
        <f t="shared" si="14"/>
        <v>1.3</v>
      </c>
    </row>
    <row r="29" spans="1:32">
      <c r="A29">
        <v>72</v>
      </c>
      <c r="B29" s="57" t="s">
        <v>228</v>
      </c>
      <c r="C29" s="34" t="s">
        <v>59</v>
      </c>
      <c r="D29" t="s">
        <v>9</v>
      </c>
      <c r="E29" s="41" t="s">
        <v>170</v>
      </c>
      <c r="F29" s="38">
        <v>1</v>
      </c>
      <c r="G29">
        <v>0.5</v>
      </c>
      <c r="H29">
        <v>1.3</v>
      </c>
      <c r="I29">
        <v>1</v>
      </c>
      <c r="J29" s="48">
        <v>86</v>
      </c>
      <c r="K29" s="48">
        <v>1</v>
      </c>
      <c r="N29">
        <f t="shared" si="15"/>
        <v>0</v>
      </c>
      <c r="O29">
        <f t="shared" si="16"/>
        <v>0</v>
      </c>
      <c r="R29">
        <f t="shared" si="17"/>
        <v>0</v>
      </c>
      <c r="S29">
        <f t="shared" si="18"/>
        <v>0</v>
      </c>
      <c r="T29" t="e">
        <f>B29&amp;" ("&amp;A29&amp;","&amp;""""&amp;C29&amp;""""&amp;","&amp;""""&amp;D29&amp;""""&amp;","&amp;#REF!&amp;","&amp;#REF!&amp;","&amp;#REF!&amp;","&amp;#REF!&amp;","&amp;#REF!&amp;","&amp;#REF!&amp;","&amp;#REF!&amp;","&amp;#REF!&amp;","&amp;#REF!&amp;","&amp;I29&amp;","&amp;J29&amp;","&amp;K29&amp;","&amp;N29&amp;","&amp;O29&amp;","&amp;R29&amp;","&amp;S29&amp;","&amp;G29&amp;","&amp;H29&amp;"),"</f>
        <v>#REF!</v>
      </c>
      <c r="V29">
        <f t="shared" si="4"/>
        <v>72</v>
      </c>
      <c r="W29" s="34" t="str">
        <f t="shared" si="5"/>
        <v>Climbing</v>
      </c>
      <c r="X29" t="str">
        <f t="shared" si="6"/>
        <v>Exploration</v>
      </c>
      <c r="Y29">
        <f t="shared" si="7"/>
        <v>86</v>
      </c>
      <c r="Z29">
        <f t="shared" si="8"/>
        <v>1</v>
      </c>
      <c r="AA29">
        <f t="shared" si="9"/>
        <v>0</v>
      </c>
      <c r="AB29">
        <f t="shared" si="10"/>
        <v>0</v>
      </c>
      <c r="AC29">
        <f t="shared" si="11"/>
        <v>0</v>
      </c>
      <c r="AD29">
        <f t="shared" si="12"/>
        <v>0</v>
      </c>
      <c r="AE29">
        <f t="shared" si="13"/>
        <v>0.5</v>
      </c>
      <c r="AF29">
        <f t="shared" si="14"/>
        <v>1.3</v>
      </c>
    </row>
    <row r="30" spans="1:32">
      <c r="A30">
        <v>73</v>
      </c>
      <c r="B30" s="57" t="s">
        <v>229</v>
      </c>
      <c r="C30" s="34" t="s">
        <v>85</v>
      </c>
      <c r="D30" t="s">
        <v>9</v>
      </c>
      <c r="E30" s="55" t="s">
        <v>211</v>
      </c>
      <c r="F30" s="40">
        <v>1</v>
      </c>
      <c r="G30">
        <v>1</v>
      </c>
      <c r="H30">
        <v>1.32</v>
      </c>
      <c r="I30">
        <v>1</v>
      </c>
      <c r="J30" s="54">
        <v>39</v>
      </c>
      <c r="K30" s="48">
        <v>1</v>
      </c>
      <c r="N30">
        <f t="shared" si="15"/>
        <v>0</v>
      </c>
      <c r="O30">
        <f t="shared" si="16"/>
        <v>0</v>
      </c>
      <c r="R30">
        <f t="shared" si="17"/>
        <v>0</v>
      </c>
      <c r="S30">
        <f t="shared" si="18"/>
        <v>0</v>
      </c>
      <c r="T30" t="e">
        <f>B30&amp;" ("&amp;A30&amp;","&amp;""""&amp;C30&amp;""""&amp;","&amp;""""&amp;D30&amp;""""&amp;","&amp;#REF!&amp;","&amp;#REF!&amp;","&amp;#REF!&amp;","&amp;#REF!&amp;","&amp;#REF!&amp;","&amp;#REF!&amp;","&amp;#REF!&amp;","&amp;#REF!&amp;","&amp;#REF!&amp;","&amp;I30&amp;","&amp;J30&amp;","&amp;K30&amp;","&amp;N30&amp;","&amp;O30&amp;","&amp;R30&amp;","&amp;S30&amp;","&amp;G30&amp;","&amp;H30&amp;"),"</f>
        <v>#REF!</v>
      </c>
      <c r="V30">
        <f t="shared" si="4"/>
        <v>73</v>
      </c>
      <c r="W30" s="34" t="str">
        <f t="shared" si="5"/>
        <v>Survivalist</v>
      </c>
      <c r="X30" t="str">
        <f t="shared" si="6"/>
        <v>Exploration</v>
      </c>
      <c r="Y30">
        <f t="shared" si="7"/>
        <v>39</v>
      </c>
      <c r="Z30">
        <f t="shared" si="8"/>
        <v>1</v>
      </c>
      <c r="AA30">
        <f t="shared" si="9"/>
        <v>0</v>
      </c>
      <c r="AB30">
        <f t="shared" si="10"/>
        <v>0</v>
      </c>
      <c r="AC30">
        <f t="shared" si="11"/>
        <v>0</v>
      </c>
      <c r="AD30">
        <f t="shared" si="12"/>
        <v>0</v>
      </c>
      <c r="AE30">
        <f t="shared" si="13"/>
        <v>1</v>
      </c>
      <c r="AF30">
        <f t="shared" si="14"/>
        <v>1.32</v>
      </c>
    </row>
    <row r="31" spans="1:32">
      <c r="A31">
        <v>74</v>
      </c>
      <c r="B31" s="57" t="s">
        <v>243</v>
      </c>
      <c r="C31" s="34" t="s">
        <v>44</v>
      </c>
      <c r="D31" t="s">
        <v>9</v>
      </c>
      <c r="E31" s="39" t="s">
        <v>92</v>
      </c>
      <c r="F31" s="40" t="s">
        <v>94</v>
      </c>
      <c r="G31">
        <v>1</v>
      </c>
      <c r="H31">
        <v>1.32</v>
      </c>
      <c r="I31">
        <v>2</v>
      </c>
      <c r="J31" s="48">
        <v>37</v>
      </c>
      <c r="K31" s="48">
        <v>1</v>
      </c>
      <c r="L31" s="49">
        <v>38</v>
      </c>
      <c r="M31" s="49">
        <v>1</v>
      </c>
      <c r="N31">
        <f t="shared" si="15"/>
        <v>38</v>
      </c>
      <c r="O31">
        <f t="shared" si="16"/>
        <v>1</v>
      </c>
      <c r="R31">
        <f t="shared" si="17"/>
        <v>0</v>
      </c>
      <c r="S31">
        <f t="shared" si="18"/>
        <v>0</v>
      </c>
      <c r="T31" t="e">
        <f>B31&amp;" ("&amp;A31&amp;","&amp;""""&amp;C31&amp;""""&amp;","&amp;""""&amp;D31&amp;""""&amp;","&amp;#REF!&amp;","&amp;#REF!&amp;","&amp;#REF!&amp;","&amp;#REF!&amp;","&amp;#REF!&amp;","&amp;#REF!&amp;","&amp;#REF!&amp;","&amp;#REF!&amp;","&amp;#REF!&amp;","&amp;I31&amp;","&amp;J31&amp;","&amp;K31&amp;","&amp;N31&amp;","&amp;O31&amp;","&amp;R31&amp;","&amp;S31&amp;","&amp;G31&amp;","&amp;H31&amp;"),"</f>
        <v>#REF!</v>
      </c>
      <c r="V31">
        <f t="shared" si="4"/>
        <v>74</v>
      </c>
      <c r="W31" s="34" t="str">
        <f t="shared" si="5"/>
        <v>Sustainable Harvesting</v>
      </c>
      <c r="X31" t="str">
        <f t="shared" si="6"/>
        <v>Exploration</v>
      </c>
      <c r="Y31">
        <f t="shared" si="7"/>
        <v>37</v>
      </c>
      <c r="Z31">
        <f t="shared" si="8"/>
        <v>1</v>
      </c>
      <c r="AA31">
        <f t="shared" si="9"/>
        <v>38</v>
      </c>
      <c r="AB31">
        <f t="shared" si="10"/>
        <v>1</v>
      </c>
      <c r="AC31">
        <f t="shared" si="11"/>
        <v>0</v>
      </c>
      <c r="AD31">
        <f t="shared" si="12"/>
        <v>0</v>
      </c>
      <c r="AE31">
        <f t="shared" si="13"/>
        <v>1</v>
      </c>
      <c r="AF31">
        <f t="shared" si="14"/>
        <v>1.32</v>
      </c>
    </row>
    <row r="32" spans="1:32">
      <c r="A32">
        <v>75</v>
      </c>
      <c r="C32" s="34" t="s">
        <v>254</v>
      </c>
      <c r="D32" t="s">
        <v>9</v>
      </c>
      <c r="E32" t="s">
        <v>255</v>
      </c>
      <c r="F32" s="2" t="s">
        <v>432</v>
      </c>
      <c r="G32">
        <v>0.5</v>
      </c>
      <c r="H32">
        <v>1.3</v>
      </c>
      <c r="I32">
        <v>1</v>
      </c>
      <c r="J32" s="48">
        <v>329</v>
      </c>
      <c r="K32" s="48">
        <v>1</v>
      </c>
      <c r="N32">
        <f>IF(ISBLANK(L32),0,L32)</f>
        <v>0</v>
      </c>
      <c r="O32">
        <f>IF(ISBLANK(M32),0,M32)</f>
        <v>0</v>
      </c>
      <c r="R32">
        <f>IF(ISBLANK(P32),0,P32)</f>
        <v>0</v>
      </c>
      <c r="S32">
        <f>IF(ISBLANK(Q32),0,Q32)</f>
        <v>0</v>
      </c>
      <c r="V32">
        <f>A32</f>
        <v>75</v>
      </c>
      <c r="W32" s="34" t="str">
        <f>C32</f>
        <v>Dungeon Delver</v>
      </c>
      <c r="X32" t="str">
        <f>D32</f>
        <v>Exploration</v>
      </c>
      <c r="Y32">
        <f t="shared" ref="Y32" si="19">J32</f>
        <v>329</v>
      </c>
      <c r="Z32">
        <f t="shared" ref="Z32" si="20">K32</f>
        <v>1</v>
      </c>
      <c r="AA32">
        <f t="shared" ref="AA32" si="21">N32</f>
        <v>0</v>
      </c>
      <c r="AB32">
        <f t="shared" ref="AB32" si="22">O32</f>
        <v>0</v>
      </c>
      <c r="AC32">
        <f t="shared" ref="AC32" si="23">R32</f>
        <v>0</v>
      </c>
      <c r="AD32">
        <f t="shared" ref="AD32" si="24">S32</f>
        <v>0</v>
      </c>
      <c r="AE32">
        <f t="shared" ref="AE32" si="25">G32</f>
        <v>0.5</v>
      </c>
      <c r="AF32">
        <f t="shared" ref="AF32" si="26">H32</f>
        <v>1.3</v>
      </c>
    </row>
    <row r="33" spans="1:32">
      <c r="A33">
        <v>82</v>
      </c>
      <c r="B33" s="57" t="s">
        <v>244</v>
      </c>
      <c r="C33" s="34" t="s">
        <v>53</v>
      </c>
      <c r="D33" t="s">
        <v>5</v>
      </c>
      <c r="E33" t="s">
        <v>40</v>
      </c>
      <c r="F33" s="2" t="s">
        <v>168</v>
      </c>
      <c r="G33">
        <v>0.5</v>
      </c>
      <c r="H33">
        <v>1.4</v>
      </c>
      <c r="I33">
        <v>2</v>
      </c>
      <c r="J33" s="48">
        <v>287</v>
      </c>
      <c r="K33" s="48">
        <v>2</v>
      </c>
      <c r="L33" s="49">
        <v>289</v>
      </c>
      <c r="M33" s="49">
        <v>2</v>
      </c>
      <c r="N33">
        <f t="shared" si="15"/>
        <v>289</v>
      </c>
      <c r="O33">
        <f t="shared" si="16"/>
        <v>2</v>
      </c>
      <c r="R33">
        <f t="shared" si="17"/>
        <v>0</v>
      </c>
      <c r="S33">
        <f t="shared" si="18"/>
        <v>0</v>
      </c>
      <c r="T33" t="e">
        <f>B33&amp;" ("&amp;A33&amp;","&amp;""""&amp;C33&amp;""""&amp;","&amp;""""&amp;D33&amp;""""&amp;","&amp;#REF!&amp;","&amp;#REF!&amp;","&amp;#REF!&amp;","&amp;#REF!&amp;","&amp;#REF!&amp;","&amp;#REF!&amp;","&amp;#REF!&amp;","&amp;#REF!&amp;","&amp;#REF!&amp;","&amp;I33&amp;","&amp;J33&amp;","&amp;K33&amp;","&amp;N33&amp;","&amp;O33&amp;","&amp;R33&amp;","&amp;S33&amp;","&amp;G33&amp;","&amp;H33&amp;"),"</f>
        <v>#REF!</v>
      </c>
      <c r="V33">
        <f t="shared" si="4"/>
        <v>82</v>
      </c>
      <c r="W33" s="34" t="str">
        <f t="shared" si="5"/>
        <v>Monster Hunter</v>
      </c>
      <c r="X33" t="str">
        <f t="shared" si="6"/>
        <v>Combat</v>
      </c>
      <c r="Y33">
        <f t="shared" si="7"/>
        <v>287</v>
      </c>
      <c r="Z33">
        <f t="shared" si="8"/>
        <v>2</v>
      </c>
      <c r="AA33">
        <f t="shared" si="9"/>
        <v>289</v>
      </c>
      <c r="AB33">
        <f t="shared" si="10"/>
        <v>2</v>
      </c>
      <c r="AC33">
        <f t="shared" si="11"/>
        <v>0</v>
      </c>
      <c r="AD33">
        <f t="shared" si="12"/>
        <v>0</v>
      </c>
      <c r="AE33">
        <f t="shared" si="13"/>
        <v>0.5</v>
      </c>
      <c r="AF33">
        <f t="shared" si="14"/>
        <v>1.4</v>
      </c>
    </row>
    <row r="34" spans="1:32">
      <c r="A34">
        <v>83</v>
      </c>
      <c r="B34" s="57" t="s">
        <v>245</v>
      </c>
      <c r="C34" s="34" t="s">
        <v>87</v>
      </c>
      <c r="D34" t="s">
        <v>5</v>
      </c>
      <c r="E34" t="s">
        <v>41</v>
      </c>
      <c r="F34" s="2">
        <v>1</v>
      </c>
      <c r="G34">
        <v>0.5</v>
      </c>
      <c r="H34">
        <v>1.3</v>
      </c>
      <c r="I34">
        <v>1</v>
      </c>
      <c r="J34" s="48">
        <v>299</v>
      </c>
      <c r="K34" s="48">
        <v>1</v>
      </c>
      <c r="N34">
        <f t="shared" si="15"/>
        <v>0</v>
      </c>
      <c r="O34">
        <f t="shared" si="16"/>
        <v>0</v>
      </c>
      <c r="R34">
        <f t="shared" si="17"/>
        <v>0</v>
      </c>
      <c r="S34">
        <f t="shared" si="18"/>
        <v>0</v>
      </c>
      <c r="T34" t="e">
        <f>B34&amp;" ("&amp;A34&amp;","&amp;""""&amp;C34&amp;""""&amp;","&amp;""""&amp;D34&amp;""""&amp;","&amp;#REF!&amp;","&amp;#REF!&amp;","&amp;#REF!&amp;","&amp;#REF!&amp;","&amp;#REF!&amp;","&amp;#REF!&amp;","&amp;#REF!&amp;","&amp;#REF!&amp;","&amp;#REF!&amp;","&amp;I34&amp;","&amp;J34&amp;","&amp;K34&amp;","&amp;N34&amp;","&amp;O34&amp;","&amp;R34&amp;","&amp;S34&amp;","&amp;G34&amp;","&amp;H34&amp;"),"</f>
        <v>#REF!</v>
      </c>
      <c r="V34">
        <f t="shared" si="4"/>
        <v>83</v>
      </c>
      <c r="W34" s="34" t="str">
        <f t="shared" si="5"/>
        <v>Light Armor Soldier</v>
      </c>
      <c r="X34" t="str">
        <f t="shared" si="6"/>
        <v>Combat</v>
      </c>
      <c r="Y34">
        <f t="shared" si="7"/>
        <v>299</v>
      </c>
      <c r="Z34">
        <f t="shared" si="8"/>
        <v>1</v>
      </c>
      <c r="AA34">
        <f t="shared" si="9"/>
        <v>0</v>
      </c>
      <c r="AB34">
        <f t="shared" si="10"/>
        <v>0</v>
      </c>
      <c r="AC34">
        <f t="shared" si="11"/>
        <v>0</v>
      </c>
      <c r="AD34">
        <f t="shared" si="12"/>
        <v>0</v>
      </c>
      <c r="AE34">
        <f t="shared" si="13"/>
        <v>0.5</v>
      </c>
      <c r="AF34">
        <f t="shared" si="14"/>
        <v>1.3</v>
      </c>
    </row>
    <row r="35" spans="1:32">
      <c r="A35">
        <v>84</v>
      </c>
      <c r="B35" s="57" t="s">
        <v>246</v>
      </c>
      <c r="C35" s="34" t="s">
        <v>88</v>
      </c>
      <c r="D35" t="s">
        <v>5</v>
      </c>
      <c r="E35" t="s">
        <v>42</v>
      </c>
      <c r="F35" s="2">
        <v>1</v>
      </c>
      <c r="G35">
        <v>0.5</v>
      </c>
      <c r="H35">
        <v>1.3</v>
      </c>
      <c r="I35">
        <v>1</v>
      </c>
      <c r="J35" s="48">
        <v>307</v>
      </c>
      <c r="K35" s="48">
        <v>1</v>
      </c>
      <c r="N35">
        <f t="shared" si="15"/>
        <v>0</v>
      </c>
      <c r="O35">
        <f t="shared" si="16"/>
        <v>0</v>
      </c>
      <c r="R35">
        <f t="shared" si="17"/>
        <v>0</v>
      </c>
      <c r="S35">
        <f t="shared" si="18"/>
        <v>0</v>
      </c>
      <c r="T35" t="e">
        <f>B35&amp;" ("&amp;A35&amp;","&amp;""""&amp;C35&amp;""""&amp;","&amp;""""&amp;D35&amp;""""&amp;","&amp;#REF!&amp;","&amp;#REF!&amp;","&amp;#REF!&amp;","&amp;#REF!&amp;","&amp;#REF!&amp;","&amp;#REF!&amp;","&amp;#REF!&amp;","&amp;#REF!&amp;","&amp;#REF!&amp;","&amp;I35&amp;","&amp;J35&amp;","&amp;K35&amp;","&amp;N35&amp;","&amp;O35&amp;","&amp;R35&amp;","&amp;S35&amp;","&amp;G35&amp;","&amp;H35&amp;"),"</f>
        <v>#REF!</v>
      </c>
      <c r="V35">
        <f t="shared" si="4"/>
        <v>84</v>
      </c>
      <c r="W35" s="34" t="str">
        <f t="shared" si="5"/>
        <v>Heavy Armor Scout</v>
      </c>
      <c r="X35" t="str">
        <f t="shared" si="6"/>
        <v>Combat</v>
      </c>
      <c r="Y35">
        <f t="shared" si="7"/>
        <v>307</v>
      </c>
      <c r="Z35">
        <f t="shared" si="8"/>
        <v>1</v>
      </c>
      <c r="AA35">
        <f t="shared" si="9"/>
        <v>0</v>
      </c>
      <c r="AB35">
        <f t="shared" si="10"/>
        <v>0</v>
      </c>
      <c r="AC35">
        <f t="shared" si="11"/>
        <v>0</v>
      </c>
      <c r="AD35">
        <f t="shared" si="12"/>
        <v>0</v>
      </c>
      <c r="AE35">
        <f t="shared" si="13"/>
        <v>0.5</v>
      </c>
      <c r="AF35">
        <f t="shared" si="14"/>
        <v>1.3</v>
      </c>
    </row>
    <row r="36" spans="1:32">
      <c r="A36">
        <v>85</v>
      </c>
      <c r="B36" s="57" t="s">
        <v>230</v>
      </c>
      <c r="C36" s="34" t="s">
        <v>57</v>
      </c>
      <c r="D36" t="s">
        <v>5</v>
      </c>
      <c r="E36" t="s">
        <v>97</v>
      </c>
      <c r="F36" s="2" t="s">
        <v>139</v>
      </c>
      <c r="G36">
        <v>1</v>
      </c>
      <c r="H36">
        <v>1.3</v>
      </c>
      <c r="I36">
        <v>2</v>
      </c>
      <c r="J36" s="48">
        <v>288</v>
      </c>
      <c r="K36" s="48">
        <v>5</v>
      </c>
      <c r="L36" s="49">
        <v>318</v>
      </c>
      <c r="M36" s="49">
        <v>1</v>
      </c>
      <c r="N36">
        <f t="shared" ref="N36:N38" si="27">IF(ISBLANK(L36),0,L36)</f>
        <v>318</v>
      </c>
      <c r="O36">
        <f t="shared" ref="O36:O38" si="28">IF(ISBLANK(M36),0,M36)</f>
        <v>1</v>
      </c>
      <c r="R36">
        <f t="shared" si="17"/>
        <v>0</v>
      </c>
      <c r="S36">
        <f t="shared" si="18"/>
        <v>0</v>
      </c>
      <c r="T36" t="e">
        <f>B36&amp;" ("&amp;A36&amp;","&amp;""""&amp;C36&amp;""""&amp;","&amp;""""&amp;D36&amp;""""&amp;","&amp;#REF!&amp;","&amp;#REF!&amp;","&amp;#REF!&amp;","&amp;#REF!&amp;","&amp;#REF!&amp;","&amp;#REF!&amp;","&amp;#REF!&amp;","&amp;#REF!&amp;","&amp;#REF!&amp;","&amp;I36&amp;","&amp;J36&amp;","&amp;K36&amp;","&amp;N36&amp;","&amp;O36&amp;","&amp;R36&amp;","&amp;S36&amp;","&amp;G36&amp;","&amp;H36&amp;"),"</f>
        <v>#REF!</v>
      </c>
      <c r="V36">
        <f t="shared" si="4"/>
        <v>85</v>
      </c>
      <c r="W36" s="34" t="str">
        <f t="shared" si="5"/>
        <v>Fletcher</v>
      </c>
      <c r="X36" t="str">
        <f t="shared" si="6"/>
        <v>Combat</v>
      </c>
      <c r="Y36">
        <f t="shared" si="7"/>
        <v>288</v>
      </c>
      <c r="Z36">
        <f t="shared" si="8"/>
        <v>5</v>
      </c>
      <c r="AA36">
        <f t="shared" si="9"/>
        <v>318</v>
      </c>
      <c r="AB36">
        <f t="shared" si="10"/>
        <v>1</v>
      </c>
      <c r="AC36">
        <f t="shared" si="11"/>
        <v>0</v>
      </c>
      <c r="AD36">
        <f t="shared" si="12"/>
        <v>0</v>
      </c>
      <c r="AE36">
        <f t="shared" si="13"/>
        <v>1</v>
      </c>
      <c r="AF36">
        <f t="shared" si="14"/>
        <v>1.3</v>
      </c>
    </row>
    <row r="37" spans="1:32">
      <c r="A37">
        <v>91</v>
      </c>
      <c r="B37" s="57"/>
      <c r="C37" t="s">
        <v>260</v>
      </c>
      <c r="D37" t="s">
        <v>410</v>
      </c>
      <c r="E37" t="s">
        <v>411</v>
      </c>
      <c r="F37" s="2" t="s">
        <v>413</v>
      </c>
      <c r="G37">
        <v>1</v>
      </c>
      <c r="H37">
        <v>1.3</v>
      </c>
      <c r="I37">
        <v>1</v>
      </c>
      <c r="J37" s="48">
        <v>297</v>
      </c>
      <c r="K37" s="48">
        <v>2</v>
      </c>
      <c r="N37">
        <f t="shared" si="27"/>
        <v>0</v>
      </c>
      <c r="O37">
        <f t="shared" si="28"/>
        <v>0</v>
      </c>
      <c r="R37">
        <f t="shared" ref="R37:R38" si="29">IF(ISBLANK(P37),0,P37)</f>
        <v>0</v>
      </c>
      <c r="S37">
        <f t="shared" ref="S37:S38" si="30">IF(ISBLANK(Q37),0,Q37)</f>
        <v>0</v>
      </c>
      <c r="V37">
        <f t="shared" ref="V37:V38" si="31">A37</f>
        <v>91</v>
      </c>
      <c r="W37" s="34" t="str">
        <f t="shared" ref="W37:W38" si="32">C37</f>
        <v>Citizen</v>
      </c>
      <c r="X37" t="str">
        <f t="shared" ref="X37:X38" si="33">D37</f>
        <v>Civic</v>
      </c>
      <c r="Y37">
        <f t="shared" ref="Y37:Y38" si="34">J37</f>
        <v>297</v>
      </c>
      <c r="Z37">
        <f t="shared" ref="Z37:Z38" si="35">K37</f>
        <v>2</v>
      </c>
      <c r="AA37">
        <f t="shared" ref="AA37:AA38" si="36">N37</f>
        <v>0</v>
      </c>
      <c r="AB37">
        <f t="shared" ref="AB37:AB38" si="37">O37</f>
        <v>0</v>
      </c>
      <c r="AC37">
        <f t="shared" ref="AC37:AC38" si="38">R37</f>
        <v>0</v>
      </c>
      <c r="AD37">
        <f t="shared" ref="AD37:AD38" si="39">S37</f>
        <v>0</v>
      </c>
      <c r="AE37">
        <f t="shared" ref="AE37:AE38" si="40">G37</f>
        <v>1</v>
      </c>
      <c r="AF37">
        <f t="shared" ref="AF37:AF38" si="41">H37</f>
        <v>1.3</v>
      </c>
    </row>
    <row r="38" spans="1:32">
      <c r="A38">
        <v>92</v>
      </c>
      <c r="B38" s="57"/>
      <c r="C38" t="s">
        <v>261</v>
      </c>
      <c r="D38" t="s">
        <v>410</v>
      </c>
      <c r="E38" t="s">
        <v>412</v>
      </c>
      <c r="F38" s="2" t="s">
        <v>414</v>
      </c>
      <c r="G38">
        <v>0.5</v>
      </c>
      <c r="H38">
        <v>1.3</v>
      </c>
      <c r="I38">
        <v>1</v>
      </c>
      <c r="J38" s="48">
        <v>354</v>
      </c>
      <c r="K38" s="48">
        <v>1</v>
      </c>
      <c r="N38">
        <f t="shared" si="27"/>
        <v>0</v>
      </c>
      <c r="O38">
        <f t="shared" si="28"/>
        <v>0</v>
      </c>
      <c r="R38">
        <f t="shared" si="29"/>
        <v>0</v>
      </c>
      <c r="S38">
        <f t="shared" si="30"/>
        <v>0</v>
      </c>
      <c r="V38">
        <f t="shared" si="31"/>
        <v>92</v>
      </c>
      <c r="W38" s="34" t="str">
        <f t="shared" si="32"/>
        <v>Leader</v>
      </c>
      <c r="X38" t="str">
        <f t="shared" si="33"/>
        <v>Civic</v>
      </c>
      <c r="Y38">
        <f t="shared" si="34"/>
        <v>354</v>
      </c>
      <c r="Z38">
        <f t="shared" si="35"/>
        <v>1</v>
      </c>
      <c r="AA38">
        <f t="shared" si="36"/>
        <v>0</v>
      </c>
      <c r="AB38">
        <f t="shared" si="37"/>
        <v>0</v>
      </c>
      <c r="AC38">
        <f t="shared" si="38"/>
        <v>0</v>
      </c>
      <c r="AD38">
        <f t="shared" si="39"/>
        <v>0</v>
      </c>
      <c r="AE38">
        <f t="shared" si="40"/>
        <v>0.5</v>
      </c>
      <c r="AF38">
        <f t="shared" si="41"/>
        <v>1.3</v>
      </c>
    </row>
    <row r="39" spans="1:32">
      <c r="A39">
        <v>99</v>
      </c>
      <c r="B39" s="57" t="s">
        <v>231</v>
      </c>
      <c r="C39" s="34" t="s">
        <v>96</v>
      </c>
      <c r="D39" t="s">
        <v>410</v>
      </c>
      <c r="E39" t="s">
        <v>95</v>
      </c>
      <c r="F39" s="2">
        <v>16</v>
      </c>
      <c r="G39">
        <v>1</v>
      </c>
      <c r="H39">
        <v>1.3</v>
      </c>
      <c r="I39">
        <v>1</v>
      </c>
      <c r="J39" s="48">
        <v>344</v>
      </c>
      <c r="K39" s="48">
        <v>16</v>
      </c>
      <c r="N39">
        <f t="shared" si="15"/>
        <v>0</v>
      </c>
      <c r="O39">
        <f t="shared" si="16"/>
        <v>0</v>
      </c>
      <c r="R39">
        <f t="shared" si="17"/>
        <v>0</v>
      </c>
      <c r="S39">
        <f t="shared" si="18"/>
        <v>0</v>
      </c>
      <c r="T39" t="e">
        <f>B39&amp;" ("&amp;A39&amp;","&amp;""""&amp;C39&amp;""""&amp;","&amp;""""&amp;D39&amp;""""&amp;","&amp;#REF!&amp;","&amp;#REF!&amp;","&amp;#REF!&amp;","&amp;#REF!&amp;","&amp;#REF!&amp;","&amp;#REF!&amp;","&amp;#REF!&amp;","&amp;#REF!&amp;","&amp;#REF!&amp;","&amp;I39&amp;","&amp;J39&amp;","&amp;K39&amp;","&amp;N39&amp;","&amp;O39&amp;","&amp;R39&amp;","&amp;S39&amp;","&amp;G39&amp;","&amp;H39&amp;"),"</f>
        <v>#REF!</v>
      </c>
      <c r="V39">
        <f t="shared" si="4"/>
        <v>99</v>
      </c>
      <c r="W39" s="34" t="str">
        <f t="shared" si="5"/>
        <v>Noble</v>
      </c>
      <c r="X39" t="str">
        <f t="shared" si="6"/>
        <v>Civic</v>
      </c>
      <c r="Y39">
        <f t="shared" si="7"/>
        <v>344</v>
      </c>
      <c r="Z39">
        <f t="shared" si="8"/>
        <v>16</v>
      </c>
      <c r="AA39">
        <f t="shared" si="9"/>
        <v>0</v>
      </c>
      <c r="AB39">
        <f t="shared" si="10"/>
        <v>0</v>
      </c>
      <c r="AC39">
        <f t="shared" si="11"/>
        <v>0</v>
      </c>
      <c r="AD39">
        <f t="shared" si="12"/>
        <v>0</v>
      </c>
      <c r="AE39">
        <f t="shared" si="13"/>
        <v>1</v>
      </c>
      <c r="AF39">
        <f t="shared" si="14"/>
        <v>1.3</v>
      </c>
    </row>
    <row r="41" spans="1:32">
      <c r="E41" t="s">
        <v>256</v>
      </c>
      <c r="W41" s="34"/>
    </row>
    <row r="42" spans="1:32">
      <c r="E42" t="s">
        <v>257</v>
      </c>
      <c r="W42" s="34"/>
    </row>
    <row r="43" spans="1:32">
      <c r="E43" t="s">
        <v>258</v>
      </c>
      <c r="W43" s="34"/>
    </row>
    <row r="44" spans="1:32">
      <c r="W44" s="34"/>
    </row>
    <row r="45" spans="1:32">
      <c r="W45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85"/>
  <sheetViews>
    <sheetView topLeftCell="A43" workbookViewId="0">
      <selection activeCell="J16" sqref="J16"/>
    </sheetView>
  </sheetViews>
  <sheetFormatPr defaultRowHeight="15"/>
  <cols>
    <col min="1" max="1" width="25" bestFit="1" customWidth="1"/>
    <col min="2" max="2" width="9.85546875" customWidth="1"/>
    <col min="3" max="3" width="10.42578125" customWidth="1"/>
  </cols>
  <sheetData>
    <row r="1" spans="1:4">
      <c r="A1" t="s">
        <v>277</v>
      </c>
      <c r="B1" t="s">
        <v>278</v>
      </c>
    </row>
    <row r="2" spans="1:4">
      <c r="A2" t="s">
        <v>279</v>
      </c>
      <c r="B2">
        <v>0</v>
      </c>
      <c r="C2" s="44" t="s">
        <v>368</v>
      </c>
      <c r="D2" t="str">
        <f>"blocksTable["&amp;B2&amp;"] = "&amp;C2&amp;";"</f>
        <v>blocksTable[0] = false;</v>
      </c>
    </row>
    <row r="3" spans="1:4">
      <c r="A3" t="s">
        <v>280</v>
      </c>
      <c r="B3">
        <v>1</v>
      </c>
      <c r="C3" s="44" t="s">
        <v>369</v>
      </c>
      <c r="D3" t="str">
        <f t="shared" ref="D3:D66" si="0">"blocksTable["&amp;B3&amp;"] = "&amp;C3&amp;";"</f>
        <v>blocksTable[1] = true;</v>
      </c>
    </row>
    <row r="4" spans="1:4">
      <c r="A4" t="s">
        <v>281</v>
      </c>
      <c r="B4">
        <v>2</v>
      </c>
      <c r="C4" s="44" t="s">
        <v>369</v>
      </c>
      <c r="D4" t="str">
        <f t="shared" si="0"/>
        <v>blocksTable[2] = true;</v>
      </c>
    </row>
    <row r="5" spans="1:4">
      <c r="A5" t="s">
        <v>282</v>
      </c>
      <c r="B5">
        <v>3</v>
      </c>
      <c r="C5" s="44" t="s">
        <v>369</v>
      </c>
      <c r="D5" t="str">
        <f t="shared" si="0"/>
        <v>blocksTable[3] = true;</v>
      </c>
    </row>
    <row r="6" spans="1:4">
      <c r="A6" t="s">
        <v>283</v>
      </c>
      <c r="B6">
        <v>4</v>
      </c>
      <c r="C6" s="44" t="s">
        <v>369</v>
      </c>
      <c r="D6" t="str">
        <f t="shared" si="0"/>
        <v>blocksTable[4] = true;</v>
      </c>
    </row>
    <row r="7" spans="1:4">
      <c r="A7" t="s">
        <v>284</v>
      </c>
      <c r="B7">
        <v>5</v>
      </c>
      <c r="C7" s="44" t="s">
        <v>369</v>
      </c>
      <c r="D7" t="str">
        <f t="shared" si="0"/>
        <v>blocksTable[5] = true;</v>
      </c>
    </row>
    <row r="8" spans="1:4">
      <c r="A8" t="s">
        <v>285</v>
      </c>
      <c r="B8">
        <v>6</v>
      </c>
      <c r="C8" s="44" t="s">
        <v>368</v>
      </c>
      <c r="D8" t="str">
        <f t="shared" si="0"/>
        <v>blocksTable[6] = false;</v>
      </c>
    </row>
    <row r="9" spans="1:4">
      <c r="A9" t="s">
        <v>286</v>
      </c>
      <c r="B9">
        <v>7</v>
      </c>
      <c r="C9" s="44" t="s">
        <v>368</v>
      </c>
      <c r="D9" t="str">
        <f t="shared" si="0"/>
        <v>blocksTable[7] = false;</v>
      </c>
    </row>
    <row r="10" spans="1:4">
      <c r="A10" t="s">
        <v>287</v>
      </c>
      <c r="B10">
        <v>8</v>
      </c>
      <c r="C10" s="44" t="s">
        <v>368</v>
      </c>
      <c r="D10" t="str">
        <f t="shared" si="0"/>
        <v>blocksTable[8] = false;</v>
      </c>
    </row>
    <row r="11" spans="1:4">
      <c r="A11" t="s">
        <v>288</v>
      </c>
      <c r="B11">
        <v>9</v>
      </c>
      <c r="C11" s="44" t="s">
        <v>368</v>
      </c>
      <c r="D11" t="str">
        <f t="shared" si="0"/>
        <v>blocksTable[9] = false;</v>
      </c>
    </row>
    <row r="12" spans="1:4">
      <c r="A12" t="s">
        <v>289</v>
      </c>
      <c r="B12">
        <v>10</v>
      </c>
      <c r="C12" s="44" t="s">
        <v>368</v>
      </c>
      <c r="D12" t="str">
        <f t="shared" si="0"/>
        <v>blocksTable[10] = false;</v>
      </c>
    </row>
    <row r="13" spans="1:4">
      <c r="A13" t="s">
        <v>290</v>
      </c>
      <c r="B13">
        <v>11</v>
      </c>
      <c r="C13" s="44" t="s">
        <v>368</v>
      </c>
      <c r="D13" t="str">
        <f t="shared" si="0"/>
        <v>blocksTable[11] = false;</v>
      </c>
    </row>
    <row r="14" spans="1:4">
      <c r="A14" t="s">
        <v>291</v>
      </c>
      <c r="B14">
        <v>12</v>
      </c>
      <c r="C14" s="44" t="s">
        <v>369</v>
      </c>
      <c r="D14" t="str">
        <f t="shared" si="0"/>
        <v>blocksTable[12] = true;</v>
      </c>
    </row>
    <row r="15" spans="1:4">
      <c r="A15" t="s">
        <v>292</v>
      </c>
      <c r="B15">
        <v>13</v>
      </c>
      <c r="C15" s="44" t="s">
        <v>369</v>
      </c>
      <c r="D15" t="str">
        <f t="shared" si="0"/>
        <v>blocksTable[13] = true;</v>
      </c>
    </row>
    <row r="16" spans="1:4">
      <c r="A16" t="s">
        <v>293</v>
      </c>
      <c r="B16">
        <v>14</v>
      </c>
      <c r="C16" s="44" t="s">
        <v>369</v>
      </c>
      <c r="D16" t="str">
        <f t="shared" si="0"/>
        <v>blocksTable[14] = true;</v>
      </c>
    </row>
    <row r="17" spans="1:4">
      <c r="A17" t="s">
        <v>294</v>
      </c>
      <c r="B17">
        <v>15</v>
      </c>
      <c r="C17" s="44" t="s">
        <v>369</v>
      </c>
      <c r="D17" t="str">
        <f t="shared" si="0"/>
        <v>blocksTable[15] = true;</v>
      </c>
    </row>
    <row r="18" spans="1:4">
      <c r="A18" t="s">
        <v>295</v>
      </c>
      <c r="B18">
        <v>16</v>
      </c>
      <c r="C18" s="44" t="s">
        <v>369</v>
      </c>
      <c r="D18" t="str">
        <f t="shared" si="0"/>
        <v>blocksTable[16] = true;</v>
      </c>
    </row>
    <row r="19" spans="1:4">
      <c r="A19" t="s">
        <v>296</v>
      </c>
      <c r="B19">
        <v>17</v>
      </c>
      <c r="C19" s="44" t="s">
        <v>369</v>
      </c>
      <c r="D19" t="str">
        <f t="shared" si="0"/>
        <v>blocksTable[17] = true;</v>
      </c>
    </row>
    <row r="20" spans="1:4">
      <c r="A20" t="s">
        <v>297</v>
      </c>
      <c r="B20">
        <v>18</v>
      </c>
      <c r="C20" s="44" t="s">
        <v>368</v>
      </c>
      <c r="D20" t="str">
        <f t="shared" si="0"/>
        <v>blocksTable[18] = false;</v>
      </c>
    </row>
    <row r="21" spans="1:4">
      <c r="A21" t="s">
        <v>298</v>
      </c>
      <c r="B21">
        <v>19</v>
      </c>
      <c r="C21" s="44" t="s">
        <v>368</v>
      </c>
      <c r="D21" t="str">
        <f t="shared" si="0"/>
        <v>blocksTable[19] = false;</v>
      </c>
    </row>
    <row r="22" spans="1:4">
      <c r="A22" t="s">
        <v>299</v>
      </c>
      <c r="B22">
        <v>20</v>
      </c>
      <c r="C22" s="44" t="s">
        <v>369</v>
      </c>
      <c r="D22" t="str">
        <f t="shared" si="0"/>
        <v>blocksTable[20] = true;</v>
      </c>
    </row>
    <row r="23" spans="1:4">
      <c r="A23" t="s">
        <v>300</v>
      </c>
      <c r="B23">
        <v>21</v>
      </c>
      <c r="C23" s="44" t="s">
        <v>369</v>
      </c>
      <c r="D23" t="str">
        <f t="shared" si="0"/>
        <v>blocksTable[21] = true;</v>
      </c>
    </row>
    <row r="24" spans="1:4">
      <c r="A24" t="s">
        <v>301</v>
      </c>
      <c r="B24">
        <v>22</v>
      </c>
      <c r="C24" s="44" t="s">
        <v>368</v>
      </c>
      <c r="D24" t="str">
        <f t="shared" si="0"/>
        <v>blocksTable[22] = false;</v>
      </c>
    </row>
    <row r="25" spans="1:4">
      <c r="A25" t="s">
        <v>302</v>
      </c>
      <c r="B25">
        <v>23</v>
      </c>
      <c r="C25" s="44" t="s">
        <v>368</v>
      </c>
      <c r="D25" t="str">
        <f t="shared" si="0"/>
        <v>blocksTable[23] = false;</v>
      </c>
    </row>
    <row r="26" spans="1:4">
      <c r="A26" t="s">
        <v>303</v>
      </c>
      <c r="B26">
        <v>24</v>
      </c>
      <c r="C26" s="44" t="s">
        <v>368</v>
      </c>
      <c r="D26" t="str">
        <f t="shared" si="0"/>
        <v>blocksTable[24] = false;</v>
      </c>
    </row>
    <row r="27" spans="1:4">
      <c r="A27" t="s">
        <v>304</v>
      </c>
      <c r="B27">
        <v>25</v>
      </c>
      <c r="C27" s="44" t="s">
        <v>368</v>
      </c>
      <c r="D27" t="str">
        <f t="shared" si="0"/>
        <v>blocksTable[25] = false;</v>
      </c>
    </row>
    <row r="28" spans="1:4">
      <c r="A28" t="s">
        <v>305</v>
      </c>
      <c r="B28">
        <v>35</v>
      </c>
      <c r="C28" s="44" t="s">
        <v>368</v>
      </c>
      <c r="D28" t="str">
        <f t="shared" si="0"/>
        <v>blocksTable[35] = false;</v>
      </c>
    </row>
    <row r="29" spans="1:4">
      <c r="A29" t="s">
        <v>306</v>
      </c>
      <c r="B29">
        <v>37</v>
      </c>
      <c r="C29" s="44" t="s">
        <v>369</v>
      </c>
      <c r="D29" t="str">
        <f t="shared" si="0"/>
        <v>blocksTable[37] = true;</v>
      </c>
    </row>
    <row r="30" spans="1:4">
      <c r="A30" t="s">
        <v>307</v>
      </c>
      <c r="B30">
        <v>38</v>
      </c>
      <c r="C30" s="44" t="s">
        <v>369</v>
      </c>
      <c r="D30" t="str">
        <f t="shared" si="0"/>
        <v>blocksTable[38] = true;</v>
      </c>
    </row>
    <row r="31" spans="1:4">
      <c r="A31" t="s">
        <v>308</v>
      </c>
      <c r="B31">
        <v>39</v>
      </c>
      <c r="C31" s="44" t="s">
        <v>368</v>
      </c>
      <c r="D31" t="str">
        <f t="shared" si="0"/>
        <v>blocksTable[39] = false;</v>
      </c>
    </row>
    <row r="32" spans="1:4">
      <c r="A32" t="s">
        <v>309</v>
      </c>
      <c r="B32">
        <v>40</v>
      </c>
      <c r="C32" s="44" t="s">
        <v>368</v>
      </c>
      <c r="D32" t="str">
        <f t="shared" si="0"/>
        <v>blocksTable[40] = false;</v>
      </c>
    </row>
    <row r="33" spans="1:4">
      <c r="A33" t="s">
        <v>310</v>
      </c>
      <c r="B33">
        <v>41</v>
      </c>
      <c r="C33" s="44" t="s">
        <v>368</v>
      </c>
      <c r="D33" t="str">
        <f t="shared" si="0"/>
        <v>blocksTable[41] = false;</v>
      </c>
    </row>
    <row r="34" spans="1:4">
      <c r="A34" t="s">
        <v>311</v>
      </c>
      <c r="B34">
        <v>42</v>
      </c>
      <c r="C34" s="44" t="s">
        <v>368</v>
      </c>
      <c r="D34" t="str">
        <f t="shared" si="0"/>
        <v>blocksTable[42] = false;</v>
      </c>
    </row>
    <row r="35" spans="1:4">
      <c r="A35" t="s">
        <v>312</v>
      </c>
      <c r="B35">
        <v>43</v>
      </c>
      <c r="C35" s="44" t="s">
        <v>369</v>
      </c>
      <c r="D35" t="str">
        <f t="shared" si="0"/>
        <v>blocksTable[43] = true;</v>
      </c>
    </row>
    <row r="36" spans="1:4">
      <c r="A36" t="s">
        <v>313</v>
      </c>
      <c r="B36">
        <v>44</v>
      </c>
      <c r="C36" s="44" t="s">
        <v>368</v>
      </c>
      <c r="D36" t="str">
        <f t="shared" si="0"/>
        <v>blocksTable[44] = false;</v>
      </c>
    </row>
    <row r="37" spans="1:4">
      <c r="A37" t="s">
        <v>314</v>
      </c>
      <c r="B37">
        <v>45</v>
      </c>
      <c r="C37" s="44" t="s">
        <v>369</v>
      </c>
      <c r="D37" t="str">
        <f t="shared" si="0"/>
        <v>blocksTable[45] = true;</v>
      </c>
    </row>
    <row r="38" spans="1:4">
      <c r="A38" t="s">
        <v>315</v>
      </c>
      <c r="B38">
        <v>46</v>
      </c>
      <c r="C38" s="44" t="s">
        <v>368</v>
      </c>
      <c r="D38" t="str">
        <f t="shared" si="0"/>
        <v>blocksTable[46] = false;</v>
      </c>
    </row>
    <row r="39" spans="1:4">
      <c r="A39" t="s">
        <v>316</v>
      </c>
      <c r="B39">
        <v>47</v>
      </c>
      <c r="C39" s="44" t="s">
        <v>368</v>
      </c>
      <c r="D39" t="str">
        <f t="shared" si="0"/>
        <v>blocksTable[47] = false;</v>
      </c>
    </row>
    <row r="40" spans="1:4">
      <c r="A40" t="s">
        <v>317</v>
      </c>
      <c r="B40">
        <v>48</v>
      </c>
      <c r="C40" s="44" t="s">
        <v>368</v>
      </c>
      <c r="D40" t="str">
        <f t="shared" si="0"/>
        <v>blocksTable[48] = false;</v>
      </c>
    </row>
    <row r="41" spans="1:4">
      <c r="A41" t="s">
        <v>318</v>
      </c>
      <c r="B41">
        <v>49</v>
      </c>
      <c r="C41" s="44" t="s">
        <v>369</v>
      </c>
      <c r="D41" t="str">
        <f t="shared" si="0"/>
        <v>blocksTable[49] = true;</v>
      </c>
    </row>
    <row r="42" spans="1:4">
      <c r="A42" t="s">
        <v>319</v>
      </c>
      <c r="B42">
        <v>50</v>
      </c>
      <c r="C42" s="44" t="s">
        <v>368</v>
      </c>
      <c r="D42" t="str">
        <f t="shared" si="0"/>
        <v>blocksTable[50] = false;</v>
      </c>
    </row>
    <row r="43" spans="1:4">
      <c r="A43" t="s">
        <v>320</v>
      </c>
      <c r="B43">
        <v>51</v>
      </c>
      <c r="C43" s="44" t="s">
        <v>368</v>
      </c>
      <c r="D43" t="str">
        <f t="shared" si="0"/>
        <v>blocksTable[51] = false;</v>
      </c>
    </row>
    <row r="44" spans="1:4">
      <c r="A44" t="s">
        <v>321</v>
      </c>
      <c r="B44">
        <v>52</v>
      </c>
      <c r="C44" s="44" t="s">
        <v>368</v>
      </c>
      <c r="D44" t="str">
        <f t="shared" si="0"/>
        <v>blocksTable[52] = false;</v>
      </c>
    </row>
    <row r="45" spans="1:4">
      <c r="A45" t="s">
        <v>322</v>
      </c>
      <c r="B45">
        <v>53</v>
      </c>
      <c r="C45" s="44" t="s">
        <v>369</v>
      </c>
      <c r="D45" t="str">
        <f t="shared" si="0"/>
        <v>blocksTable[53] = true;</v>
      </c>
    </row>
    <row r="46" spans="1:4">
      <c r="A46" t="s">
        <v>323</v>
      </c>
      <c r="B46">
        <v>54</v>
      </c>
      <c r="C46" s="44" t="s">
        <v>368</v>
      </c>
      <c r="D46" t="str">
        <f t="shared" si="0"/>
        <v>blocksTable[54] = false;</v>
      </c>
    </row>
    <row r="47" spans="1:4">
      <c r="A47" t="s">
        <v>324</v>
      </c>
      <c r="B47">
        <v>55</v>
      </c>
      <c r="C47" s="44" t="s">
        <v>368</v>
      </c>
      <c r="D47" t="str">
        <f t="shared" si="0"/>
        <v>blocksTable[55] = false;</v>
      </c>
    </row>
    <row r="48" spans="1:4">
      <c r="A48" t="s">
        <v>325</v>
      </c>
      <c r="B48">
        <v>56</v>
      </c>
      <c r="C48" s="44" t="s">
        <v>369</v>
      </c>
      <c r="D48" t="str">
        <f t="shared" si="0"/>
        <v>blocksTable[56] = true;</v>
      </c>
    </row>
    <row r="49" spans="1:4">
      <c r="A49" t="s">
        <v>326</v>
      </c>
      <c r="B49">
        <v>57</v>
      </c>
      <c r="C49" s="44" t="s">
        <v>368</v>
      </c>
      <c r="D49" t="str">
        <f t="shared" si="0"/>
        <v>blocksTable[57] = false;</v>
      </c>
    </row>
    <row r="50" spans="1:4">
      <c r="A50" t="s">
        <v>327</v>
      </c>
      <c r="B50">
        <v>58</v>
      </c>
      <c r="C50" s="44" t="s">
        <v>368</v>
      </c>
      <c r="D50" t="str">
        <f t="shared" si="0"/>
        <v>blocksTable[58] = false;</v>
      </c>
    </row>
    <row r="51" spans="1:4">
      <c r="A51" t="s">
        <v>328</v>
      </c>
      <c r="B51">
        <v>59</v>
      </c>
      <c r="C51" s="44" t="s">
        <v>369</v>
      </c>
      <c r="D51" t="str">
        <f t="shared" si="0"/>
        <v>blocksTable[59] = true;</v>
      </c>
    </row>
    <row r="52" spans="1:4">
      <c r="A52" t="s">
        <v>329</v>
      </c>
      <c r="B52">
        <v>60</v>
      </c>
      <c r="C52" s="44" t="s">
        <v>369</v>
      </c>
      <c r="D52" t="str">
        <f t="shared" si="0"/>
        <v>blocksTable[60] = true;</v>
      </c>
    </row>
    <row r="53" spans="1:4">
      <c r="A53" t="s">
        <v>330</v>
      </c>
      <c r="B53">
        <v>61</v>
      </c>
      <c r="C53" s="44" t="s">
        <v>368</v>
      </c>
      <c r="D53" t="str">
        <f t="shared" si="0"/>
        <v>blocksTable[61] = false;</v>
      </c>
    </row>
    <row r="54" spans="1:4">
      <c r="A54" t="s">
        <v>331</v>
      </c>
      <c r="B54">
        <v>62</v>
      </c>
      <c r="C54" s="44" t="s">
        <v>368</v>
      </c>
      <c r="D54" t="str">
        <f t="shared" si="0"/>
        <v>blocksTable[62] = false;</v>
      </c>
    </row>
    <row r="55" spans="1:4">
      <c r="A55" t="s">
        <v>332</v>
      </c>
      <c r="B55">
        <v>63</v>
      </c>
      <c r="C55" s="44" t="s">
        <v>368</v>
      </c>
      <c r="D55" t="str">
        <f t="shared" si="0"/>
        <v>blocksTable[63] = false;</v>
      </c>
    </row>
    <row r="56" spans="1:4">
      <c r="A56" t="s">
        <v>333</v>
      </c>
      <c r="B56">
        <v>64</v>
      </c>
      <c r="C56" s="44" t="s">
        <v>368</v>
      </c>
      <c r="D56" t="str">
        <f t="shared" si="0"/>
        <v>blocksTable[64] = false;</v>
      </c>
    </row>
    <row r="57" spans="1:4">
      <c r="A57" t="s">
        <v>334</v>
      </c>
      <c r="B57">
        <v>65</v>
      </c>
      <c r="C57" s="44" t="s">
        <v>368</v>
      </c>
      <c r="D57" t="str">
        <f t="shared" si="0"/>
        <v>blocksTable[65] = false;</v>
      </c>
    </row>
    <row r="58" spans="1:4">
      <c r="A58" t="s">
        <v>335</v>
      </c>
      <c r="B58">
        <v>66</v>
      </c>
      <c r="C58" s="44" t="s">
        <v>368</v>
      </c>
      <c r="D58" t="str">
        <f t="shared" si="0"/>
        <v>blocksTable[66] = false;</v>
      </c>
    </row>
    <row r="59" spans="1:4">
      <c r="A59" t="s">
        <v>336</v>
      </c>
      <c r="B59">
        <v>67</v>
      </c>
      <c r="C59" s="44" t="s">
        <v>369</v>
      </c>
      <c r="D59" t="str">
        <f t="shared" si="0"/>
        <v>blocksTable[67] = true;</v>
      </c>
    </row>
    <row r="60" spans="1:4">
      <c r="A60" t="s">
        <v>337</v>
      </c>
      <c r="B60">
        <v>68</v>
      </c>
      <c r="C60" s="44" t="s">
        <v>368</v>
      </c>
      <c r="D60" t="str">
        <f t="shared" si="0"/>
        <v>blocksTable[68] = false;</v>
      </c>
    </row>
    <row r="61" spans="1:4">
      <c r="A61" t="s">
        <v>338</v>
      </c>
      <c r="B61">
        <v>69</v>
      </c>
      <c r="C61" s="44" t="s">
        <v>368</v>
      </c>
      <c r="D61" t="str">
        <f t="shared" si="0"/>
        <v>blocksTable[69] = false;</v>
      </c>
    </row>
    <row r="62" spans="1:4">
      <c r="A62" t="s">
        <v>339</v>
      </c>
      <c r="B62">
        <v>70</v>
      </c>
      <c r="C62" s="44" t="s">
        <v>368</v>
      </c>
      <c r="D62" t="str">
        <f t="shared" si="0"/>
        <v>blocksTable[70] = false;</v>
      </c>
    </row>
    <row r="63" spans="1:4">
      <c r="A63" t="s">
        <v>340</v>
      </c>
      <c r="B63">
        <v>71</v>
      </c>
      <c r="C63" s="44" t="s">
        <v>368</v>
      </c>
      <c r="D63" t="str">
        <f t="shared" si="0"/>
        <v>blocksTable[71] = false;</v>
      </c>
    </row>
    <row r="64" spans="1:4">
      <c r="A64" t="s">
        <v>341</v>
      </c>
      <c r="B64">
        <v>72</v>
      </c>
      <c r="C64" s="44" t="s">
        <v>368</v>
      </c>
      <c r="D64" t="str">
        <f t="shared" si="0"/>
        <v>blocksTable[72] = false;</v>
      </c>
    </row>
    <row r="65" spans="1:4">
      <c r="A65" t="s">
        <v>342</v>
      </c>
      <c r="B65">
        <v>73</v>
      </c>
      <c r="C65" s="44" t="s">
        <v>369</v>
      </c>
      <c r="D65" t="str">
        <f t="shared" si="0"/>
        <v>blocksTable[73] = true;</v>
      </c>
    </row>
    <row r="66" spans="1:4">
      <c r="A66" t="s">
        <v>343</v>
      </c>
      <c r="B66">
        <v>74</v>
      </c>
      <c r="C66" s="44" t="s">
        <v>369</v>
      </c>
      <c r="D66" t="str">
        <f t="shared" si="0"/>
        <v>blocksTable[74] = true;</v>
      </c>
    </row>
    <row r="67" spans="1:4">
      <c r="A67" t="s">
        <v>344</v>
      </c>
      <c r="B67">
        <v>75</v>
      </c>
      <c r="C67" s="44" t="s">
        <v>368</v>
      </c>
      <c r="D67" t="str">
        <f t="shared" ref="D67:D84" si="1">"blocksTable["&amp;B67&amp;"] = "&amp;C67&amp;";"</f>
        <v>blocksTable[75] = false;</v>
      </c>
    </row>
    <row r="68" spans="1:4">
      <c r="A68" t="s">
        <v>345</v>
      </c>
      <c r="B68">
        <v>76</v>
      </c>
      <c r="C68" s="44" t="s">
        <v>368</v>
      </c>
      <c r="D68" t="str">
        <f t="shared" si="1"/>
        <v>blocksTable[76] = false;</v>
      </c>
    </row>
    <row r="69" spans="1:4">
      <c r="A69" t="s">
        <v>346</v>
      </c>
      <c r="B69">
        <v>77</v>
      </c>
      <c r="C69" s="44" t="s">
        <v>368</v>
      </c>
      <c r="D69" t="str">
        <f t="shared" si="1"/>
        <v>blocksTable[77] = false;</v>
      </c>
    </row>
    <row r="70" spans="1:4">
      <c r="A70" t="s">
        <v>347</v>
      </c>
      <c r="B70">
        <v>78</v>
      </c>
      <c r="C70" s="44" t="s">
        <v>368</v>
      </c>
      <c r="D70" t="str">
        <f t="shared" si="1"/>
        <v>blocksTable[78] = false;</v>
      </c>
    </row>
    <row r="71" spans="1:4">
      <c r="A71" t="s">
        <v>348</v>
      </c>
      <c r="B71">
        <v>79</v>
      </c>
      <c r="C71" s="44" t="s">
        <v>368</v>
      </c>
      <c r="D71" t="str">
        <f t="shared" si="1"/>
        <v>blocksTable[79] = false;</v>
      </c>
    </row>
    <row r="72" spans="1:4">
      <c r="A72" t="s">
        <v>349</v>
      </c>
      <c r="B72">
        <v>80</v>
      </c>
      <c r="C72" s="44" t="s">
        <v>368</v>
      </c>
      <c r="D72" t="str">
        <f t="shared" si="1"/>
        <v>blocksTable[80] = false;</v>
      </c>
    </row>
    <row r="73" spans="1:4">
      <c r="A73" t="s">
        <v>350</v>
      </c>
      <c r="B73">
        <v>81</v>
      </c>
      <c r="C73" s="44" t="s">
        <v>369</v>
      </c>
      <c r="D73" t="str">
        <f t="shared" si="1"/>
        <v>blocksTable[81] = true;</v>
      </c>
    </row>
    <row r="74" spans="1:4">
      <c r="A74" t="s">
        <v>351</v>
      </c>
      <c r="B74">
        <v>82</v>
      </c>
      <c r="C74" s="44" t="s">
        <v>369</v>
      </c>
      <c r="D74" t="str">
        <f t="shared" si="1"/>
        <v>blocksTable[82] = true;</v>
      </c>
    </row>
    <row r="75" spans="1:4">
      <c r="A75" t="s">
        <v>352</v>
      </c>
      <c r="B75">
        <v>83</v>
      </c>
      <c r="C75" s="44" t="s">
        <v>369</v>
      </c>
      <c r="D75" t="str">
        <f t="shared" si="1"/>
        <v>blocksTable[83] = true;</v>
      </c>
    </row>
    <row r="76" spans="1:4">
      <c r="A76" t="s">
        <v>353</v>
      </c>
      <c r="B76">
        <v>84</v>
      </c>
      <c r="C76" s="44" t="s">
        <v>368</v>
      </c>
      <c r="D76" t="str">
        <f t="shared" si="1"/>
        <v>blocksTable[84] = false;</v>
      </c>
    </row>
    <row r="77" spans="1:4">
      <c r="A77" t="s">
        <v>354</v>
      </c>
      <c r="B77">
        <v>85</v>
      </c>
      <c r="C77" s="44" t="s">
        <v>368</v>
      </c>
      <c r="D77" t="str">
        <f t="shared" si="1"/>
        <v>blocksTable[85] = false;</v>
      </c>
    </row>
    <row r="78" spans="1:4">
      <c r="A78" t="s">
        <v>355</v>
      </c>
      <c r="B78">
        <v>86</v>
      </c>
      <c r="C78" s="44" t="s">
        <v>369</v>
      </c>
      <c r="D78" t="str">
        <f t="shared" si="1"/>
        <v>blocksTable[86] = true;</v>
      </c>
    </row>
    <row r="79" spans="1:4">
      <c r="A79" t="s">
        <v>356</v>
      </c>
      <c r="B79">
        <v>87</v>
      </c>
      <c r="C79" s="44" t="s">
        <v>368</v>
      </c>
      <c r="D79" t="str">
        <f t="shared" si="1"/>
        <v>blocksTable[87] = false;</v>
      </c>
    </row>
    <row r="80" spans="1:4">
      <c r="A80" t="s">
        <v>357</v>
      </c>
      <c r="B80">
        <v>88</v>
      </c>
      <c r="C80" s="44" t="s">
        <v>368</v>
      </c>
      <c r="D80" t="str">
        <f t="shared" si="1"/>
        <v>blocksTable[88] = false;</v>
      </c>
    </row>
    <row r="81" spans="1:4">
      <c r="A81" t="s">
        <v>358</v>
      </c>
      <c r="B81">
        <v>89</v>
      </c>
      <c r="C81" s="44" t="s">
        <v>368</v>
      </c>
      <c r="D81" t="str">
        <f t="shared" si="1"/>
        <v>blocksTable[89] = false;</v>
      </c>
    </row>
    <row r="82" spans="1:4">
      <c r="A82" t="s">
        <v>359</v>
      </c>
      <c r="B82">
        <v>90</v>
      </c>
      <c r="C82" s="44" t="s">
        <v>368</v>
      </c>
      <c r="D82" t="str">
        <f t="shared" si="1"/>
        <v>blocksTable[90] = false;</v>
      </c>
    </row>
    <row r="83" spans="1:4">
      <c r="A83" t="s">
        <v>360</v>
      </c>
      <c r="B83">
        <v>91</v>
      </c>
      <c r="C83" s="44" t="s">
        <v>369</v>
      </c>
      <c r="D83" t="str">
        <f t="shared" si="1"/>
        <v>blocksTable[91] = true;</v>
      </c>
    </row>
    <row r="84" spans="1:4">
      <c r="A84" t="s">
        <v>361</v>
      </c>
      <c r="B84">
        <v>92</v>
      </c>
      <c r="C84" s="44" t="s">
        <v>368</v>
      </c>
      <c r="D84" t="str">
        <f t="shared" si="1"/>
        <v>blocksTable[92] = false;</v>
      </c>
    </row>
    <row r="85" spans="1:4">
      <c r="D85" t="e">
        <f>"blocksTable["&amp;B85&amp;"] = "&amp;#REF!&amp;";"</f>
        <v>#REF!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B127"/>
  <sheetViews>
    <sheetView topLeftCell="A4" zoomScale="150" zoomScaleNormal="150" workbookViewId="0">
      <selection activeCell="M51" sqref="M51"/>
    </sheetView>
  </sheetViews>
  <sheetFormatPr defaultColWidth="1.140625" defaultRowHeight="6" customHeight="1"/>
  <cols>
    <col min="1" max="16384" width="1.140625" style="60"/>
  </cols>
  <sheetData>
    <row r="1" spans="1:75" ht="6" customHeight="1">
      <c r="A1" s="60" t="s">
        <v>265</v>
      </c>
      <c r="B1" s="60" t="s">
        <v>265</v>
      </c>
      <c r="C1" s="60" t="s">
        <v>265</v>
      </c>
      <c r="D1" s="60" t="s">
        <v>265</v>
      </c>
      <c r="E1" s="60" t="s">
        <v>265</v>
      </c>
      <c r="F1" s="60" t="s">
        <v>265</v>
      </c>
      <c r="G1" s="60" t="s">
        <v>265</v>
      </c>
      <c r="H1" s="60" t="s">
        <v>265</v>
      </c>
      <c r="I1" s="60" t="s">
        <v>265</v>
      </c>
      <c r="J1" s="60" t="s">
        <v>265</v>
      </c>
      <c r="K1" s="60" t="s">
        <v>265</v>
      </c>
      <c r="L1" s="60" t="s">
        <v>265</v>
      </c>
      <c r="M1" s="60" t="s">
        <v>265</v>
      </c>
      <c r="N1" s="60" t="s">
        <v>265</v>
      </c>
      <c r="O1" s="60" t="s">
        <v>265</v>
      </c>
      <c r="P1" s="60" t="s">
        <v>265</v>
      </c>
      <c r="Q1" s="60" t="s">
        <v>265</v>
      </c>
      <c r="R1" s="60" t="s">
        <v>265</v>
      </c>
      <c r="S1" s="60" t="s">
        <v>265</v>
      </c>
      <c r="T1" s="60" t="s">
        <v>265</v>
      </c>
      <c r="U1" s="60" t="s">
        <v>265</v>
      </c>
      <c r="V1" s="60" t="s">
        <v>265</v>
      </c>
      <c r="W1" s="60" t="s">
        <v>265</v>
      </c>
      <c r="X1" s="60" t="s">
        <v>265</v>
      </c>
      <c r="Y1" s="60" t="s">
        <v>265</v>
      </c>
      <c r="Z1" s="60" t="s">
        <v>265</v>
      </c>
    </row>
    <row r="2" spans="1:75" ht="6" customHeight="1">
      <c r="A2" s="60" t="s">
        <v>265</v>
      </c>
      <c r="B2" s="60" t="s">
        <v>265</v>
      </c>
      <c r="C2" s="60" t="s">
        <v>265</v>
      </c>
      <c r="D2" s="60" t="s">
        <v>265</v>
      </c>
      <c r="E2" s="60" t="s">
        <v>265</v>
      </c>
      <c r="F2" s="60" t="s">
        <v>265</v>
      </c>
      <c r="G2" s="60" t="s">
        <v>265</v>
      </c>
      <c r="H2" s="60" t="s">
        <v>265</v>
      </c>
      <c r="I2" s="60" t="s">
        <v>265</v>
      </c>
      <c r="J2" s="60" t="s">
        <v>265</v>
      </c>
      <c r="K2" s="60" t="s">
        <v>265</v>
      </c>
      <c r="L2" s="60" t="s">
        <v>265</v>
      </c>
      <c r="M2" s="60" t="s">
        <v>265</v>
      </c>
      <c r="N2" s="60" t="s">
        <v>265</v>
      </c>
      <c r="O2" s="60" t="s">
        <v>265</v>
      </c>
      <c r="P2" s="60" t="s">
        <v>265</v>
      </c>
      <c r="Q2" s="60" t="s">
        <v>265</v>
      </c>
      <c r="R2" s="60" t="s">
        <v>265</v>
      </c>
      <c r="S2" s="60" t="s">
        <v>267</v>
      </c>
      <c r="T2" s="60" t="s">
        <v>267</v>
      </c>
      <c r="U2" s="60" t="s">
        <v>267</v>
      </c>
      <c r="V2" s="60" t="s">
        <v>265</v>
      </c>
      <c r="W2" s="60" t="s">
        <v>265</v>
      </c>
      <c r="X2" s="60" t="s">
        <v>265</v>
      </c>
      <c r="Y2" s="60" t="s">
        <v>265</v>
      </c>
      <c r="Z2" s="60" t="s">
        <v>265</v>
      </c>
      <c r="AA2" s="60" t="s">
        <v>265</v>
      </c>
      <c r="AB2" s="60" t="s">
        <v>265</v>
      </c>
      <c r="AC2" s="60" t="s">
        <v>265</v>
      </c>
      <c r="AD2" s="60" t="s">
        <v>265</v>
      </c>
      <c r="AE2" s="60" t="s">
        <v>265</v>
      </c>
      <c r="AF2" s="60" t="s">
        <v>265</v>
      </c>
      <c r="AG2" s="60" t="s">
        <v>265</v>
      </c>
      <c r="AH2" s="60" t="s">
        <v>265</v>
      </c>
      <c r="AI2" s="60" t="s">
        <v>265</v>
      </c>
      <c r="AJ2" s="60" t="s">
        <v>265</v>
      </c>
      <c r="AK2" s="60" t="s">
        <v>265</v>
      </c>
      <c r="AL2" s="60" t="s">
        <v>265</v>
      </c>
      <c r="AM2" s="60" t="s">
        <v>265</v>
      </c>
      <c r="AN2" s="60" t="s">
        <v>265</v>
      </c>
      <c r="AO2" s="60" t="s">
        <v>265</v>
      </c>
      <c r="AP2" s="60" t="s">
        <v>265</v>
      </c>
      <c r="AQ2" s="60" t="s">
        <v>265</v>
      </c>
      <c r="AR2" s="60" t="s">
        <v>265</v>
      </c>
      <c r="AS2" s="60" t="s">
        <v>265</v>
      </c>
      <c r="AT2" s="60" t="s">
        <v>265</v>
      </c>
      <c r="AU2" s="60" t="s">
        <v>265</v>
      </c>
      <c r="AV2" s="60" t="s">
        <v>265</v>
      </c>
      <c r="AW2" s="60" t="s">
        <v>265</v>
      </c>
      <c r="AX2" s="60" t="s">
        <v>265</v>
      </c>
      <c r="AY2" s="60" t="s">
        <v>265</v>
      </c>
      <c r="AZ2" s="60" t="s">
        <v>265</v>
      </c>
      <c r="BA2" s="60" t="s">
        <v>265</v>
      </c>
      <c r="BB2" s="60" t="s">
        <v>265</v>
      </c>
      <c r="BC2" s="60" t="s">
        <v>265</v>
      </c>
      <c r="BD2" s="60" t="s">
        <v>265</v>
      </c>
      <c r="BE2" s="60" t="s">
        <v>265</v>
      </c>
      <c r="BF2" s="60" t="s">
        <v>265</v>
      </c>
      <c r="BG2" s="60" t="s">
        <v>265</v>
      </c>
      <c r="BH2" s="60" t="s">
        <v>265</v>
      </c>
      <c r="BI2" s="60" t="s">
        <v>265</v>
      </c>
      <c r="BJ2" s="60" t="s">
        <v>265</v>
      </c>
      <c r="BK2" s="60" t="s">
        <v>265</v>
      </c>
      <c r="BL2" s="60" t="s">
        <v>265</v>
      </c>
      <c r="BM2" s="60" t="s">
        <v>265</v>
      </c>
      <c r="BN2" s="60" t="s">
        <v>265</v>
      </c>
      <c r="BO2" s="60" t="s">
        <v>265</v>
      </c>
      <c r="BP2" s="60" t="s">
        <v>265</v>
      </c>
      <c r="BQ2" s="60" t="s">
        <v>265</v>
      </c>
      <c r="BR2" s="60" t="s">
        <v>265</v>
      </c>
      <c r="BS2" s="60" t="s">
        <v>265</v>
      </c>
      <c r="BT2" s="60" t="s">
        <v>265</v>
      </c>
      <c r="BU2" s="60" t="s">
        <v>265</v>
      </c>
      <c r="BV2" s="60" t="s">
        <v>265</v>
      </c>
      <c r="BW2" s="60" t="s">
        <v>265</v>
      </c>
    </row>
    <row r="3" spans="1:75" ht="6" customHeight="1">
      <c r="A3" s="60" t="s">
        <v>265</v>
      </c>
      <c r="B3" s="60" t="s">
        <v>265</v>
      </c>
      <c r="C3" s="60" t="s">
        <v>265</v>
      </c>
      <c r="D3" s="60" t="s">
        <v>265</v>
      </c>
      <c r="E3" s="60" t="s">
        <v>265</v>
      </c>
      <c r="F3" s="60" t="s">
        <v>265</v>
      </c>
      <c r="G3" s="60" t="s">
        <v>265</v>
      </c>
      <c r="H3" s="60" t="s">
        <v>265</v>
      </c>
      <c r="I3" s="60" t="s">
        <v>265</v>
      </c>
      <c r="J3" s="60" t="s">
        <v>265</v>
      </c>
      <c r="K3" s="60" t="s">
        <v>265</v>
      </c>
      <c r="L3" s="60" t="s">
        <v>265</v>
      </c>
      <c r="M3" s="60" t="s">
        <v>265</v>
      </c>
      <c r="N3" s="60" t="s">
        <v>265</v>
      </c>
      <c r="O3" s="60" t="s">
        <v>265</v>
      </c>
      <c r="P3" s="60" t="s">
        <v>265</v>
      </c>
      <c r="Q3" s="60" t="s">
        <v>265</v>
      </c>
      <c r="R3" s="60" t="s">
        <v>265</v>
      </c>
      <c r="S3" s="60" t="s">
        <v>267</v>
      </c>
      <c r="T3" s="60" t="s">
        <v>267</v>
      </c>
      <c r="U3" s="60" t="s">
        <v>267</v>
      </c>
      <c r="V3" s="60" t="s">
        <v>265</v>
      </c>
      <c r="W3" s="60" t="s">
        <v>265</v>
      </c>
      <c r="X3" s="60" t="s">
        <v>265</v>
      </c>
      <c r="Y3" s="60" t="s">
        <v>265</v>
      </c>
      <c r="Z3" s="60" t="s">
        <v>265</v>
      </c>
      <c r="AA3" s="60" t="s">
        <v>265</v>
      </c>
      <c r="AB3" s="60" t="s">
        <v>265</v>
      </c>
      <c r="AC3" s="60" t="s">
        <v>265</v>
      </c>
      <c r="AD3" s="60" t="s">
        <v>265</v>
      </c>
      <c r="AE3" s="60" t="s">
        <v>265</v>
      </c>
      <c r="AF3" s="60" t="s">
        <v>265</v>
      </c>
      <c r="AG3" s="60" t="s">
        <v>265</v>
      </c>
      <c r="AH3" s="60" t="s">
        <v>265</v>
      </c>
      <c r="AI3" s="60" t="s">
        <v>265</v>
      </c>
      <c r="AJ3" s="60" t="s">
        <v>265</v>
      </c>
      <c r="AK3" s="60" t="s">
        <v>265</v>
      </c>
      <c r="AL3" s="60" t="s">
        <v>265</v>
      </c>
      <c r="AM3" s="60" t="s">
        <v>265</v>
      </c>
      <c r="AN3" s="60" t="s">
        <v>265</v>
      </c>
      <c r="AO3" s="60" t="s">
        <v>265</v>
      </c>
      <c r="AP3" s="60" t="s">
        <v>265</v>
      </c>
      <c r="AQ3" s="60" t="s">
        <v>265</v>
      </c>
      <c r="AR3" s="60" t="s">
        <v>265</v>
      </c>
      <c r="AS3" s="60" t="s">
        <v>265</v>
      </c>
      <c r="AT3" s="60" t="s">
        <v>265</v>
      </c>
      <c r="AU3" s="60" t="s">
        <v>265</v>
      </c>
      <c r="AV3" s="60" t="s">
        <v>265</v>
      </c>
      <c r="AW3" s="60" t="s">
        <v>265</v>
      </c>
      <c r="AX3" s="60" t="s">
        <v>265</v>
      </c>
      <c r="AY3" s="60" t="s">
        <v>265</v>
      </c>
      <c r="AZ3" s="60" t="s">
        <v>265</v>
      </c>
      <c r="BA3" s="60" t="s">
        <v>265</v>
      </c>
      <c r="BB3" s="60" t="s">
        <v>265</v>
      </c>
      <c r="BC3" s="60" t="s">
        <v>265</v>
      </c>
      <c r="BD3" s="60" t="s">
        <v>265</v>
      </c>
      <c r="BE3" s="60" t="s">
        <v>265</v>
      </c>
      <c r="BF3" s="60" t="s">
        <v>265</v>
      </c>
      <c r="BG3" s="60" t="s">
        <v>265</v>
      </c>
      <c r="BH3" s="60" t="s">
        <v>265</v>
      </c>
      <c r="BI3" s="60" t="s">
        <v>265</v>
      </c>
      <c r="BJ3" s="60" t="s">
        <v>265</v>
      </c>
      <c r="BK3" s="60" t="s">
        <v>265</v>
      </c>
      <c r="BL3" s="60" t="s">
        <v>265</v>
      </c>
      <c r="BM3" s="60" t="s">
        <v>265</v>
      </c>
      <c r="BN3" s="60" t="s">
        <v>265</v>
      </c>
      <c r="BO3" s="60" t="s">
        <v>265</v>
      </c>
      <c r="BP3" s="60" t="s">
        <v>265</v>
      </c>
      <c r="BQ3" s="60" t="s">
        <v>265</v>
      </c>
      <c r="BR3" s="60" t="s">
        <v>265</v>
      </c>
      <c r="BS3" s="60" t="s">
        <v>265</v>
      </c>
      <c r="BT3" s="60" t="s">
        <v>265</v>
      </c>
      <c r="BU3" s="60" t="s">
        <v>265</v>
      </c>
      <c r="BV3" s="60" t="s">
        <v>265</v>
      </c>
      <c r="BW3" s="60" t="s">
        <v>265</v>
      </c>
    </row>
    <row r="4" spans="1:75" ht="6" customHeight="1">
      <c r="A4" s="60" t="s">
        <v>265</v>
      </c>
      <c r="B4" s="60" t="s">
        <v>265</v>
      </c>
      <c r="C4" s="60" t="s">
        <v>265</v>
      </c>
      <c r="D4" s="60" t="s">
        <v>265</v>
      </c>
      <c r="E4" s="60" t="s">
        <v>265</v>
      </c>
      <c r="F4" s="60" t="s">
        <v>265</v>
      </c>
      <c r="G4" s="60" t="s">
        <v>265</v>
      </c>
      <c r="H4" s="60" t="s">
        <v>265</v>
      </c>
      <c r="I4" s="60" t="s">
        <v>265</v>
      </c>
      <c r="J4" s="60" t="s">
        <v>265</v>
      </c>
      <c r="K4" s="60" t="s">
        <v>265</v>
      </c>
      <c r="L4" s="60" t="s">
        <v>265</v>
      </c>
      <c r="M4" s="60" t="s">
        <v>265</v>
      </c>
      <c r="N4" s="60" t="s">
        <v>265</v>
      </c>
      <c r="O4" s="60" t="s">
        <v>265</v>
      </c>
      <c r="P4" s="60" t="s">
        <v>265</v>
      </c>
      <c r="Q4" s="60" t="s">
        <v>265</v>
      </c>
      <c r="R4" s="60" t="s">
        <v>265</v>
      </c>
      <c r="S4" s="60" t="s">
        <v>267</v>
      </c>
      <c r="T4" s="60" t="s">
        <v>267</v>
      </c>
      <c r="U4" s="60" t="s">
        <v>267</v>
      </c>
      <c r="V4" s="60" t="s">
        <v>265</v>
      </c>
      <c r="W4" s="60" t="s">
        <v>265</v>
      </c>
      <c r="X4" s="60" t="s">
        <v>265</v>
      </c>
      <c r="Y4" s="60" t="s">
        <v>265</v>
      </c>
      <c r="Z4" s="60" t="s">
        <v>265</v>
      </c>
      <c r="AA4" s="60" t="s">
        <v>265</v>
      </c>
      <c r="AB4" s="60" t="s">
        <v>265</v>
      </c>
      <c r="AC4" s="60" t="s">
        <v>265</v>
      </c>
      <c r="AD4" s="60" t="s">
        <v>265</v>
      </c>
      <c r="AE4" s="60" t="s">
        <v>265</v>
      </c>
      <c r="AF4" s="60" t="s">
        <v>265</v>
      </c>
      <c r="AG4" s="60" t="s">
        <v>265</v>
      </c>
      <c r="AH4" s="60" t="s">
        <v>265</v>
      </c>
      <c r="AI4" s="60" t="s">
        <v>265</v>
      </c>
      <c r="AJ4" s="60" t="s">
        <v>265</v>
      </c>
      <c r="AK4" s="60" t="s">
        <v>265</v>
      </c>
      <c r="AL4" s="60" t="s">
        <v>265</v>
      </c>
      <c r="AM4" s="60" t="s">
        <v>265</v>
      </c>
      <c r="AN4" s="60" t="s">
        <v>265</v>
      </c>
      <c r="AO4" s="60" t="s">
        <v>265</v>
      </c>
      <c r="AP4" s="60" t="s">
        <v>265</v>
      </c>
      <c r="AQ4" s="60" t="s">
        <v>265</v>
      </c>
      <c r="AR4" s="60" t="s">
        <v>265</v>
      </c>
      <c r="AS4" s="60" t="s">
        <v>265</v>
      </c>
      <c r="AT4" s="60" t="s">
        <v>265</v>
      </c>
      <c r="AU4" s="60" t="s">
        <v>265</v>
      </c>
      <c r="AV4" s="60" t="s">
        <v>265</v>
      </c>
      <c r="AW4" s="60" t="s">
        <v>265</v>
      </c>
      <c r="AX4" s="60" t="s">
        <v>265</v>
      </c>
      <c r="AY4" s="60" t="s">
        <v>265</v>
      </c>
      <c r="AZ4" s="60" t="s">
        <v>265</v>
      </c>
      <c r="BA4" s="60" t="s">
        <v>265</v>
      </c>
      <c r="BB4" s="60" t="s">
        <v>265</v>
      </c>
      <c r="BC4" s="60" t="s">
        <v>265</v>
      </c>
      <c r="BD4" s="60" t="s">
        <v>265</v>
      </c>
      <c r="BE4" s="60" t="s">
        <v>265</v>
      </c>
      <c r="BF4" s="60" t="s">
        <v>265</v>
      </c>
      <c r="BG4" s="60" t="s">
        <v>265</v>
      </c>
      <c r="BH4" s="60" t="s">
        <v>265</v>
      </c>
      <c r="BI4" s="60" t="s">
        <v>265</v>
      </c>
      <c r="BJ4" s="60" t="s">
        <v>265</v>
      </c>
      <c r="BK4" s="60" t="s">
        <v>265</v>
      </c>
      <c r="BL4" s="60" t="s">
        <v>265</v>
      </c>
      <c r="BM4" s="60" t="s">
        <v>265</v>
      </c>
      <c r="BN4" s="60" t="s">
        <v>265</v>
      </c>
      <c r="BO4" s="60" t="s">
        <v>265</v>
      </c>
      <c r="BP4" s="60" t="s">
        <v>265</v>
      </c>
      <c r="BQ4" s="60" t="s">
        <v>265</v>
      </c>
      <c r="BR4" s="60" t="s">
        <v>265</v>
      </c>
      <c r="BS4" s="60" t="s">
        <v>265</v>
      </c>
      <c r="BT4" s="60" t="s">
        <v>265</v>
      </c>
      <c r="BU4" s="60" t="s">
        <v>265</v>
      </c>
      <c r="BV4" s="60" t="s">
        <v>265</v>
      </c>
      <c r="BW4" s="60" t="s">
        <v>265</v>
      </c>
    </row>
    <row r="5" spans="1:75" ht="6" customHeight="1">
      <c r="A5" s="60" t="s">
        <v>265</v>
      </c>
      <c r="B5" s="60" t="s">
        <v>265</v>
      </c>
      <c r="C5" s="60" t="s">
        <v>265</v>
      </c>
      <c r="D5" s="60" t="s">
        <v>265</v>
      </c>
      <c r="E5" s="60" t="s">
        <v>265</v>
      </c>
      <c r="F5" s="60" t="s">
        <v>265</v>
      </c>
      <c r="G5" s="60" t="s">
        <v>265</v>
      </c>
      <c r="H5" s="60" t="s">
        <v>265</v>
      </c>
      <c r="I5" s="60" t="s">
        <v>265</v>
      </c>
      <c r="J5" s="60" t="s">
        <v>265</v>
      </c>
      <c r="K5" s="60" t="s">
        <v>265</v>
      </c>
      <c r="L5" s="60" t="s">
        <v>265</v>
      </c>
      <c r="M5" s="60" t="s">
        <v>265</v>
      </c>
      <c r="N5" s="60" t="s">
        <v>265</v>
      </c>
      <c r="O5" s="60" t="s">
        <v>265</v>
      </c>
      <c r="P5" s="60" t="s">
        <v>265</v>
      </c>
      <c r="Q5" s="60" t="s">
        <v>265</v>
      </c>
      <c r="R5" s="60" t="s">
        <v>265</v>
      </c>
      <c r="S5" s="60" t="s">
        <v>267</v>
      </c>
      <c r="T5" s="60" t="s">
        <v>267</v>
      </c>
      <c r="U5" s="60" t="s">
        <v>267</v>
      </c>
      <c r="V5" s="60" t="s">
        <v>265</v>
      </c>
      <c r="W5" s="60" t="s">
        <v>265</v>
      </c>
      <c r="X5" s="60" t="s">
        <v>265</v>
      </c>
      <c r="Y5" s="60" t="s">
        <v>265</v>
      </c>
      <c r="Z5" s="60" t="s">
        <v>265</v>
      </c>
      <c r="AA5" s="60" t="s">
        <v>265</v>
      </c>
      <c r="AB5" s="60" t="s">
        <v>265</v>
      </c>
      <c r="AC5" s="60" t="s">
        <v>265</v>
      </c>
      <c r="AD5" s="60" t="s">
        <v>265</v>
      </c>
      <c r="AE5" s="60" t="s">
        <v>265</v>
      </c>
      <c r="AF5" s="60" t="s">
        <v>265</v>
      </c>
      <c r="AG5" s="60" t="s">
        <v>265</v>
      </c>
      <c r="AH5" s="60" t="s">
        <v>265</v>
      </c>
      <c r="AI5" s="60" t="s">
        <v>265</v>
      </c>
      <c r="AJ5" s="60" t="s">
        <v>265</v>
      </c>
      <c r="AK5" s="60" t="s">
        <v>265</v>
      </c>
      <c r="AL5" s="60" t="s">
        <v>265</v>
      </c>
      <c r="AM5" s="60" t="s">
        <v>265</v>
      </c>
      <c r="AN5" s="60" t="s">
        <v>265</v>
      </c>
      <c r="AO5" s="60" t="s">
        <v>265</v>
      </c>
      <c r="AP5" s="60" t="s">
        <v>265</v>
      </c>
      <c r="AQ5" s="60" t="s">
        <v>265</v>
      </c>
      <c r="AR5" s="60" t="s">
        <v>265</v>
      </c>
      <c r="AS5" s="60" t="s">
        <v>265</v>
      </c>
      <c r="AT5" s="60" t="s">
        <v>265</v>
      </c>
      <c r="AU5" s="60" t="s">
        <v>265</v>
      </c>
      <c r="AV5" s="60" t="s">
        <v>265</v>
      </c>
      <c r="AW5" s="60" t="s">
        <v>265</v>
      </c>
      <c r="AX5" s="60" t="s">
        <v>265</v>
      </c>
      <c r="AY5" s="60" t="s">
        <v>265</v>
      </c>
      <c r="AZ5" s="60" t="s">
        <v>265</v>
      </c>
      <c r="BA5" s="60" t="s">
        <v>265</v>
      </c>
      <c r="BB5" s="60" t="s">
        <v>265</v>
      </c>
      <c r="BC5" s="60" t="s">
        <v>265</v>
      </c>
      <c r="BD5" s="60" t="s">
        <v>265</v>
      </c>
      <c r="BE5" s="60" t="s">
        <v>265</v>
      </c>
      <c r="BF5" s="60" t="s">
        <v>265</v>
      </c>
      <c r="BG5" s="60" t="s">
        <v>265</v>
      </c>
      <c r="BH5" s="60" t="s">
        <v>265</v>
      </c>
      <c r="BI5" s="60" t="s">
        <v>265</v>
      </c>
      <c r="BJ5" s="60" t="s">
        <v>265</v>
      </c>
      <c r="BK5" s="60" t="s">
        <v>265</v>
      </c>
      <c r="BL5" s="60" t="s">
        <v>265</v>
      </c>
      <c r="BM5" s="60" t="s">
        <v>265</v>
      </c>
      <c r="BN5" s="60" t="s">
        <v>265</v>
      </c>
      <c r="BO5" s="60" t="s">
        <v>265</v>
      </c>
      <c r="BP5" s="60" t="s">
        <v>265</v>
      </c>
      <c r="BQ5" s="60" t="s">
        <v>265</v>
      </c>
      <c r="BR5" s="60" t="s">
        <v>265</v>
      </c>
      <c r="BS5" s="60" t="s">
        <v>265</v>
      </c>
      <c r="BT5" s="60" t="s">
        <v>265</v>
      </c>
      <c r="BU5" s="60" t="s">
        <v>265</v>
      </c>
      <c r="BV5" s="60" t="s">
        <v>265</v>
      </c>
      <c r="BW5" s="60" t="s">
        <v>265</v>
      </c>
    </row>
    <row r="6" spans="1:75" ht="6" customHeight="1">
      <c r="A6" s="60" t="s">
        <v>265</v>
      </c>
      <c r="B6" s="60" t="s">
        <v>265</v>
      </c>
      <c r="C6" s="60" t="s">
        <v>265</v>
      </c>
      <c r="D6" s="60" t="s">
        <v>265</v>
      </c>
      <c r="E6" s="60" t="s">
        <v>265</v>
      </c>
      <c r="F6" s="60" t="s">
        <v>265</v>
      </c>
      <c r="G6" s="60" t="s">
        <v>265</v>
      </c>
      <c r="H6" s="60" t="s">
        <v>265</v>
      </c>
      <c r="I6" s="60" t="s">
        <v>265</v>
      </c>
      <c r="J6" s="60" t="s">
        <v>265</v>
      </c>
      <c r="K6" s="60" t="s">
        <v>265</v>
      </c>
      <c r="L6" s="60" t="s">
        <v>265</v>
      </c>
      <c r="M6" s="60" t="s">
        <v>265</v>
      </c>
      <c r="N6" s="60" t="s">
        <v>265</v>
      </c>
      <c r="O6" s="60" t="s">
        <v>265</v>
      </c>
      <c r="P6" s="60" t="s">
        <v>265</v>
      </c>
      <c r="Q6" s="60" t="s">
        <v>265</v>
      </c>
      <c r="R6" s="60" t="s">
        <v>265</v>
      </c>
      <c r="S6" s="60" t="s">
        <v>267</v>
      </c>
      <c r="T6" s="60" t="s">
        <v>267</v>
      </c>
      <c r="U6" s="60" t="s">
        <v>267</v>
      </c>
      <c r="V6" s="60" t="s">
        <v>270</v>
      </c>
      <c r="W6" s="60" t="s">
        <v>270</v>
      </c>
      <c r="X6" s="60" t="s">
        <v>270</v>
      </c>
      <c r="Y6" s="60" t="s">
        <v>270</v>
      </c>
      <c r="Z6" s="60" t="s">
        <v>270</v>
      </c>
      <c r="AA6" s="60" t="s">
        <v>270</v>
      </c>
      <c r="AB6" s="60" t="s">
        <v>270</v>
      </c>
      <c r="AC6" s="60" t="s">
        <v>270</v>
      </c>
      <c r="AD6" s="60" t="s">
        <v>270</v>
      </c>
      <c r="AE6" s="60" t="s">
        <v>270</v>
      </c>
      <c r="AF6" s="60" t="s">
        <v>270</v>
      </c>
      <c r="AG6" s="60" t="s">
        <v>270</v>
      </c>
      <c r="AH6" s="60" t="s">
        <v>270</v>
      </c>
      <c r="AI6" s="60" t="s">
        <v>270</v>
      </c>
      <c r="AJ6" s="60" t="s">
        <v>270</v>
      </c>
      <c r="AK6" s="60" t="s">
        <v>270</v>
      </c>
      <c r="AL6" s="60" t="s">
        <v>270</v>
      </c>
      <c r="AM6" s="60" t="s">
        <v>270</v>
      </c>
      <c r="AN6" s="60" t="s">
        <v>270</v>
      </c>
      <c r="AO6" s="60" t="s">
        <v>270</v>
      </c>
      <c r="AP6" s="60" t="s">
        <v>265</v>
      </c>
      <c r="AQ6" s="60" t="s">
        <v>265</v>
      </c>
      <c r="AR6" s="60" t="s">
        <v>265</v>
      </c>
      <c r="AS6" s="60" t="s">
        <v>265</v>
      </c>
      <c r="AT6" s="60" t="s">
        <v>265</v>
      </c>
      <c r="AU6" s="60" t="s">
        <v>265</v>
      </c>
      <c r="AV6" s="60" t="s">
        <v>265</v>
      </c>
      <c r="AW6" s="60" t="s">
        <v>265</v>
      </c>
      <c r="AX6" s="60" t="s">
        <v>265</v>
      </c>
      <c r="AY6" s="60" t="s">
        <v>265</v>
      </c>
      <c r="AZ6" s="60" t="s">
        <v>265</v>
      </c>
      <c r="BA6" s="60" t="s">
        <v>265</v>
      </c>
      <c r="BB6" s="60" t="s">
        <v>265</v>
      </c>
      <c r="BC6" s="60" t="s">
        <v>265</v>
      </c>
      <c r="BD6" s="60" t="s">
        <v>265</v>
      </c>
      <c r="BE6" s="60" t="s">
        <v>265</v>
      </c>
      <c r="BF6" s="60" t="s">
        <v>265</v>
      </c>
      <c r="BG6" s="60" t="s">
        <v>265</v>
      </c>
      <c r="BH6" s="60" t="s">
        <v>265</v>
      </c>
      <c r="BI6" s="60" t="s">
        <v>265</v>
      </c>
      <c r="BJ6" s="60" t="s">
        <v>265</v>
      </c>
      <c r="BK6" s="60" t="s">
        <v>265</v>
      </c>
      <c r="BL6" s="60" t="s">
        <v>265</v>
      </c>
      <c r="BM6" s="60" t="s">
        <v>265</v>
      </c>
      <c r="BN6" s="60" t="s">
        <v>265</v>
      </c>
      <c r="BO6" s="60" t="s">
        <v>265</v>
      </c>
      <c r="BP6" s="60" t="s">
        <v>265</v>
      </c>
      <c r="BQ6" s="60" t="s">
        <v>265</v>
      </c>
      <c r="BR6" s="60" t="s">
        <v>265</v>
      </c>
      <c r="BS6" s="60" t="s">
        <v>265</v>
      </c>
      <c r="BT6" s="60" t="s">
        <v>265</v>
      </c>
      <c r="BU6" s="60" t="s">
        <v>265</v>
      </c>
      <c r="BV6" s="60" t="s">
        <v>265</v>
      </c>
      <c r="BW6" s="60" t="s">
        <v>265</v>
      </c>
    </row>
    <row r="7" spans="1:75" ht="6" customHeight="1">
      <c r="A7" s="60" t="s">
        <v>265</v>
      </c>
      <c r="B7" s="60" t="s">
        <v>265</v>
      </c>
      <c r="C7" s="60" t="s">
        <v>265</v>
      </c>
      <c r="D7" s="60" t="s">
        <v>265</v>
      </c>
      <c r="E7" s="60" t="s">
        <v>265</v>
      </c>
      <c r="F7" s="60" t="s">
        <v>265</v>
      </c>
      <c r="G7" s="60" t="s">
        <v>265</v>
      </c>
      <c r="H7" s="60" t="s">
        <v>265</v>
      </c>
      <c r="I7" s="60" t="s">
        <v>265</v>
      </c>
      <c r="J7" s="60" t="s">
        <v>265</v>
      </c>
      <c r="K7" s="60" t="s">
        <v>265</v>
      </c>
      <c r="L7" s="60" t="s">
        <v>265</v>
      </c>
      <c r="M7" s="60" t="s">
        <v>265</v>
      </c>
      <c r="N7" s="60" t="s">
        <v>265</v>
      </c>
      <c r="O7" s="60" t="s">
        <v>265</v>
      </c>
      <c r="P7" s="60" t="s">
        <v>265</v>
      </c>
      <c r="Q7" s="60" t="s">
        <v>265</v>
      </c>
      <c r="R7" s="60" t="s">
        <v>265</v>
      </c>
      <c r="S7" s="60" t="s">
        <v>267</v>
      </c>
      <c r="T7" s="60" t="s">
        <v>267</v>
      </c>
      <c r="U7" s="60" t="s">
        <v>267</v>
      </c>
      <c r="V7" s="60" t="s">
        <v>265</v>
      </c>
      <c r="W7" s="60" t="s">
        <v>265</v>
      </c>
      <c r="X7" s="60" t="s">
        <v>265</v>
      </c>
      <c r="Y7" s="60" t="s">
        <v>265</v>
      </c>
      <c r="Z7" s="60" t="s">
        <v>265</v>
      </c>
      <c r="AA7" s="60" t="s">
        <v>265</v>
      </c>
      <c r="AB7" s="60" t="s">
        <v>265</v>
      </c>
      <c r="AC7" s="60" t="s">
        <v>265</v>
      </c>
      <c r="AD7" s="60" t="s">
        <v>265</v>
      </c>
      <c r="AE7" s="60" t="s">
        <v>265</v>
      </c>
      <c r="AF7" s="60" t="s">
        <v>265</v>
      </c>
      <c r="AG7" s="60" t="s">
        <v>265</v>
      </c>
      <c r="AH7" s="60" t="s">
        <v>265</v>
      </c>
      <c r="AI7" s="60" t="s">
        <v>265</v>
      </c>
      <c r="AJ7" s="60" t="s">
        <v>265</v>
      </c>
      <c r="AK7" s="60" t="s">
        <v>265</v>
      </c>
      <c r="AL7" s="60" t="s">
        <v>265</v>
      </c>
      <c r="AM7" s="60" t="s">
        <v>265</v>
      </c>
      <c r="AN7" s="60" t="s">
        <v>265</v>
      </c>
      <c r="AO7" s="60" t="s">
        <v>270</v>
      </c>
      <c r="AP7" s="60" t="s">
        <v>265</v>
      </c>
      <c r="AQ7" s="60" t="s">
        <v>265</v>
      </c>
      <c r="AR7" s="60" t="s">
        <v>265</v>
      </c>
      <c r="AS7" s="60" t="s">
        <v>265</v>
      </c>
      <c r="AT7" s="60" t="s">
        <v>265</v>
      </c>
      <c r="AU7" s="60" t="s">
        <v>265</v>
      </c>
      <c r="AV7" s="60" t="s">
        <v>265</v>
      </c>
      <c r="AW7" s="60" t="s">
        <v>265</v>
      </c>
      <c r="AX7" s="60" t="s">
        <v>265</v>
      </c>
      <c r="AY7" s="60" t="s">
        <v>265</v>
      </c>
      <c r="AZ7" s="60" t="s">
        <v>265</v>
      </c>
      <c r="BA7" s="60" t="s">
        <v>265</v>
      </c>
      <c r="BB7" s="60" t="s">
        <v>265</v>
      </c>
      <c r="BC7" s="60" t="s">
        <v>265</v>
      </c>
      <c r="BD7" s="60" t="s">
        <v>265</v>
      </c>
      <c r="BE7" s="60" t="s">
        <v>265</v>
      </c>
      <c r="BF7" s="60" t="s">
        <v>265</v>
      </c>
      <c r="BG7" s="60" t="s">
        <v>265</v>
      </c>
      <c r="BH7" s="60" t="s">
        <v>265</v>
      </c>
      <c r="BI7" s="60" t="s">
        <v>265</v>
      </c>
      <c r="BJ7" s="60" t="s">
        <v>265</v>
      </c>
      <c r="BK7" s="60" t="s">
        <v>265</v>
      </c>
      <c r="BL7" s="60" t="s">
        <v>265</v>
      </c>
      <c r="BM7" s="60" t="s">
        <v>265</v>
      </c>
      <c r="BN7" s="60" t="s">
        <v>265</v>
      </c>
      <c r="BO7" s="60" t="s">
        <v>265</v>
      </c>
      <c r="BP7" s="60" t="s">
        <v>265</v>
      </c>
      <c r="BQ7" s="60" t="s">
        <v>265</v>
      </c>
      <c r="BR7" s="60" t="s">
        <v>265</v>
      </c>
      <c r="BS7" s="60" t="s">
        <v>265</v>
      </c>
      <c r="BT7" s="60" t="s">
        <v>265</v>
      </c>
      <c r="BU7" s="60" t="s">
        <v>265</v>
      </c>
      <c r="BV7" s="60" t="s">
        <v>265</v>
      </c>
      <c r="BW7" s="60" t="s">
        <v>265</v>
      </c>
    </row>
    <row r="8" spans="1:75" ht="6" customHeight="1">
      <c r="A8" s="60" t="s">
        <v>265</v>
      </c>
      <c r="B8" s="60" t="s">
        <v>265</v>
      </c>
      <c r="C8" s="60" t="s">
        <v>265</v>
      </c>
      <c r="D8" s="60" t="s">
        <v>265</v>
      </c>
      <c r="E8" s="60" t="s">
        <v>265</v>
      </c>
      <c r="F8" s="60" t="s">
        <v>265</v>
      </c>
      <c r="G8" s="70" t="s">
        <v>265</v>
      </c>
      <c r="H8" s="70" t="s">
        <v>268</v>
      </c>
      <c r="I8" s="70" t="s">
        <v>268</v>
      </c>
      <c r="J8" s="70" t="s">
        <v>268</v>
      </c>
      <c r="K8" s="70" t="s">
        <v>268</v>
      </c>
      <c r="L8" s="70" t="s">
        <v>268</v>
      </c>
      <c r="M8" s="70" t="s">
        <v>268</v>
      </c>
      <c r="N8" s="70" t="s">
        <v>268</v>
      </c>
      <c r="O8" s="70" t="s">
        <v>268</v>
      </c>
      <c r="P8" s="70" t="s">
        <v>268</v>
      </c>
      <c r="Q8" s="70" t="s">
        <v>268</v>
      </c>
      <c r="R8" s="70" t="s">
        <v>268</v>
      </c>
      <c r="S8" s="70" t="s">
        <v>269</v>
      </c>
      <c r="T8" s="70" t="s">
        <v>264</v>
      </c>
      <c r="U8" s="70" t="s">
        <v>269</v>
      </c>
      <c r="V8" s="70" t="s">
        <v>268</v>
      </c>
      <c r="W8" s="70" t="s">
        <v>268</v>
      </c>
      <c r="X8" s="70" t="s">
        <v>268</v>
      </c>
      <c r="Y8" s="70" t="s">
        <v>268</v>
      </c>
      <c r="Z8" s="70" t="s">
        <v>268</v>
      </c>
      <c r="AA8" s="70" t="s">
        <v>268</v>
      </c>
      <c r="AB8" s="70" t="s">
        <v>268</v>
      </c>
      <c r="AC8" s="70" t="s">
        <v>268</v>
      </c>
      <c r="AD8" s="70" t="s">
        <v>268</v>
      </c>
      <c r="AE8" s="70" t="s">
        <v>268</v>
      </c>
      <c r="AF8" s="70" t="s">
        <v>268</v>
      </c>
      <c r="AG8" s="70" t="s">
        <v>268</v>
      </c>
      <c r="AH8" s="70" t="s">
        <v>268</v>
      </c>
      <c r="AI8" s="70" t="s">
        <v>268</v>
      </c>
      <c r="AJ8" s="70" t="s">
        <v>268</v>
      </c>
      <c r="AK8" s="70" t="s">
        <v>268</v>
      </c>
      <c r="AL8" s="70" t="s">
        <v>268</v>
      </c>
      <c r="AM8" s="70" t="s">
        <v>268</v>
      </c>
      <c r="AN8" s="70" t="s">
        <v>265</v>
      </c>
      <c r="AO8" s="70" t="s">
        <v>270</v>
      </c>
      <c r="AP8" s="70" t="s">
        <v>265</v>
      </c>
      <c r="AQ8" s="70" t="s">
        <v>265</v>
      </c>
      <c r="AR8" s="70" t="s">
        <v>265</v>
      </c>
      <c r="AS8" s="70" t="s">
        <v>265</v>
      </c>
      <c r="AT8" s="70" t="s">
        <v>265</v>
      </c>
      <c r="AU8" s="70" t="s">
        <v>265</v>
      </c>
      <c r="AV8" s="70" t="s">
        <v>265</v>
      </c>
      <c r="AW8" s="70" t="s">
        <v>265</v>
      </c>
      <c r="AX8" s="70" t="s">
        <v>265</v>
      </c>
      <c r="AY8" s="70" t="s">
        <v>265</v>
      </c>
      <c r="AZ8" s="70" t="s">
        <v>265</v>
      </c>
      <c r="BA8" s="70" t="s">
        <v>265</v>
      </c>
      <c r="BB8" s="70" t="s">
        <v>265</v>
      </c>
      <c r="BC8" s="70" t="s">
        <v>265</v>
      </c>
      <c r="BD8" s="70" t="s">
        <v>265</v>
      </c>
      <c r="BE8" s="70" t="s">
        <v>265</v>
      </c>
      <c r="BF8" s="60" t="s">
        <v>265</v>
      </c>
      <c r="BG8" s="60" t="s">
        <v>265</v>
      </c>
      <c r="BH8" s="60" t="s">
        <v>265</v>
      </c>
      <c r="BI8" s="60" t="s">
        <v>265</v>
      </c>
      <c r="BJ8" s="60" t="s">
        <v>265</v>
      </c>
      <c r="BK8" s="60" t="s">
        <v>265</v>
      </c>
      <c r="BL8" s="60" t="s">
        <v>265</v>
      </c>
      <c r="BM8" s="60" t="s">
        <v>265</v>
      </c>
      <c r="BN8" s="60" t="s">
        <v>265</v>
      </c>
      <c r="BO8" s="60" t="s">
        <v>265</v>
      </c>
      <c r="BP8" s="60" t="s">
        <v>265</v>
      </c>
      <c r="BQ8" s="60" t="s">
        <v>265</v>
      </c>
      <c r="BR8" s="60" t="s">
        <v>265</v>
      </c>
      <c r="BS8" s="60" t="s">
        <v>265</v>
      </c>
      <c r="BT8" s="60" t="s">
        <v>265</v>
      </c>
      <c r="BU8" s="60" t="s">
        <v>265</v>
      </c>
      <c r="BV8" s="60" t="s">
        <v>265</v>
      </c>
      <c r="BW8" s="60" t="s">
        <v>265</v>
      </c>
    </row>
    <row r="9" spans="1:75" ht="6" customHeight="1">
      <c r="A9" s="60" t="s">
        <v>265</v>
      </c>
      <c r="B9" s="60" t="s">
        <v>265</v>
      </c>
      <c r="C9" s="60" t="s">
        <v>265</v>
      </c>
      <c r="D9" s="60" t="s">
        <v>265</v>
      </c>
      <c r="E9" s="60" t="s">
        <v>265</v>
      </c>
      <c r="F9" s="60" t="s">
        <v>265</v>
      </c>
      <c r="G9" s="70" t="s">
        <v>265</v>
      </c>
      <c r="H9" s="70" t="s">
        <v>268</v>
      </c>
      <c r="I9" s="70" t="s">
        <v>265</v>
      </c>
      <c r="J9" s="70" t="s">
        <v>265</v>
      </c>
      <c r="K9" s="70" t="s">
        <v>264</v>
      </c>
      <c r="L9" s="70" t="s">
        <v>267</v>
      </c>
      <c r="M9" s="70" t="s">
        <v>267</v>
      </c>
      <c r="N9" s="70" t="s">
        <v>267</v>
      </c>
      <c r="O9" s="70" t="s">
        <v>267</v>
      </c>
      <c r="P9" s="70" t="s">
        <v>267</v>
      </c>
      <c r="Q9" s="70" t="s">
        <v>267</v>
      </c>
      <c r="R9" s="70" t="s">
        <v>267</v>
      </c>
      <c r="S9" s="70" t="s">
        <v>267</v>
      </c>
      <c r="T9" s="70" t="s">
        <v>267</v>
      </c>
      <c r="U9" s="70" t="s">
        <v>267</v>
      </c>
      <c r="V9" s="70" t="s">
        <v>267</v>
      </c>
      <c r="W9" s="70" t="s">
        <v>267</v>
      </c>
      <c r="X9" s="70" t="s">
        <v>267</v>
      </c>
      <c r="Y9" s="70" t="s">
        <v>267</v>
      </c>
      <c r="Z9" s="70" t="s">
        <v>267</v>
      </c>
      <c r="AA9" s="70" t="s">
        <v>267</v>
      </c>
      <c r="AB9" s="70" t="s">
        <v>267</v>
      </c>
      <c r="AC9" s="70" t="s">
        <v>267</v>
      </c>
      <c r="AD9" s="70" t="s">
        <v>267</v>
      </c>
      <c r="AE9" s="70" t="s">
        <v>267</v>
      </c>
      <c r="AF9" s="70" t="s">
        <v>267</v>
      </c>
      <c r="AG9" s="70" t="s">
        <v>267</v>
      </c>
      <c r="AH9" s="70" t="s">
        <v>267</v>
      </c>
      <c r="AI9" s="70" t="s">
        <v>267</v>
      </c>
      <c r="AJ9" s="70" t="s">
        <v>267</v>
      </c>
      <c r="AK9" s="70" t="s">
        <v>267</v>
      </c>
      <c r="AL9" s="70" t="s">
        <v>267</v>
      </c>
      <c r="AM9" s="70" t="s">
        <v>268</v>
      </c>
      <c r="AN9" s="70" t="s">
        <v>265</v>
      </c>
      <c r="AO9" s="70" t="s">
        <v>270</v>
      </c>
      <c r="AP9" s="70" t="s">
        <v>264</v>
      </c>
      <c r="AQ9" s="70" t="s">
        <v>264</v>
      </c>
      <c r="AR9" s="70" t="s">
        <v>264</v>
      </c>
      <c r="AS9" s="70" t="s">
        <v>264</v>
      </c>
      <c r="AT9" s="70" t="s">
        <v>264</v>
      </c>
      <c r="AU9" s="70" t="s">
        <v>264</v>
      </c>
      <c r="AV9" s="70" t="s">
        <v>264</v>
      </c>
      <c r="AW9" s="70" t="s">
        <v>264</v>
      </c>
      <c r="AX9" s="70" t="s">
        <v>264</v>
      </c>
      <c r="AY9" s="70" t="s">
        <v>264</v>
      </c>
      <c r="AZ9" s="70" t="s">
        <v>264</v>
      </c>
      <c r="BA9" s="70" t="s">
        <v>264</v>
      </c>
      <c r="BB9" s="70" t="s">
        <v>264</v>
      </c>
      <c r="BC9" s="70" t="s">
        <v>265</v>
      </c>
      <c r="BD9" s="70" t="s">
        <v>265</v>
      </c>
      <c r="BE9" s="70" t="s">
        <v>265</v>
      </c>
      <c r="BF9" s="60" t="s">
        <v>265</v>
      </c>
      <c r="BG9" s="60" t="s">
        <v>265</v>
      </c>
      <c r="BH9" s="60" t="s">
        <v>265</v>
      </c>
      <c r="BI9" s="60" t="s">
        <v>265</v>
      </c>
      <c r="BJ9" s="60" t="s">
        <v>265</v>
      </c>
      <c r="BK9" s="60" t="s">
        <v>265</v>
      </c>
      <c r="BL9" s="60" t="s">
        <v>265</v>
      </c>
      <c r="BM9" s="60" t="s">
        <v>265</v>
      </c>
      <c r="BN9" s="60" t="s">
        <v>265</v>
      </c>
      <c r="BO9" s="60" t="s">
        <v>265</v>
      </c>
      <c r="BP9" s="60" t="s">
        <v>265</v>
      </c>
      <c r="BQ9" s="60" t="s">
        <v>265</v>
      </c>
      <c r="BR9" s="60" t="s">
        <v>265</v>
      </c>
      <c r="BS9" s="60" t="s">
        <v>265</v>
      </c>
      <c r="BT9" s="60" t="s">
        <v>265</v>
      </c>
      <c r="BU9" s="60" t="s">
        <v>265</v>
      </c>
      <c r="BV9" s="60" t="s">
        <v>265</v>
      </c>
      <c r="BW9" s="60" t="s">
        <v>265</v>
      </c>
    </row>
    <row r="10" spans="1:75" ht="6" customHeight="1">
      <c r="A10" s="60" t="s">
        <v>265</v>
      </c>
      <c r="B10" s="60" t="s">
        <v>265</v>
      </c>
      <c r="C10" s="60" t="s">
        <v>265</v>
      </c>
      <c r="D10" s="60" t="s">
        <v>265</v>
      </c>
      <c r="E10" s="60" t="s">
        <v>265</v>
      </c>
      <c r="F10" s="60" t="s">
        <v>265</v>
      </c>
      <c r="G10" s="70" t="s">
        <v>265</v>
      </c>
      <c r="H10" s="70" t="s">
        <v>268</v>
      </c>
      <c r="I10" s="70" t="s">
        <v>265</v>
      </c>
      <c r="J10" s="70" t="s">
        <v>265</v>
      </c>
      <c r="K10" s="70" t="s">
        <v>264</v>
      </c>
      <c r="L10" s="70" t="s">
        <v>267</v>
      </c>
      <c r="M10" s="70" t="s">
        <v>267</v>
      </c>
      <c r="N10" s="70" t="s">
        <v>267</v>
      </c>
      <c r="O10" s="70" t="s">
        <v>267</v>
      </c>
      <c r="P10" s="70" t="s">
        <v>267</v>
      </c>
      <c r="Q10" s="70" t="s">
        <v>267</v>
      </c>
      <c r="R10" s="70" t="s">
        <v>267</v>
      </c>
      <c r="S10" s="70" t="s">
        <v>267</v>
      </c>
      <c r="T10" s="70" t="s">
        <v>267</v>
      </c>
      <c r="U10" s="70" t="s">
        <v>267</v>
      </c>
      <c r="V10" s="70" t="s">
        <v>267</v>
      </c>
      <c r="W10" s="70" t="s">
        <v>267</v>
      </c>
      <c r="X10" s="70" t="s">
        <v>267</v>
      </c>
      <c r="Y10" s="70" t="s">
        <v>267</v>
      </c>
      <c r="Z10" s="70" t="s">
        <v>267</v>
      </c>
      <c r="AA10" s="70" t="s">
        <v>267</v>
      </c>
      <c r="AB10" s="70" t="s">
        <v>267</v>
      </c>
      <c r="AC10" s="70" t="s">
        <v>267</v>
      </c>
      <c r="AD10" s="70" t="s">
        <v>267</v>
      </c>
      <c r="AE10" s="70" t="s">
        <v>267</v>
      </c>
      <c r="AF10" s="70" t="s">
        <v>267</v>
      </c>
      <c r="AG10" s="70" t="s">
        <v>267</v>
      </c>
      <c r="AH10" s="70" t="s">
        <v>267</v>
      </c>
      <c r="AI10" s="70" t="s">
        <v>267</v>
      </c>
      <c r="AJ10" s="70" t="s">
        <v>267</v>
      </c>
      <c r="AK10" s="70" t="s">
        <v>267</v>
      </c>
      <c r="AL10" s="70" t="s">
        <v>267</v>
      </c>
      <c r="AM10" s="70" t="s">
        <v>268</v>
      </c>
      <c r="AN10" s="70" t="s">
        <v>265</v>
      </c>
      <c r="AO10" s="70" t="s">
        <v>270</v>
      </c>
      <c r="AP10" s="70" t="s">
        <v>264</v>
      </c>
      <c r="AQ10" s="70" t="s">
        <v>265</v>
      </c>
      <c r="AR10" s="70" t="s">
        <v>265</v>
      </c>
      <c r="AS10" s="70" t="s">
        <v>265</v>
      </c>
      <c r="AT10" s="70" t="s">
        <v>265</v>
      </c>
      <c r="AU10" s="70" t="s">
        <v>265</v>
      </c>
      <c r="AV10" s="70" t="s">
        <v>265</v>
      </c>
      <c r="AW10" s="70" t="s">
        <v>265</v>
      </c>
      <c r="AX10" s="70" t="s">
        <v>265</v>
      </c>
      <c r="AY10" s="70" t="s">
        <v>265</v>
      </c>
      <c r="AZ10" s="70" t="s">
        <v>265</v>
      </c>
      <c r="BA10" s="70" t="s">
        <v>265</v>
      </c>
      <c r="BB10" s="70" t="s">
        <v>264</v>
      </c>
      <c r="BC10" s="70" t="s">
        <v>265</v>
      </c>
      <c r="BD10" s="70" t="s">
        <v>265</v>
      </c>
      <c r="BE10" s="70" t="s">
        <v>265</v>
      </c>
      <c r="BF10" s="60" t="s">
        <v>265</v>
      </c>
      <c r="BG10" s="60" t="s">
        <v>265</v>
      </c>
      <c r="BH10" s="60" t="s">
        <v>265</v>
      </c>
      <c r="BI10" s="60" t="s">
        <v>265</v>
      </c>
      <c r="BJ10" s="60" t="s">
        <v>265</v>
      </c>
      <c r="BK10" s="60" t="s">
        <v>265</v>
      </c>
      <c r="BL10" s="60" t="s">
        <v>265</v>
      </c>
      <c r="BM10" s="60" t="s">
        <v>265</v>
      </c>
      <c r="BN10" s="60" t="s">
        <v>265</v>
      </c>
      <c r="BO10" s="60" t="s">
        <v>265</v>
      </c>
      <c r="BP10" s="60" t="s">
        <v>265</v>
      </c>
      <c r="BQ10" s="60" t="s">
        <v>265</v>
      </c>
      <c r="BR10" s="60" t="s">
        <v>265</v>
      </c>
      <c r="BS10" s="60" t="s">
        <v>265</v>
      </c>
      <c r="BT10" s="60" t="s">
        <v>265</v>
      </c>
      <c r="BU10" s="60" t="s">
        <v>265</v>
      </c>
      <c r="BV10" s="60" t="s">
        <v>265</v>
      </c>
      <c r="BW10" s="60" t="s">
        <v>265</v>
      </c>
    </row>
    <row r="11" spans="1:75" ht="6" customHeight="1">
      <c r="A11" s="60" t="s">
        <v>265</v>
      </c>
      <c r="B11" s="60" t="s">
        <v>265</v>
      </c>
      <c r="C11" s="60" t="s">
        <v>265</v>
      </c>
      <c r="D11" s="60" t="s">
        <v>265</v>
      </c>
      <c r="E11" s="60" t="s">
        <v>265</v>
      </c>
      <c r="F11" s="60" t="s">
        <v>265</v>
      </c>
      <c r="G11" s="70" t="s">
        <v>265</v>
      </c>
      <c r="H11" s="70" t="s">
        <v>268</v>
      </c>
      <c r="I11" s="70" t="s">
        <v>266</v>
      </c>
      <c r="J11" s="70" t="s">
        <v>266</v>
      </c>
      <c r="K11" s="70" t="s">
        <v>266</v>
      </c>
      <c r="L11" s="70" t="s">
        <v>267</v>
      </c>
      <c r="M11" s="70" t="s">
        <v>266</v>
      </c>
      <c r="N11" s="70" t="s">
        <v>266</v>
      </c>
      <c r="O11" s="70" t="s">
        <v>266</v>
      </c>
      <c r="P11" s="70" t="s">
        <v>266</v>
      </c>
      <c r="Q11" s="70" t="s">
        <v>266</v>
      </c>
      <c r="R11" s="70" t="s">
        <v>266</v>
      </c>
      <c r="S11" s="70" t="s">
        <v>266</v>
      </c>
      <c r="T11" s="70" t="s">
        <v>267</v>
      </c>
      <c r="U11" s="70" t="s">
        <v>267</v>
      </c>
      <c r="V11" s="70" t="s">
        <v>267</v>
      </c>
      <c r="W11" s="70" t="s">
        <v>266</v>
      </c>
      <c r="X11" s="70" t="s">
        <v>266</v>
      </c>
      <c r="Y11" s="70" t="s">
        <v>266</v>
      </c>
      <c r="Z11" s="70" t="s">
        <v>266</v>
      </c>
      <c r="AA11" s="70" t="s">
        <v>266</v>
      </c>
      <c r="AB11" s="70" t="s">
        <v>266</v>
      </c>
      <c r="AC11" s="70" t="s">
        <v>266</v>
      </c>
      <c r="AD11" s="70" t="s">
        <v>270</v>
      </c>
      <c r="AE11" s="70" t="s">
        <v>266</v>
      </c>
      <c r="AF11" s="70" t="s">
        <v>266</v>
      </c>
      <c r="AG11" s="70" t="s">
        <v>266</v>
      </c>
      <c r="AH11" s="70" t="s">
        <v>266</v>
      </c>
      <c r="AI11" s="70" t="s">
        <v>266</v>
      </c>
      <c r="AJ11" s="70" t="s">
        <v>266</v>
      </c>
      <c r="AK11" s="70" t="s">
        <v>267</v>
      </c>
      <c r="AL11" s="70" t="s">
        <v>267</v>
      </c>
      <c r="AM11" s="70" t="s">
        <v>268</v>
      </c>
      <c r="AN11" s="70" t="s">
        <v>265</v>
      </c>
      <c r="AO11" s="70" t="s">
        <v>270</v>
      </c>
      <c r="AP11" s="70" t="s">
        <v>264</v>
      </c>
      <c r="AQ11" s="70" t="s">
        <v>265</v>
      </c>
      <c r="AR11" s="70" t="s">
        <v>265</v>
      </c>
      <c r="AS11" s="70" t="s">
        <v>265</v>
      </c>
      <c r="AT11" s="70" t="s">
        <v>265</v>
      </c>
      <c r="AU11" s="70" t="s">
        <v>265</v>
      </c>
      <c r="AV11" s="70" t="s">
        <v>265</v>
      </c>
      <c r="AW11" s="70" t="s">
        <v>265</v>
      </c>
      <c r="AX11" s="70" t="s">
        <v>265</v>
      </c>
      <c r="AY11" s="70" t="s">
        <v>265</v>
      </c>
      <c r="AZ11" s="70" t="s">
        <v>265</v>
      </c>
      <c r="BA11" s="70" t="s">
        <v>265</v>
      </c>
      <c r="BB11" s="70" t="s">
        <v>264</v>
      </c>
      <c r="BC11" s="70" t="s">
        <v>265</v>
      </c>
      <c r="BD11" s="70" t="s">
        <v>265</v>
      </c>
      <c r="BE11" s="70" t="s">
        <v>265</v>
      </c>
      <c r="BF11" s="60" t="s">
        <v>265</v>
      </c>
      <c r="BG11" s="60" t="s">
        <v>265</v>
      </c>
      <c r="BH11" s="60" t="s">
        <v>265</v>
      </c>
      <c r="BI11" s="60" t="s">
        <v>265</v>
      </c>
      <c r="BJ11" s="60" t="s">
        <v>265</v>
      </c>
      <c r="BK11" s="60" t="s">
        <v>265</v>
      </c>
      <c r="BL11" s="60" t="s">
        <v>265</v>
      </c>
      <c r="BM11" s="60" t="s">
        <v>265</v>
      </c>
      <c r="BN11" s="60" t="s">
        <v>265</v>
      </c>
      <c r="BO11" s="60" t="s">
        <v>265</v>
      </c>
      <c r="BP11" s="60" t="s">
        <v>265</v>
      </c>
      <c r="BQ11" s="60" t="s">
        <v>265</v>
      </c>
      <c r="BR11" s="60" t="s">
        <v>265</v>
      </c>
      <c r="BS11" s="60" t="s">
        <v>265</v>
      </c>
      <c r="BT11" s="60" t="s">
        <v>265</v>
      </c>
      <c r="BU11" s="60" t="s">
        <v>265</v>
      </c>
      <c r="BV11" s="60" t="s">
        <v>265</v>
      </c>
      <c r="BW11" s="60" t="s">
        <v>265</v>
      </c>
    </row>
    <row r="12" spans="1:75" ht="6" customHeight="1">
      <c r="A12" s="60" t="s">
        <v>265</v>
      </c>
      <c r="B12" s="60" t="s">
        <v>265</v>
      </c>
      <c r="C12" s="60" t="s">
        <v>265</v>
      </c>
      <c r="D12" s="60" t="s">
        <v>265</v>
      </c>
      <c r="E12" s="60" t="s">
        <v>265</v>
      </c>
      <c r="F12" s="60" t="s">
        <v>265</v>
      </c>
      <c r="G12" s="70" t="s">
        <v>265</v>
      </c>
      <c r="H12" s="70" t="s">
        <v>268</v>
      </c>
      <c r="I12" s="70" t="s">
        <v>266</v>
      </c>
      <c r="J12" s="70" t="s">
        <v>272</v>
      </c>
      <c r="K12" s="70" t="s">
        <v>269</v>
      </c>
      <c r="L12" s="70" t="s">
        <v>267</v>
      </c>
      <c r="M12" s="70" t="s">
        <v>266</v>
      </c>
      <c r="N12" s="70" t="s">
        <v>272</v>
      </c>
      <c r="O12" s="70" t="s">
        <v>272</v>
      </c>
      <c r="P12" s="70" t="s">
        <v>272</v>
      </c>
      <c r="Q12" s="70" t="s">
        <v>272</v>
      </c>
      <c r="R12" s="70" t="s">
        <v>272</v>
      </c>
      <c r="S12" s="70" t="s">
        <v>266</v>
      </c>
      <c r="T12" s="70" t="s">
        <v>267</v>
      </c>
      <c r="U12" s="70" t="s">
        <v>267</v>
      </c>
      <c r="V12" s="70" t="s">
        <v>267</v>
      </c>
      <c r="W12" s="70" t="s">
        <v>269</v>
      </c>
      <c r="X12" s="70" t="s">
        <v>272</v>
      </c>
      <c r="Y12" s="70" t="s">
        <v>272</v>
      </c>
      <c r="Z12" s="70" t="s">
        <v>272</v>
      </c>
      <c r="AA12" s="70" t="s">
        <v>272</v>
      </c>
      <c r="AB12" s="70" t="s">
        <v>272</v>
      </c>
      <c r="AC12" s="70" t="s">
        <v>266</v>
      </c>
      <c r="AD12" s="70" t="s">
        <v>270</v>
      </c>
      <c r="AE12" s="70" t="s">
        <v>266</v>
      </c>
      <c r="AF12" s="70" t="s">
        <v>272</v>
      </c>
      <c r="AG12" s="70" t="s">
        <v>272</v>
      </c>
      <c r="AH12" s="70" t="s">
        <v>272</v>
      </c>
      <c r="AI12" s="70" t="s">
        <v>272</v>
      </c>
      <c r="AJ12" s="70" t="s">
        <v>266</v>
      </c>
      <c r="AK12" s="70" t="s">
        <v>267</v>
      </c>
      <c r="AL12" s="70" t="s">
        <v>267</v>
      </c>
      <c r="AM12" s="70" t="s">
        <v>268</v>
      </c>
      <c r="AN12" s="70" t="s">
        <v>265</v>
      </c>
      <c r="AO12" s="70" t="s">
        <v>270</v>
      </c>
      <c r="AP12" s="70" t="s">
        <v>264</v>
      </c>
      <c r="AQ12" s="70" t="s">
        <v>265</v>
      </c>
      <c r="AR12" s="70" t="s">
        <v>265</v>
      </c>
      <c r="AS12" s="70" t="s">
        <v>265</v>
      </c>
      <c r="AT12" s="70" t="s">
        <v>265</v>
      </c>
      <c r="AU12" s="70" t="s">
        <v>265</v>
      </c>
      <c r="AV12" s="70" t="s">
        <v>265</v>
      </c>
      <c r="AW12" s="70" t="s">
        <v>265</v>
      </c>
      <c r="AX12" s="70" t="s">
        <v>265</v>
      </c>
      <c r="AY12" s="70" t="s">
        <v>265</v>
      </c>
      <c r="AZ12" s="70" t="s">
        <v>265</v>
      </c>
      <c r="BA12" s="70" t="s">
        <v>265</v>
      </c>
      <c r="BB12" s="70" t="s">
        <v>264</v>
      </c>
      <c r="BC12" s="70" t="s">
        <v>265</v>
      </c>
      <c r="BD12" s="70" t="s">
        <v>265</v>
      </c>
      <c r="BE12" s="70" t="s">
        <v>265</v>
      </c>
      <c r="BF12" s="60" t="s">
        <v>265</v>
      </c>
      <c r="BG12" s="60" t="s">
        <v>265</v>
      </c>
      <c r="BH12" s="60" t="s">
        <v>265</v>
      </c>
      <c r="BI12" s="60" t="s">
        <v>265</v>
      </c>
      <c r="BJ12" s="60" t="s">
        <v>265</v>
      </c>
      <c r="BK12" s="60" t="s">
        <v>265</v>
      </c>
      <c r="BL12" s="60" t="s">
        <v>265</v>
      </c>
      <c r="BM12" s="60" t="s">
        <v>265</v>
      </c>
      <c r="BN12" s="60" t="s">
        <v>265</v>
      </c>
      <c r="BO12" s="60" t="s">
        <v>265</v>
      </c>
      <c r="BP12" s="60" t="s">
        <v>265</v>
      </c>
      <c r="BQ12" s="60" t="s">
        <v>265</v>
      </c>
      <c r="BR12" s="60" t="s">
        <v>265</v>
      </c>
      <c r="BS12" s="60" t="s">
        <v>265</v>
      </c>
      <c r="BT12" s="60" t="s">
        <v>265</v>
      </c>
      <c r="BU12" s="60" t="s">
        <v>265</v>
      </c>
      <c r="BV12" s="60" t="s">
        <v>265</v>
      </c>
      <c r="BW12" s="60" t="s">
        <v>265</v>
      </c>
    </row>
    <row r="13" spans="1:75" ht="6" customHeight="1">
      <c r="A13" s="60" t="s">
        <v>265</v>
      </c>
      <c r="B13" s="60" t="s">
        <v>265</v>
      </c>
      <c r="C13" s="60" t="s">
        <v>265</v>
      </c>
      <c r="D13" s="60" t="s">
        <v>265</v>
      </c>
      <c r="E13" s="60" t="s">
        <v>265</v>
      </c>
      <c r="F13" s="60" t="s">
        <v>265</v>
      </c>
      <c r="G13" s="70" t="s">
        <v>265</v>
      </c>
      <c r="H13" s="70" t="s">
        <v>268</v>
      </c>
      <c r="I13" s="70" t="s">
        <v>266</v>
      </c>
      <c r="J13" s="70" t="s">
        <v>266</v>
      </c>
      <c r="K13" s="70" t="s">
        <v>266</v>
      </c>
      <c r="L13" s="70" t="s">
        <v>267</v>
      </c>
      <c r="M13" s="70" t="s">
        <v>266</v>
      </c>
      <c r="N13" s="70" t="s">
        <v>272</v>
      </c>
      <c r="O13" s="70" t="s">
        <v>272</v>
      </c>
      <c r="P13" s="70" t="s">
        <v>272</v>
      </c>
      <c r="Q13" s="70" t="s">
        <v>272</v>
      </c>
      <c r="R13" s="70" t="s">
        <v>272</v>
      </c>
      <c r="S13" s="70" t="s">
        <v>269</v>
      </c>
      <c r="T13" s="70" t="s">
        <v>267</v>
      </c>
      <c r="U13" s="70" t="s">
        <v>267</v>
      </c>
      <c r="V13" s="70" t="s">
        <v>267</v>
      </c>
      <c r="W13" s="70" t="s">
        <v>266</v>
      </c>
      <c r="X13" s="70" t="s">
        <v>272</v>
      </c>
      <c r="Y13" s="70" t="s">
        <v>272</v>
      </c>
      <c r="Z13" s="70" t="s">
        <v>272</v>
      </c>
      <c r="AA13" s="70" t="s">
        <v>272</v>
      </c>
      <c r="AB13" s="70" t="s">
        <v>268</v>
      </c>
      <c r="AC13" s="70" t="s">
        <v>266</v>
      </c>
      <c r="AD13" s="70" t="s">
        <v>270</v>
      </c>
      <c r="AE13" s="70" t="s">
        <v>266</v>
      </c>
      <c r="AF13" s="70" t="s">
        <v>272</v>
      </c>
      <c r="AG13" s="70" t="s">
        <v>272</v>
      </c>
      <c r="AH13" s="70" t="s">
        <v>272</v>
      </c>
      <c r="AI13" s="70" t="s">
        <v>272</v>
      </c>
      <c r="AJ13" s="70" t="s">
        <v>266</v>
      </c>
      <c r="AK13" s="70" t="s">
        <v>267</v>
      </c>
      <c r="AL13" s="70" t="s">
        <v>267</v>
      </c>
      <c r="AM13" s="70" t="s">
        <v>268</v>
      </c>
      <c r="AN13" s="70" t="s">
        <v>265</v>
      </c>
      <c r="AO13" s="70" t="s">
        <v>270</v>
      </c>
      <c r="AP13" s="70" t="s">
        <v>264</v>
      </c>
      <c r="AQ13" s="70" t="s">
        <v>265</v>
      </c>
      <c r="AR13" s="70" t="s">
        <v>265</v>
      </c>
      <c r="AS13" s="70" t="s">
        <v>265</v>
      </c>
      <c r="AT13" s="70" t="s">
        <v>265</v>
      </c>
      <c r="AU13" s="70" t="s">
        <v>265</v>
      </c>
      <c r="AV13" s="70" t="s">
        <v>265</v>
      </c>
      <c r="AW13" s="70" t="s">
        <v>265</v>
      </c>
      <c r="AX13" s="70" t="s">
        <v>265</v>
      </c>
      <c r="AY13" s="70" t="s">
        <v>265</v>
      </c>
      <c r="AZ13" s="70" t="s">
        <v>265</v>
      </c>
      <c r="BA13" s="70" t="s">
        <v>265</v>
      </c>
      <c r="BB13" s="70" t="s">
        <v>264</v>
      </c>
      <c r="BC13" s="70" t="s">
        <v>265</v>
      </c>
      <c r="BD13" s="70" t="s">
        <v>265</v>
      </c>
      <c r="BE13" s="70" t="s">
        <v>265</v>
      </c>
      <c r="BF13" s="60" t="s">
        <v>265</v>
      </c>
      <c r="BG13" s="60" t="s">
        <v>265</v>
      </c>
      <c r="BH13" s="60" t="s">
        <v>265</v>
      </c>
      <c r="BI13" s="60" t="s">
        <v>265</v>
      </c>
      <c r="BJ13" s="60" t="s">
        <v>265</v>
      </c>
      <c r="BK13" s="60" t="s">
        <v>265</v>
      </c>
      <c r="BL13" s="60" t="s">
        <v>265</v>
      </c>
      <c r="BM13" s="60" t="s">
        <v>265</v>
      </c>
      <c r="BN13" s="60" t="s">
        <v>265</v>
      </c>
      <c r="BO13" s="60" t="s">
        <v>265</v>
      </c>
      <c r="BP13" s="60" t="s">
        <v>265</v>
      </c>
      <c r="BQ13" s="60" t="s">
        <v>265</v>
      </c>
      <c r="BR13" s="60" t="s">
        <v>265</v>
      </c>
      <c r="BS13" s="60" t="s">
        <v>265</v>
      </c>
      <c r="BT13" s="60" t="s">
        <v>265</v>
      </c>
      <c r="BU13" s="60" t="s">
        <v>265</v>
      </c>
      <c r="BV13" s="60" t="s">
        <v>265</v>
      </c>
      <c r="BW13" s="60" t="s">
        <v>265</v>
      </c>
    </row>
    <row r="14" spans="1:75" ht="6" customHeight="1">
      <c r="A14" s="60" t="s">
        <v>265</v>
      </c>
      <c r="B14" s="60" t="s">
        <v>265</v>
      </c>
      <c r="C14" s="60" t="s">
        <v>265</v>
      </c>
      <c r="D14" s="60" t="s">
        <v>265</v>
      </c>
      <c r="E14" s="60" t="s">
        <v>265</v>
      </c>
      <c r="F14" s="60" t="s">
        <v>265</v>
      </c>
      <c r="G14" s="70" t="s">
        <v>265</v>
      </c>
      <c r="H14" s="70" t="s">
        <v>268</v>
      </c>
      <c r="I14" s="70" t="s">
        <v>266</v>
      </c>
      <c r="J14" s="70" t="s">
        <v>272</v>
      </c>
      <c r="K14" s="70" t="s">
        <v>269</v>
      </c>
      <c r="L14" s="70" t="s">
        <v>267</v>
      </c>
      <c r="M14" s="70" t="s">
        <v>266</v>
      </c>
      <c r="N14" s="70" t="s">
        <v>272</v>
      </c>
      <c r="O14" s="70" t="s">
        <v>272</v>
      </c>
      <c r="P14" s="70" t="s">
        <v>272</v>
      </c>
      <c r="Q14" s="70" t="s">
        <v>272</v>
      </c>
      <c r="R14" s="70" t="s">
        <v>272</v>
      </c>
      <c r="S14" s="70" t="s">
        <v>266</v>
      </c>
      <c r="T14" s="70" t="s">
        <v>267</v>
      </c>
      <c r="U14" s="70" t="s">
        <v>267</v>
      </c>
      <c r="V14" s="70" t="s">
        <v>267</v>
      </c>
      <c r="W14" s="70" t="s">
        <v>266</v>
      </c>
      <c r="X14" s="70" t="s">
        <v>272</v>
      </c>
      <c r="Y14" s="70" t="s">
        <v>272</v>
      </c>
      <c r="Z14" s="70" t="s">
        <v>272</v>
      </c>
      <c r="AA14" s="70" t="s">
        <v>272</v>
      </c>
      <c r="AB14" s="70" t="s">
        <v>268</v>
      </c>
      <c r="AC14" s="70" t="s">
        <v>266</v>
      </c>
      <c r="AD14" s="70" t="s">
        <v>270</v>
      </c>
      <c r="AE14" s="70" t="s">
        <v>266</v>
      </c>
      <c r="AF14" s="70" t="s">
        <v>272</v>
      </c>
      <c r="AG14" s="70" t="s">
        <v>272</v>
      </c>
      <c r="AH14" s="70" t="s">
        <v>272</v>
      </c>
      <c r="AI14" s="70" t="s">
        <v>272</v>
      </c>
      <c r="AJ14" s="70" t="s">
        <v>266</v>
      </c>
      <c r="AK14" s="70" t="s">
        <v>267</v>
      </c>
      <c r="AL14" s="70" t="s">
        <v>267</v>
      </c>
      <c r="AM14" s="70" t="s">
        <v>268</v>
      </c>
      <c r="AN14" s="70" t="s">
        <v>265</v>
      </c>
      <c r="AO14" s="70" t="s">
        <v>270</v>
      </c>
      <c r="AP14" s="70" t="s">
        <v>264</v>
      </c>
      <c r="AQ14" s="70" t="s">
        <v>265</v>
      </c>
      <c r="AR14" s="70" t="s">
        <v>265</v>
      </c>
      <c r="AS14" s="70" t="s">
        <v>265</v>
      </c>
      <c r="AT14" s="70" t="s">
        <v>265</v>
      </c>
      <c r="AU14" s="70" t="s">
        <v>265</v>
      </c>
      <c r="AV14" s="70" t="s">
        <v>265</v>
      </c>
      <c r="AW14" s="70" t="s">
        <v>265</v>
      </c>
      <c r="AX14" s="70" t="s">
        <v>265</v>
      </c>
      <c r="AY14" s="70" t="s">
        <v>265</v>
      </c>
      <c r="AZ14" s="70" t="s">
        <v>265</v>
      </c>
      <c r="BA14" s="70" t="s">
        <v>265</v>
      </c>
      <c r="BB14" s="70" t="s">
        <v>264</v>
      </c>
      <c r="BC14" s="70" t="s">
        <v>265</v>
      </c>
      <c r="BD14" s="70" t="s">
        <v>265</v>
      </c>
      <c r="BE14" s="70" t="s">
        <v>265</v>
      </c>
      <c r="BF14" s="60" t="s">
        <v>265</v>
      </c>
      <c r="BG14" s="60" t="s">
        <v>265</v>
      </c>
      <c r="BH14" s="60" t="s">
        <v>265</v>
      </c>
      <c r="BI14" s="60" t="s">
        <v>265</v>
      </c>
      <c r="BJ14" s="60" t="s">
        <v>265</v>
      </c>
      <c r="BK14" s="60" t="s">
        <v>265</v>
      </c>
      <c r="BL14" s="60" t="s">
        <v>265</v>
      </c>
      <c r="BM14" s="60" t="s">
        <v>265</v>
      </c>
      <c r="BN14" s="60" t="s">
        <v>265</v>
      </c>
      <c r="BO14" s="60" t="s">
        <v>265</v>
      </c>
      <c r="BP14" s="60" t="s">
        <v>265</v>
      </c>
      <c r="BQ14" s="60" t="s">
        <v>265</v>
      </c>
      <c r="BR14" s="60" t="s">
        <v>265</v>
      </c>
      <c r="BS14" s="60" t="s">
        <v>265</v>
      </c>
      <c r="BT14" s="60" t="s">
        <v>265</v>
      </c>
      <c r="BU14" s="60" t="s">
        <v>265</v>
      </c>
      <c r="BV14" s="60" t="s">
        <v>265</v>
      </c>
      <c r="BW14" s="60" t="s">
        <v>265</v>
      </c>
    </row>
    <row r="15" spans="1:75" ht="6" customHeight="1">
      <c r="A15" s="60" t="s">
        <v>265</v>
      </c>
      <c r="B15" s="60" t="s">
        <v>265</v>
      </c>
      <c r="C15" s="60" t="s">
        <v>265</v>
      </c>
      <c r="D15" s="60" t="s">
        <v>265</v>
      </c>
      <c r="E15" s="60" t="s">
        <v>265</v>
      </c>
      <c r="F15" s="60" t="s">
        <v>265</v>
      </c>
      <c r="G15" s="70" t="s">
        <v>265</v>
      </c>
      <c r="H15" s="70" t="s">
        <v>268</v>
      </c>
      <c r="I15" s="70" t="s">
        <v>266</v>
      </c>
      <c r="J15" s="70" t="s">
        <v>266</v>
      </c>
      <c r="K15" s="70" t="s">
        <v>266</v>
      </c>
      <c r="L15" s="70" t="s">
        <v>267</v>
      </c>
      <c r="M15" s="70" t="s">
        <v>266</v>
      </c>
      <c r="N15" s="70" t="s">
        <v>272</v>
      </c>
      <c r="O15" s="70" t="s">
        <v>272</v>
      </c>
      <c r="P15" s="70" t="s">
        <v>272</v>
      </c>
      <c r="Q15" s="70" t="s">
        <v>272</v>
      </c>
      <c r="R15" s="70" t="s">
        <v>272</v>
      </c>
      <c r="S15" s="70" t="s">
        <v>266</v>
      </c>
      <c r="T15" s="70" t="s">
        <v>267</v>
      </c>
      <c r="U15" s="70" t="s">
        <v>267</v>
      </c>
      <c r="V15" s="70" t="s">
        <v>267</v>
      </c>
      <c r="W15" s="70" t="s">
        <v>266</v>
      </c>
      <c r="X15" s="70" t="s">
        <v>272</v>
      </c>
      <c r="Y15" s="70" t="s">
        <v>272</v>
      </c>
      <c r="Z15" s="70" t="s">
        <v>272</v>
      </c>
      <c r="AA15" s="70" t="s">
        <v>272</v>
      </c>
      <c r="AB15" s="70" t="s">
        <v>268</v>
      </c>
      <c r="AC15" s="70" t="s">
        <v>266</v>
      </c>
      <c r="AD15" s="70" t="s">
        <v>270</v>
      </c>
      <c r="AE15" s="70" t="s">
        <v>266</v>
      </c>
      <c r="AF15" s="70" t="s">
        <v>272</v>
      </c>
      <c r="AG15" s="70" t="s">
        <v>272</v>
      </c>
      <c r="AH15" s="70" t="s">
        <v>272</v>
      </c>
      <c r="AI15" s="70" t="s">
        <v>272</v>
      </c>
      <c r="AJ15" s="70" t="s">
        <v>266</v>
      </c>
      <c r="AK15" s="70" t="s">
        <v>267</v>
      </c>
      <c r="AL15" s="70" t="s">
        <v>267</v>
      </c>
      <c r="AM15" s="70" t="s">
        <v>268</v>
      </c>
      <c r="AN15" s="70" t="s">
        <v>265</v>
      </c>
      <c r="AO15" s="70" t="s">
        <v>270</v>
      </c>
      <c r="AP15" s="70" t="s">
        <v>269</v>
      </c>
      <c r="AQ15" s="70" t="s">
        <v>265</v>
      </c>
      <c r="AR15" s="70" t="s">
        <v>265</v>
      </c>
      <c r="AS15" s="70" t="s">
        <v>265</v>
      </c>
      <c r="AT15" s="70" t="s">
        <v>265</v>
      </c>
      <c r="AU15" s="70" t="s">
        <v>265</v>
      </c>
      <c r="AV15" s="70" t="s">
        <v>265</v>
      </c>
      <c r="AW15" s="70" t="s">
        <v>265</v>
      </c>
      <c r="AX15" s="70" t="s">
        <v>265</v>
      </c>
      <c r="AY15" s="70" t="s">
        <v>265</v>
      </c>
      <c r="AZ15" s="70" t="s">
        <v>265</v>
      </c>
      <c r="BA15" s="70" t="s">
        <v>265</v>
      </c>
      <c r="BB15" s="70" t="s">
        <v>264</v>
      </c>
      <c r="BC15" s="70" t="s">
        <v>265</v>
      </c>
      <c r="BD15" s="70" t="s">
        <v>265</v>
      </c>
      <c r="BE15" s="70" t="s">
        <v>265</v>
      </c>
      <c r="BF15" s="60" t="s">
        <v>265</v>
      </c>
      <c r="BG15" s="60" t="s">
        <v>265</v>
      </c>
      <c r="BH15" s="60" t="s">
        <v>265</v>
      </c>
      <c r="BI15" s="60" t="s">
        <v>265</v>
      </c>
      <c r="BJ15" s="60" t="s">
        <v>265</v>
      </c>
      <c r="BK15" s="60" t="s">
        <v>265</v>
      </c>
      <c r="BL15" s="60" t="s">
        <v>265</v>
      </c>
      <c r="BM15" s="60" t="s">
        <v>265</v>
      </c>
      <c r="BN15" s="60" t="s">
        <v>265</v>
      </c>
      <c r="BO15" s="60" t="s">
        <v>265</v>
      </c>
      <c r="BP15" s="60" t="s">
        <v>265</v>
      </c>
      <c r="BQ15" s="60" t="s">
        <v>265</v>
      </c>
      <c r="BR15" s="60" t="s">
        <v>265</v>
      </c>
      <c r="BS15" s="60" t="s">
        <v>265</v>
      </c>
      <c r="BT15" s="60" t="s">
        <v>265</v>
      </c>
      <c r="BU15" s="60" t="s">
        <v>265</v>
      </c>
      <c r="BV15" s="60" t="s">
        <v>265</v>
      </c>
      <c r="BW15" s="60" t="s">
        <v>265</v>
      </c>
    </row>
    <row r="16" spans="1:75" ht="6" customHeight="1">
      <c r="A16" s="60" t="s">
        <v>265</v>
      </c>
      <c r="B16" s="60" t="s">
        <v>265</v>
      </c>
      <c r="C16" s="60" t="s">
        <v>265</v>
      </c>
      <c r="D16" s="60" t="s">
        <v>265</v>
      </c>
      <c r="E16" s="60" t="s">
        <v>265</v>
      </c>
      <c r="F16" s="60" t="s">
        <v>265</v>
      </c>
      <c r="G16" s="70" t="s">
        <v>265</v>
      </c>
      <c r="H16" s="70" t="s">
        <v>268</v>
      </c>
      <c r="I16" s="70" t="s">
        <v>266</v>
      </c>
      <c r="J16" s="70" t="s">
        <v>272</v>
      </c>
      <c r="K16" s="70" t="s">
        <v>269</v>
      </c>
      <c r="L16" s="70" t="s">
        <v>267</v>
      </c>
      <c r="M16" s="70" t="s">
        <v>266</v>
      </c>
      <c r="N16" s="70" t="s">
        <v>266</v>
      </c>
      <c r="O16" s="70" t="s">
        <v>266</v>
      </c>
      <c r="P16" s="70" t="s">
        <v>266</v>
      </c>
      <c r="Q16" s="70" t="s">
        <v>266</v>
      </c>
      <c r="R16" s="70" t="s">
        <v>266</v>
      </c>
      <c r="S16" s="70" t="s">
        <v>266</v>
      </c>
      <c r="T16" s="70" t="s">
        <v>267</v>
      </c>
      <c r="U16" s="70" t="s">
        <v>267</v>
      </c>
      <c r="V16" s="70" t="s">
        <v>267</v>
      </c>
      <c r="W16" s="70" t="s">
        <v>266</v>
      </c>
      <c r="X16" s="70" t="s">
        <v>272</v>
      </c>
      <c r="Y16" s="70" t="s">
        <v>272</v>
      </c>
      <c r="Z16" s="70" t="s">
        <v>273</v>
      </c>
      <c r="AA16" s="70" t="s">
        <v>273</v>
      </c>
      <c r="AB16" s="70" t="s">
        <v>268</v>
      </c>
      <c r="AC16" s="70" t="s">
        <v>266</v>
      </c>
      <c r="AD16" s="70" t="s">
        <v>270</v>
      </c>
      <c r="AE16" s="70" t="s">
        <v>266</v>
      </c>
      <c r="AF16" s="70" t="s">
        <v>272</v>
      </c>
      <c r="AG16" s="70" t="s">
        <v>272</v>
      </c>
      <c r="AH16" s="70" t="s">
        <v>272</v>
      </c>
      <c r="AI16" s="70" t="s">
        <v>272</v>
      </c>
      <c r="AJ16" s="70" t="s">
        <v>269</v>
      </c>
      <c r="AK16" s="70" t="s">
        <v>267</v>
      </c>
      <c r="AL16" s="70" t="s">
        <v>267</v>
      </c>
      <c r="AM16" s="70" t="s">
        <v>268</v>
      </c>
      <c r="AN16" s="70" t="s">
        <v>265</v>
      </c>
      <c r="AO16" s="70" t="s">
        <v>265</v>
      </c>
      <c r="AP16" s="70" t="s">
        <v>264</v>
      </c>
      <c r="AQ16" s="70" t="s">
        <v>265</v>
      </c>
      <c r="AR16" s="70" t="s">
        <v>265</v>
      </c>
      <c r="AS16" s="70" t="s">
        <v>265</v>
      </c>
      <c r="AT16" s="70" t="s">
        <v>265</v>
      </c>
      <c r="AU16" s="70" t="s">
        <v>265</v>
      </c>
      <c r="AV16" s="70" t="s">
        <v>265</v>
      </c>
      <c r="AW16" s="70" t="s">
        <v>265</v>
      </c>
      <c r="AX16" s="70" t="s">
        <v>265</v>
      </c>
      <c r="AY16" s="70" t="s">
        <v>265</v>
      </c>
      <c r="AZ16" s="70" t="s">
        <v>265</v>
      </c>
      <c r="BA16" s="70" t="s">
        <v>265</v>
      </c>
      <c r="BB16" s="70" t="s">
        <v>264</v>
      </c>
      <c r="BC16" s="70" t="s">
        <v>265</v>
      </c>
      <c r="BD16" s="70" t="s">
        <v>265</v>
      </c>
      <c r="BE16" s="70" t="s">
        <v>265</v>
      </c>
      <c r="BF16" s="60" t="s">
        <v>265</v>
      </c>
      <c r="BG16" s="60" t="s">
        <v>265</v>
      </c>
      <c r="BH16" s="60" t="s">
        <v>265</v>
      </c>
      <c r="BI16" s="60" t="s">
        <v>265</v>
      </c>
      <c r="BJ16" s="60" t="s">
        <v>265</v>
      </c>
      <c r="BK16" s="60" t="s">
        <v>265</v>
      </c>
      <c r="BL16" s="60" t="s">
        <v>265</v>
      </c>
      <c r="BM16" s="60" t="s">
        <v>265</v>
      </c>
      <c r="BN16" s="60" t="s">
        <v>265</v>
      </c>
      <c r="BO16" s="60" t="s">
        <v>265</v>
      </c>
      <c r="BP16" s="60" t="s">
        <v>265</v>
      </c>
      <c r="BQ16" s="60" t="s">
        <v>265</v>
      </c>
      <c r="BR16" s="60" t="s">
        <v>265</v>
      </c>
      <c r="BS16" s="60" t="s">
        <v>265</v>
      </c>
      <c r="BT16" s="60" t="s">
        <v>265</v>
      </c>
      <c r="BU16" s="60" t="s">
        <v>265</v>
      </c>
      <c r="BV16" s="60" t="s">
        <v>265</v>
      </c>
      <c r="BW16" s="60" t="s">
        <v>265</v>
      </c>
    </row>
    <row r="17" spans="1:80" ht="6" customHeight="1">
      <c r="A17" s="60" t="s">
        <v>265</v>
      </c>
      <c r="B17" s="60" t="s">
        <v>265</v>
      </c>
      <c r="C17" s="60" t="s">
        <v>265</v>
      </c>
      <c r="D17" s="60" t="s">
        <v>265</v>
      </c>
      <c r="E17" s="60" t="s">
        <v>265</v>
      </c>
      <c r="F17" s="60" t="s">
        <v>265</v>
      </c>
      <c r="G17" s="70" t="s">
        <v>265</v>
      </c>
      <c r="H17" s="70" t="s">
        <v>268</v>
      </c>
      <c r="I17" s="70" t="s">
        <v>266</v>
      </c>
      <c r="J17" s="70" t="s">
        <v>266</v>
      </c>
      <c r="K17" s="70" t="s">
        <v>266</v>
      </c>
      <c r="L17" s="70" t="s">
        <v>267</v>
      </c>
      <c r="M17" s="70" t="s">
        <v>266</v>
      </c>
      <c r="N17" s="70" t="s">
        <v>272</v>
      </c>
      <c r="O17" s="70" t="s">
        <v>272</v>
      </c>
      <c r="P17" s="70" t="s">
        <v>272</v>
      </c>
      <c r="Q17" s="70" t="s">
        <v>272</v>
      </c>
      <c r="R17" s="70" t="s">
        <v>272</v>
      </c>
      <c r="S17" s="70" t="s">
        <v>266</v>
      </c>
      <c r="T17" s="70" t="s">
        <v>267</v>
      </c>
      <c r="U17" s="70" t="s">
        <v>267</v>
      </c>
      <c r="V17" s="70" t="s">
        <v>267</v>
      </c>
      <c r="W17" s="70" t="s">
        <v>266</v>
      </c>
      <c r="X17" s="70" t="s">
        <v>272</v>
      </c>
      <c r="Y17" s="70" t="s">
        <v>272</v>
      </c>
      <c r="Z17" s="70" t="s">
        <v>273</v>
      </c>
      <c r="AA17" s="70" t="s">
        <v>272</v>
      </c>
      <c r="AB17" s="70" t="s">
        <v>266</v>
      </c>
      <c r="AC17" s="70" t="s">
        <v>266</v>
      </c>
      <c r="AD17" s="70" t="s">
        <v>270</v>
      </c>
      <c r="AE17" s="70" t="s">
        <v>266</v>
      </c>
      <c r="AF17" s="70" t="s">
        <v>272</v>
      </c>
      <c r="AG17" s="70" t="s">
        <v>272</v>
      </c>
      <c r="AH17" s="70" t="s">
        <v>272</v>
      </c>
      <c r="AI17" s="70" t="s">
        <v>272</v>
      </c>
      <c r="AJ17" s="70" t="s">
        <v>266</v>
      </c>
      <c r="AK17" s="70" t="s">
        <v>267</v>
      </c>
      <c r="AL17" s="70" t="s">
        <v>267</v>
      </c>
      <c r="AM17" s="70" t="s">
        <v>268</v>
      </c>
      <c r="AN17" s="70" t="s">
        <v>265</v>
      </c>
      <c r="AO17" s="70" t="s">
        <v>265</v>
      </c>
      <c r="AP17" s="70" t="s">
        <v>264</v>
      </c>
      <c r="AQ17" s="70" t="s">
        <v>265</v>
      </c>
      <c r="AR17" s="70" t="s">
        <v>265</v>
      </c>
      <c r="AS17" s="70" t="s">
        <v>265</v>
      </c>
      <c r="AT17" s="70" t="s">
        <v>265</v>
      </c>
      <c r="AU17" s="70" t="s">
        <v>265</v>
      </c>
      <c r="AV17" s="70" t="s">
        <v>265</v>
      </c>
      <c r="AW17" s="70" t="s">
        <v>265</v>
      </c>
      <c r="AX17" s="70" t="s">
        <v>274</v>
      </c>
      <c r="AY17" s="70" t="s">
        <v>274</v>
      </c>
      <c r="AZ17" s="70" t="s">
        <v>274</v>
      </c>
      <c r="BA17" s="70" t="s">
        <v>265</v>
      </c>
      <c r="BB17" s="70" t="s">
        <v>264</v>
      </c>
      <c r="BC17" s="70" t="s">
        <v>265</v>
      </c>
      <c r="BD17" s="70" t="s">
        <v>265</v>
      </c>
      <c r="BE17" s="70" t="s">
        <v>265</v>
      </c>
      <c r="BF17" s="60" t="s">
        <v>265</v>
      </c>
      <c r="BG17" s="60" t="s">
        <v>265</v>
      </c>
      <c r="BH17" s="60" t="s">
        <v>265</v>
      </c>
      <c r="BI17" s="60" t="s">
        <v>265</v>
      </c>
      <c r="BJ17" s="60" t="s">
        <v>265</v>
      </c>
      <c r="BK17" s="60" t="s">
        <v>265</v>
      </c>
      <c r="BL17" s="60" t="s">
        <v>265</v>
      </c>
      <c r="BM17" s="60" t="s">
        <v>265</v>
      </c>
      <c r="BN17" s="60" t="s">
        <v>265</v>
      </c>
      <c r="BO17" s="60" t="s">
        <v>265</v>
      </c>
      <c r="BP17" s="60" t="s">
        <v>265</v>
      </c>
      <c r="BQ17" s="60" t="s">
        <v>265</v>
      </c>
      <c r="BR17" s="60" t="s">
        <v>265</v>
      </c>
      <c r="BS17" s="60" t="s">
        <v>265</v>
      </c>
      <c r="BT17" s="60" t="s">
        <v>265</v>
      </c>
      <c r="BU17" s="60" t="s">
        <v>265</v>
      </c>
      <c r="BV17" s="60" t="s">
        <v>265</v>
      </c>
      <c r="BW17" s="60" t="s">
        <v>265</v>
      </c>
    </row>
    <row r="18" spans="1:80" ht="6" customHeight="1">
      <c r="A18" s="60" t="s">
        <v>265</v>
      </c>
      <c r="B18" s="60" t="s">
        <v>265</v>
      </c>
      <c r="C18" s="60" t="s">
        <v>265</v>
      </c>
      <c r="D18" s="60" t="s">
        <v>265</v>
      </c>
      <c r="E18" s="60" t="s">
        <v>265</v>
      </c>
      <c r="F18" s="60" t="s">
        <v>265</v>
      </c>
      <c r="G18" s="70" t="s">
        <v>265</v>
      </c>
      <c r="H18" s="70" t="s">
        <v>268</v>
      </c>
      <c r="I18" s="70" t="s">
        <v>266</v>
      </c>
      <c r="J18" s="70" t="s">
        <v>272</v>
      </c>
      <c r="K18" s="70" t="s">
        <v>269</v>
      </c>
      <c r="L18" s="70" t="s">
        <v>267</v>
      </c>
      <c r="M18" s="70" t="s">
        <v>266</v>
      </c>
      <c r="N18" s="70" t="s">
        <v>272</v>
      </c>
      <c r="O18" s="70" t="s">
        <v>272</v>
      </c>
      <c r="P18" s="70" t="s">
        <v>272</v>
      </c>
      <c r="Q18" s="70" t="s">
        <v>272</v>
      </c>
      <c r="R18" s="70" t="s">
        <v>272</v>
      </c>
      <c r="S18" s="70" t="s">
        <v>266</v>
      </c>
      <c r="T18" s="70" t="s">
        <v>267</v>
      </c>
      <c r="U18" s="70" t="s">
        <v>267</v>
      </c>
      <c r="V18" s="70" t="s">
        <v>267</v>
      </c>
      <c r="W18" s="70" t="s">
        <v>266</v>
      </c>
      <c r="X18" s="70" t="s">
        <v>266</v>
      </c>
      <c r="Y18" s="70" t="s">
        <v>269</v>
      </c>
      <c r="Z18" s="70" t="s">
        <v>266</v>
      </c>
      <c r="AA18" s="70" t="s">
        <v>272</v>
      </c>
      <c r="AB18" s="70" t="s">
        <v>266</v>
      </c>
      <c r="AC18" s="70" t="s">
        <v>265</v>
      </c>
      <c r="AD18" s="70" t="s">
        <v>270</v>
      </c>
      <c r="AE18" s="70" t="s">
        <v>266</v>
      </c>
      <c r="AF18" s="70" t="s">
        <v>266</v>
      </c>
      <c r="AG18" s="70" t="s">
        <v>266</v>
      </c>
      <c r="AH18" s="70" t="s">
        <v>266</v>
      </c>
      <c r="AI18" s="70" t="s">
        <v>266</v>
      </c>
      <c r="AJ18" s="70" t="s">
        <v>266</v>
      </c>
      <c r="AK18" s="70" t="s">
        <v>267</v>
      </c>
      <c r="AL18" s="70" t="s">
        <v>267</v>
      </c>
      <c r="AM18" s="70" t="s">
        <v>268</v>
      </c>
      <c r="AN18" s="70" t="s">
        <v>265</v>
      </c>
      <c r="AO18" s="70" t="s">
        <v>265</v>
      </c>
      <c r="AP18" s="70" t="s">
        <v>264</v>
      </c>
      <c r="AQ18" s="70" t="s">
        <v>265</v>
      </c>
      <c r="AR18" s="70" t="s">
        <v>265</v>
      </c>
      <c r="AS18" s="70" t="s">
        <v>265</v>
      </c>
      <c r="AT18" s="70" t="s">
        <v>265</v>
      </c>
      <c r="AU18" s="70" t="s">
        <v>265</v>
      </c>
      <c r="AV18" s="70" t="s">
        <v>265</v>
      </c>
      <c r="AW18" s="70" t="s">
        <v>265</v>
      </c>
      <c r="AX18" s="70" t="s">
        <v>276</v>
      </c>
      <c r="AY18" s="70" t="s">
        <v>274</v>
      </c>
      <c r="AZ18" s="70" t="s">
        <v>274</v>
      </c>
      <c r="BA18" s="70" t="s">
        <v>265</v>
      </c>
      <c r="BB18" s="70" t="s">
        <v>264</v>
      </c>
      <c r="BC18" s="70" t="s">
        <v>265</v>
      </c>
      <c r="BD18" s="70" t="s">
        <v>265</v>
      </c>
      <c r="BE18" s="70" t="s">
        <v>265</v>
      </c>
      <c r="BF18" s="60" t="s">
        <v>265</v>
      </c>
      <c r="BG18" s="60" t="s">
        <v>265</v>
      </c>
      <c r="BH18" s="60" t="s">
        <v>265</v>
      </c>
      <c r="BI18" s="60" t="s">
        <v>265</v>
      </c>
      <c r="BJ18" s="60" t="s">
        <v>265</v>
      </c>
      <c r="BK18" s="60" t="s">
        <v>265</v>
      </c>
      <c r="BL18" s="60" t="s">
        <v>265</v>
      </c>
      <c r="BM18" s="60" t="s">
        <v>265</v>
      </c>
      <c r="BN18" s="60" t="s">
        <v>265</v>
      </c>
      <c r="BO18" s="60" t="s">
        <v>265</v>
      </c>
      <c r="BP18" s="60" t="s">
        <v>265</v>
      </c>
      <c r="BQ18" s="60" t="s">
        <v>265</v>
      </c>
      <c r="BR18" s="60" t="s">
        <v>265</v>
      </c>
      <c r="BS18" s="60" t="s">
        <v>265</v>
      </c>
      <c r="BT18" s="60" t="s">
        <v>265</v>
      </c>
      <c r="BU18" s="60" t="s">
        <v>265</v>
      </c>
      <c r="BV18" s="60" t="s">
        <v>265</v>
      </c>
      <c r="BW18" s="60" t="s">
        <v>265</v>
      </c>
    </row>
    <row r="19" spans="1:80" ht="6" customHeight="1">
      <c r="A19" s="60" t="s">
        <v>265</v>
      </c>
      <c r="B19" s="60" t="s">
        <v>265</v>
      </c>
      <c r="C19" s="60" t="s">
        <v>265</v>
      </c>
      <c r="D19" s="60" t="s">
        <v>265</v>
      </c>
      <c r="E19" s="60" t="s">
        <v>265</v>
      </c>
      <c r="F19" s="60" t="s">
        <v>265</v>
      </c>
      <c r="G19" s="70" t="s">
        <v>265</v>
      </c>
      <c r="H19" s="70" t="s">
        <v>268</v>
      </c>
      <c r="I19" s="70" t="s">
        <v>266</v>
      </c>
      <c r="J19" s="70" t="s">
        <v>266</v>
      </c>
      <c r="K19" s="70" t="s">
        <v>266</v>
      </c>
      <c r="L19" s="70" t="s">
        <v>267</v>
      </c>
      <c r="M19" s="70" t="s">
        <v>266</v>
      </c>
      <c r="N19" s="70" t="s">
        <v>272</v>
      </c>
      <c r="O19" s="70" t="s">
        <v>272</v>
      </c>
      <c r="P19" s="70" t="s">
        <v>272</v>
      </c>
      <c r="Q19" s="70" t="s">
        <v>272</v>
      </c>
      <c r="R19" s="70" t="s">
        <v>272</v>
      </c>
      <c r="S19" s="70" t="s">
        <v>269</v>
      </c>
      <c r="T19" s="70" t="s">
        <v>267</v>
      </c>
      <c r="U19" s="70" t="s">
        <v>267</v>
      </c>
      <c r="V19" s="70" t="s">
        <v>267</v>
      </c>
      <c r="W19" s="70" t="s">
        <v>266</v>
      </c>
      <c r="X19" s="70" t="s">
        <v>272</v>
      </c>
      <c r="Y19" s="70" t="s">
        <v>272</v>
      </c>
      <c r="Z19" s="70" t="s">
        <v>272</v>
      </c>
      <c r="AA19" s="70" t="s">
        <v>272</v>
      </c>
      <c r="AB19" s="70" t="s">
        <v>269</v>
      </c>
      <c r="AC19" s="70" t="s">
        <v>270</v>
      </c>
      <c r="AD19" s="70" t="s">
        <v>270</v>
      </c>
      <c r="AE19" s="70" t="s">
        <v>265</v>
      </c>
      <c r="AF19" s="70" t="s">
        <v>265</v>
      </c>
      <c r="AG19" s="70" t="s">
        <v>265</v>
      </c>
      <c r="AH19" s="70" t="s">
        <v>265</v>
      </c>
      <c r="AI19" s="70" t="s">
        <v>265</v>
      </c>
      <c r="AJ19" s="70" t="s">
        <v>264</v>
      </c>
      <c r="AK19" s="70" t="s">
        <v>267</v>
      </c>
      <c r="AL19" s="70" t="s">
        <v>267</v>
      </c>
      <c r="AM19" s="70" t="s">
        <v>268</v>
      </c>
      <c r="AN19" s="70" t="s">
        <v>265</v>
      </c>
      <c r="AO19" s="70" t="s">
        <v>265</v>
      </c>
      <c r="AP19" s="70" t="s">
        <v>264</v>
      </c>
      <c r="AQ19" s="70" t="s">
        <v>265</v>
      </c>
      <c r="AR19" s="70" t="s">
        <v>265</v>
      </c>
      <c r="AS19" s="70" t="s">
        <v>265</v>
      </c>
      <c r="AT19" s="70" t="s">
        <v>265</v>
      </c>
      <c r="AU19" s="70" t="s">
        <v>265</v>
      </c>
      <c r="AV19" s="70" t="s">
        <v>265</v>
      </c>
      <c r="AW19" s="70" t="s">
        <v>265</v>
      </c>
      <c r="AX19" s="70" t="s">
        <v>274</v>
      </c>
      <c r="AY19" s="70" t="s">
        <v>274</v>
      </c>
      <c r="AZ19" s="70" t="s">
        <v>274</v>
      </c>
      <c r="BA19" s="70" t="s">
        <v>265</v>
      </c>
      <c r="BB19" s="70" t="s">
        <v>264</v>
      </c>
      <c r="BC19" s="70" t="s">
        <v>265</v>
      </c>
      <c r="BD19" s="70" t="s">
        <v>265</v>
      </c>
      <c r="BE19" s="70" t="s">
        <v>265</v>
      </c>
      <c r="BF19" s="60" t="s">
        <v>265</v>
      </c>
      <c r="BG19" s="60" t="s">
        <v>265</v>
      </c>
      <c r="BH19" s="60" t="s">
        <v>265</v>
      </c>
      <c r="BI19" s="60" t="s">
        <v>265</v>
      </c>
      <c r="BJ19" s="60" t="s">
        <v>265</v>
      </c>
      <c r="BK19" s="60" t="s">
        <v>265</v>
      </c>
      <c r="BL19" s="60" t="s">
        <v>265</v>
      </c>
      <c r="BM19" s="60" t="s">
        <v>265</v>
      </c>
      <c r="BN19" s="60" t="s">
        <v>265</v>
      </c>
      <c r="BO19" s="60" t="s">
        <v>265</v>
      </c>
      <c r="BP19" s="60" t="s">
        <v>265</v>
      </c>
      <c r="BQ19" s="60" t="s">
        <v>265</v>
      </c>
      <c r="BR19" s="60" t="s">
        <v>265</v>
      </c>
      <c r="BS19" s="60" t="s">
        <v>265</v>
      </c>
      <c r="BT19" s="60" t="s">
        <v>265</v>
      </c>
      <c r="BU19" s="60" t="s">
        <v>265</v>
      </c>
      <c r="BV19" s="60" t="s">
        <v>265</v>
      </c>
      <c r="BW19" s="60" t="s">
        <v>265</v>
      </c>
    </row>
    <row r="20" spans="1:80" ht="6" customHeight="1">
      <c r="A20" s="60" t="s">
        <v>265</v>
      </c>
      <c r="B20" s="60" t="s">
        <v>265</v>
      </c>
      <c r="C20" s="60" t="s">
        <v>265</v>
      </c>
      <c r="D20" s="60" t="s">
        <v>265</v>
      </c>
      <c r="E20" s="60" t="s">
        <v>265</v>
      </c>
      <c r="F20" s="60" t="s">
        <v>265</v>
      </c>
      <c r="G20" s="70" t="s">
        <v>265</v>
      </c>
      <c r="H20" s="70" t="s">
        <v>268</v>
      </c>
      <c r="I20" s="70" t="s">
        <v>266</v>
      </c>
      <c r="J20" s="70" t="s">
        <v>272</v>
      </c>
      <c r="K20" s="70" t="s">
        <v>269</v>
      </c>
      <c r="L20" s="70" t="s">
        <v>267</v>
      </c>
      <c r="M20" s="70" t="s">
        <v>266</v>
      </c>
      <c r="N20" s="70" t="s">
        <v>266</v>
      </c>
      <c r="O20" s="70" t="s">
        <v>266</v>
      </c>
      <c r="P20" s="70" t="s">
        <v>266</v>
      </c>
      <c r="Q20" s="70" t="s">
        <v>266</v>
      </c>
      <c r="R20" s="70" t="s">
        <v>266</v>
      </c>
      <c r="S20" s="70" t="s">
        <v>266</v>
      </c>
      <c r="T20" s="70" t="s">
        <v>267</v>
      </c>
      <c r="U20" s="70" t="s">
        <v>267</v>
      </c>
      <c r="V20" s="70" t="s">
        <v>267</v>
      </c>
      <c r="W20" s="70" t="s">
        <v>266</v>
      </c>
      <c r="X20" s="70" t="s">
        <v>272</v>
      </c>
      <c r="Y20" s="70" t="s">
        <v>272</v>
      </c>
      <c r="Z20" s="70" t="s">
        <v>272</v>
      </c>
      <c r="AA20" s="70" t="s">
        <v>272</v>
      </c>
      <c r="AB20" s="70" t="s">
        <v>266</v>
      </c>
      <c r="AC20" s="70" t="s">
        <v>265</v>
      </c>
      <c r="AD20" s="70" t="s">
        <v>270</v>
      </c>
      <c r="AE20" s="70" t="s">
        <v>265</v>
      </c>
      <c r="AF20" s="70" t="s">
        <v>266</v>
      </c>
      <c r="AG20" s="70" t="s">
        <v>266</v>
      </c>
      <c r="AH20" s="70" t="s">
        <v>271</v>
      </c>
      <c r="AI20" s="70" t="s">
        <v>266</v>
      </c>
      <c r="AJ20" s="70" t="s">
        <v>266</v>
      </c>
      <c r="AK20" s="70" t="s">
        <v>267</v>
      </c>
      <c r="AL20" s="70" t="s">
        <v>267</v>
      </c>
      <c r="AM20" s="70" t="s">
        <v>268</v>
      </c>
      <c r="AN20" s="70" t="s">
        <v>265</v>
      </c>
      <c r="AO20" s="70" t="s">
        <v>265</v>
      </c>
      <c r="AP20" s="70" t="s">
        <v>264</v>
      </c>
      <c r="AQ20" s="70" t="s">
        <v>265</v>
      </c>
      <c r="AR20" s="70" t="s">
        <v>265</v>
      </c>
      <c r="AS20" s="70" t="s">
        <v>265</v>
      </c>
      <c r="AT20" s="70" t="s">
        <v>265</v>
      </c>
      <c r="AU20" s="70" t="s">
        <v>265</v>
      </c>
      <c r="AV20" s="70" t="s">
        <v>265</v>
      </c>
      <c r="AW20" s="70" t="s">
        <v>265</v>
      </c>
      <c r="AX20" s="70" t="s">
        <v>265</v>
      </c>
      <c r="AY20" s="70" t="s">
        <v>265</v>
      </c>
      <c r="AZ20" s="70" t="s">
        <v>265</v>
      </c>
      <c r="BA20" s="70" t="s">
        <v>265</v>
      </c>
      <c r="BB20" s="70" t="s">
        <v>264</v>
      </c>
      <c r="BC20" s="70" t="s">
        <v>265</v>
      </c>
      <c r="BD20" s="70" t="s">
        <v>265</v>
      </c>
      <c r="BE20" s="70" t="s">
        <v>265</v>
      </c>
      <c r="BF20" s="60" t="s">
        <v>265</v>
      </c>
      <c r="BG20" s="60" t="s">
        <v>265</v>
      </c>
      <c r="BH20" s="60" t="s">
        <v>265</v>
      </c>
      <c r="BI20" s="60" t="s">
        <v>265</v>
      </c>
      <c r="BJ20" s="60" t="s">
        <v>265</v>
      </c>
      <c r="BK20" s="60" t="s">
        <v>265</v>
      </c>
      <c r="BL20" s="60" t="s">
        <v>265</v>
      </c>
      <c r="BM20" s="60" t="s">
        <v>265</v>
      </c>
      <c r="BN20" s="60" t="s">
        <v>265</v>
      </c>
      <c r="BO20" s="60" t="s">
        <v>265</v>
      </c>
      <c r="BP20" s="60" t="s">
        <v>265</v>
      </c>
      <c r="BQ20" s="60" t="s">
        <v>265</v>
      </c>
      <c r="BR20" s="60" t="s">
        <v>265</v>
      </c>
      <c r="BS20" s="60" t="s">
        <v>265</v>
      </c>
      <c r="BT20" s="60" t="s">
        <v>265</v>
      </c>
      <c r="BU20" s="60" t="s">
        <v>265</v>
      </c>
      <c r="BV20" s="60" t="s">
        <v>265</v>
      </c>
      <c r="BW20" s="60" t="s">
        <v>265</v>
      </c>
    </row>
    <row r="21" spans="1:80" ht="6" customHeight="1">
      <c r="A21" s="60" t="s">
        <v>265</v>
      </c>
      <c r="B21" s="60" t="s">
        <v>265</v>
      </c>
      <c r="C21" s="60" t="s">
        <v>265</v>
      </c>
      <c r="D21" s="60" t="s">
        <v>265</v>
      </c>
      <c r="E21" s="60" t="s">
        <v>265</v>
      </c>
      <c r="F21" s="60" t="s">
        <v>265</v>
      </c>
      <c r="G21" s="70" t="s">
        <v>265</v>
      </c>
      <c r="H21" s="70" t="s">
        <v>268</v>
      </c>
      <c r="I21" s="70" t="s">
        <v>266</v>
      </c>
      <c r="J21" s="70" t="s">
        <v>266</v>
      </c>
      <c r="K21" s="70" t="s">
        <v>266</v>
      </c>
      <c r="L21" s="70" t="s">
        <v>267</v>
      </c>
      <c r="M21" s="70" t="s">
        <v>265</v>
      </c>
      <c r="N21" s="70" t="s">
        <v>265</v>
      </c>
      <c r="O21" s="70" t="s">
        <v>265</v>
      </c>
      <c r="P21" s="70" t="s">
        <v>265</v>
      </c>
      <c r="Q21" s="70" t="s">
        <v>265</v>
      </c>
      <c r="R21" s="70" t="s">
        <v>265</v>
      </c>
      <c r="S21" s="70" t="s">
        <v>265</v>
      </c>
      <c r="T21" s="70" t="s">
        <v>267</v>
      </c>
      <c r="U21" s="70" t="s">
        <v>267</v>
      </c>
      <c r="V21" s="70" t="s">
        <v>267</v>
      </c>
      <c r="W21" s="70" t="s">
        <v>266</v>
      </c>
      <c r="X21" s="70" t="s">
        <v>266</v>
      </c>
      <c r="Y21" s="70" t="s">
        <v>266</v>
      </c>
      <c r="Z21" s="70" t="s">
        <v>266</v>
      </c>
      <c r="AA21" s="70" t="s">
        <v>266</v>
      </c>
      <c r="AB21" s="70" t="s">
        <v>266</v>
      </c>
      <c r="AC21" s="70" t="s">
        <v>265</v>
      </c>
      <c r="AD21" s="70" t="s">
        <v>270</v>
      </c>
      <c r="AE21" s="70" t="s">
        <v>265</v>
      </c>
      <c r="AF21" s="70" t="s">
        <v>266</v>
      </c>
      <c r="AG21" s="70" t="s">
        <v>272</v>
      </c>
      <c r="AH21" s="70" t="s">
        <v>272</v>
      </c>
      <c r="AI21" s="70" t="s">
        <v>272</v>
      </c>
      <c r="AJ21" s="70" t="s">
        <v>266</v>
      </c>
      <c r="AK21" s="70" t="s">
        <v>267</v>
      </c>
      <c r="AL21" s="70" t="s">
        <v>267</v>
      </c>
      <c r="AM21" s="70" t="s">
        <v>268</v>
      </c>
      <c r="AN21" s="70" t="s">
        <v>265</v>
      </c>
      <c r="AO21" s="70" t="s">
        <v>265</v>
      </c>
      <c r="AP21" s="70" t="s">
        <v>264</v>
      </c>
      <c r="AQ21" s="70" t="s">
        <v>264</v>
      </c>
      <c r="AR21" s="70" t="s">
        <v>264</v>
      </c>
      <c r="AS21" s="70" t="s">
        <v>264</v>
      </c>
      <c r="AT21" s="70" t="s">
        <v>264</v>
      </c>
      <c r="AU21" s="70" t="s">
        <v>264</v>
      </c>
      <c r="AV21" s="70" t="s">
        <v>264</v>
      </c>
      <c r="AW21" s="70" t="s">
        <v>264</v>
      </c>
      <c r="AX21" s="70" t="s">
        <v>264</v>
      </c>
      <c r="AY21" s="70" t="s">
        <v>264</v>
      </c>
      <c r="AZ21" s="70" t="s">
        <v>264</v>
      </c>
      <c r="BA21" s="70" t="s">
        <v>264</v>
      </c>
      <c r="BB21" s="70" t="s">
        <v>264</v>
      </c>
      <c r="BC21" s="70" t="s">
        <v>265</v>
      </c>
      <c r="BD21" s="70" t="s">
        <v>265</v>
      </c>
      <c r="BE21" s="70" t="s">
        <v>265</v>
      </c>
      <c r="BF21" s="60" t="s">
        <v>265</v>
      </c>
      <c r="BG21" s="60" t="s">
        <v>265</v>
      </c>
      <c r="BH21" s="60" t="s">
        <v>265</v>
      </c>
      <c r="BI21" s="60" t="s">
        <v>265</v>
      </c>
      <c r="BJ21" s="60" t="s">
        <v>265</v>
      </c>
      <c r="BK21" s="60" t="s">
        <v>265</v>
      </c>
      <c r="BL21" s="60" t="s">
        <v>265</v>
      </c>
      <c r="BM21" s="60" t="s">
        <v>265</v>
      </c>
      <c r="BN21" s="60" t="s">
        <v>265</v>
      </c>
      <c r="BO21" s="60" t="s">
        <v>265</v>
      </c>
      <c r="BP21" s="60" t="s">
        <v>265</v>
      </c>
      <c r="BQ21" s="60" t="s">
        <v>265</v>
      </c>
      <c r="BR21" s="60" t="s">
        <v>265</v>
      </c>
      <c r="BS21" s="60" t="s">
        <v>265</v>
      </c>
      <c r="BT21" s="60" t="s">
        <v>265</v>
      </c>
      <c r="BU21" s="60" t="s">
        <v>265</v>
      </c>
      <c r="BV21" s="60" t="s">
        <v>265</v>
      </c>
      <c r="BW21" s="60" t="s">
        <v>265</v>
      </c>
    </row>
    <row r="22" spans="1:80" ht="6" customHeight="1">
      <c r="A22" s="60" t="s">
        <v>265</v>
      </c>
      <c r="B22" s="60" t="s">
        <v>265</v>
      </c>
      <c r="C22" s="60" t="s">
        <v>265</v>
      </c>
      <c r="D22" s="60" t="s">
        <v>265</v>
      </c>
      <c r="E22" s="60" t="s">
        <v>265</v>
      </c>
      <c r="F22" s="60" t="s">
        <v>265</v>
      </c>
      <c r="G22" s="70" t="s">
        <v>265</v>
      </c>
      <c r="H22" s="70" t="s">
        <v>268</v>
      </c>
      <c r="I22" s="70" t="s">
        <v>266</v>
      </c>
      <c r="J22" s="70" t="s">
        <v>272</v>
      </c>
      <c r="K22" s="70" t="s">
        <v>269</v>
      </c>
      <c r="L22" s="70" t="s">
        <v>267</v>
      </c>
      <c r="M22" s="70" t="s">
        <v>266</v>
      </c>
      <c r="N22" s="70" t="s">
        <v>266</v>
      </c>
      <c r="O22" s="70" t="s">
        <v>266</v>
      </c>
      <c r="P22" s="70" t="s">
        <v>266</v>
      </c>
      <c r="Q22" s="70" t="s">
        <v>266</v>
      </c>
      <c r="R22" s="70" t="s">
        <v>266</v>
      </c>
      <c r="S22" s="70" t="s">
        <v>266</v>
      </c>
      <c r="T22" s="70" t="s">
        <v>267</v>
      </c>
      <c r="U22" s="70" t="s">
        <v>267</v>
      </c>
      <c r="V22" s="70" t="s">
        <v>267</v>
      </c>
      <c r="W22" s="70" t="s">
        <v>265</v>
      </c>
      <c r="X22" s="70" t="s">
        <v>265</v>
      </c>
      <c r="Y22" s="70" t="s">
        <v>265</v>
      </c>
      <c r="Z22" s="70" t="s">
        <v>265</v>
      </c>
      <c r="AA22" s="70" t="s">
        <v>265</v>
      </c>
      <c r="AB22" s="70" t="s">
        <v>265</v>
      </c>
      <c r="AC22" s="70" t="s">
        <v>265</v>
      </c>
      <c r="AD22" s="70" t="s">
        <v>270</v>
      </c>
      <c r="AE22" s="70" t="s">
        <v>265</v>
      </c>
      <c r="AF22" s="70" t="s">
        <v>266</v>
      </c>
      <c r="AG22" s="70" t="s">
        <v>272</v>
      </c>
      <c r="AH22" s="70" t="s">
        <v>272</v>
      </c>
      <c r="AI22" s="70" t="s">
        <v>272</v>
      </c>
      <c r="AJ22" s="70" t="s">
        <v>266</v>
      </c>
      <c r="AK22" s="70" t="s">
        <v>267</v>
      </c>
      <c r="AL22" s="70" t="s">
        <v>267</v>
      </c>
      <c r="AM22" s="70" t="s">
        <v>268</v>
      </c>
      <c r="AN22" s="70" t="s">
        <v>265</v>
      </c>
      <c r="AO22" s="70" t="s">
        <v>265</v>
      </c>
      <c r="AP22" s="70" t="s">
        <v>265</v>
      </c>
      <c r="AQ22" s="70" t="s">
        <v>265</v>
      </c>
      <c r="AR22" s="70" t="s">
        <v>265</v>
      </c>
      <c r="AS22" s="70" t="s">
        <v>265</v>
      </c>
      <c r="AT22" s="70" t="s">
        <v>265</v>
      </c>
      <c r="AU22" s="70" t="s">
        <v>265</v>
      </c>
      <c r="AV22" s="70" t="s">
        <v>265</v>
      </c>
      <c r="AW22" s="70" t="s">
        <v>265</v>
      </c>
      <c r="AX22" s="70" t="s">
        <v>265</v>
      </c>
      <c r="AY22" s="70" t="s">
        <v>265</v>
      </c>
      <c r="AZ22" s="70" t="s">
        <v>265</v>
      </c>
      <c r="BA22" s="70" t="s">
        <v>265</v>
      </c>
      <c r="BB22" s="70" t="s">
        <v>265</v>
      </c>
      <c r="BC22" s="70" t="s">
        <v>265</v>
      </c>
      <c r="BD22" s="70" t="s">
        <v>265</v>
      </c>
      <c r="BE22" s="70" t="s">
        <v>265</v>
      </c>
      <c r="BF22" s="60" t="s">
        <v>265</v>
      </c>
      <c r="BG22" s="60" t="s">
        <v>265</v>
      </c>
      <c r="BH22" s="60" t="s">
        <v>265</v>
      </c>
      <c r="BI22" s="60" t="s">
        <v>265</v>
      </c>
      <c r="BJ22" s="60" t="s">
        <v>265</v>
      </c>
      <c r="BK22" s="60" t="s">
        <v>265</v>
      </c>
      <c r="BL22" s="60" t="s">
        <v>265</v>
      </c>
      <c r="BM22" s="60" t="s">
        <v>265</v>
      </c>
      <c r="BN22" s="60" t="s">
        <v>265</v>
      </c>
      <c r="BO22" s="60" t="s">
        <v>265</v>
      </c>
      <c r="BP22" s="60" t="s">
        <v>265</v>
      </c>
      <c r="BQ22" s="60" t="s">
        <v>265</v>
      </c>
      <c r="BR22" s="60" t="s">
        <v>265</v>
      </c>
      <c r="BS22" s="60" t="s">
        <v>265</v>
      </c>
      <c r="BT22" s="60" t="s">
        <v>265</v>
      </c>
      <c r="BU22" s="60" t="s">
        <v>265</v>
      </c>
      <c r="BV22" s="60" t="s">
        <v>265</v>
      </c>
      <c r="BW22" s="60" t="s">
        <v>265</v>
      </c>
    </row>
    <row r="23" spans="1:80" ht="6" customHeight="1">
      <c r="A23" s="60" t="s">
        <v>265</v>
      </c>
      <c r="B23" s="60" t="s">
        <v>265</v>
      </c>
      <c r="C23" s="60" t="s">
        <v>265</v>
      </c>
      <c r="D23" s="60" t="s">
        <v>265</v>
      </c>
      <c r="E23" s="60" t="s">
        <v>265</v>
      </c>
      <c r="F23" s="60" t="s">
        <v>265</v>
      </c>
      <c r="G23" s="70" t="s">
        <v>265</v>
      </c>
      <c r="H23" s="70" t="s">
        <v>268</v>
      </c>
      <c r="I23" s="70" t="s">
        <v>266</v>
      </c>
      <c r="J23" s="70" t="s">
        <v>266</v>
      </c>
      <c r="K23" s="70" t="s">
        <v>266</v>
      </c>
      <c r="L23" s="70" t="s">
        <v>267</v>
      </c>
      <c r="M23" s="70" t="s">
        <v>266</v>
      </c>
      <c r="N23" s="70" t="s">
        <v>272</v>
      </c>
      <c r="O23" s="70" t="s">
        <v>272</v>
      </c>
      <c r="P23" s="70" t="s">
        <v>272</v>
      </c>
      <c r="Q23" s="70" t="s">
        <v>272</v>
      </c>
      <c r="R23" s="70" t="s">
        <v>272</v>
      </c>
      <c r="S23" s="70" t="s">
        <v>266</v>
      </c>
      <c r="T23" s="70" t="s">
        <v>267</v>
      </c>
      <c r="U23" s="70" t="s">
        <v>267</v>
      </c>
      <c r="V23" s="70" t="s">
        <v>267</v>
      </c>
      <c r="W23" s="70" t="s">
        <v>266</v>
      </c>
      <c r="X23" s="70" t="s">
        <v>266</v>
      </c>
      <c r="Y23" s="70" t="s">
        <v>266</v>
      </c>
      <c r="Z23" s="70" t="s">
        <v>266</v>
      </c>
      <c r="AA23" s="70" t="s">
        <v>266</v>
      </c>
      <c r="AB23" s="70" t="s">
        <v>266</v>
      </c>
      <c r="AC23" s="70" t="s">
        <v>266</v>
      </c>
      <c r="AD23" s="70" t="s">
        <v>270</v>
      </c>
      <c r="AE23" s="70" t="s">
        <v>265</v>
      </c>
      <c r="AF23" s="70" t="s">
        <v>266</v>
      </c>
      <c r="AG23" s="70" t="s">
        <v>272</v>
      </c>
      <c r="AH23" s="70" t="s">
        <v>272</v>
      </c>
      <c r="AI23" s="70" t="s">
        <v>272</v>
      </c>
      <c r="AJ23" s="70" t="s">
        <v>269</v>
      </c>
      <c r="AK23" s="70" t="s">
        <v>267</v>
      </c>
      <c r="AL23" s="70" t="s">
        <v>267</v>
      </c>
      <c r="AM23" s="70" t="s">
        <v>268</v>
      </c>
      <c r="AN23" s="70" t="s">
        <v>265</v>
      </c>
      <c r="AO23" s="70" t="s">
        <v>265</v>
      </c>
      <c r="AP23" s="70" t="s">
        <v>265</v>
      </c>
      <c r="AQ23" s="70" t="s">
        <v>265</v>
      </c>
      <c r="AR23" s="70" t="s">
        <v>265</v>
      </c>
      <c r="AS23" s="70" t="s">
        <v>265</v>
      </c>
      <c r="AT23" s="70" t="s">
        <v>265</v>
      </c>
      <c r="AU23" s="70" t="s">
        <v>265</v>
      </c>
      <c r="AV23" s="70" t="s">
        <v>265</v>
      </c>
      <c r="AW23" s="70" t="s">
        <v>265</v>
      </c>
      <c r="AX23" s="70" t="s">
        <v>265</v>
      </c>
      <c r="AY23" s="70" t="s">
        <v>265</v>
      </c>
      <c r="AZ23" s="70" t="s">
        <v>265</v>
      </c>
      <c r="BA23" s="70" t="s">
        <v>265</v>
      </c>
      <c r="BB23" s="70" t="s">
        <v>265</v>
      </c>
      <c r="BC23" s="70" t="s">
        <v>265</v>
      </c>
      <c r="BD23" s="70" t="s">
        <v>265</v>
      </c>
      <c r="BE23" s="70" t="s">
        <v>265</v>
      </c>
      <c r="BF23" s="60" t="s">
        <v>265</v>
      </c>
      <c r="BG23" s="60" t="s">
        <v>265</v>
      </c>
      <c r="BH23" s="60" t="s">
        <v>265</v>
      </c>
      <c r="BI23" s="60" t="s">
        <v>265</v>
      </c>
      <c r="BJ23" s="60" t="s">
        <v>265</v>
      </c>
      <c r="BK23" s="60" t="s">
        <v>265</v>
      </c>
      <c r="BL23" s="60" t="s">
        <v>265</v>
      </c>
      <c r="BM23" s="60" t="s">
        <v>265</v>
      </c>
      <c r="BN23" s="60" t="s">
        <v>265</v>
      </c>
      <c r="BO23" s="60" t="s">
        <v>265</v>
      </c>
      <c r="BP23" s="60" t="s">
        <v>265</v>
      </c>
      <c r="BQ23" s="60" t="s">
        <v>265</v>
      </c>
      <c r="BR23" s="60" t="s">
        <v>265</v>
      </c>
      <c r="BS23" s="60" t="s">
        <v>265</v>
      </c>
      <c r="BT23" s="60" t="s">
        <v>265</v>
      </c>
      <c r="BU23" s="60" t="s">
        <v>265</v>
      </c>
      <c r="BV23" s="60" t="s">
        <v>265</v>
      </c>
      <c r="BW23" s="60" t="s">
        <v>265</v>
      </c>
    </row>
    <row r="24" spans="1:80" ht="6" customHeight="1">
      <c r="A24" s="60" t="s">
        <v>265</v>
      </c>
      <c r="B24" s="60" t="s">
        <v>265</v>
      </c>
      <c r="C24" s="60" t="s">
        <v>265</v>
      </c>
      <c r="D24" s="60" t="s">
        <v>265</v>
      </c>
      <c r="E24" s="60" t="s">
        <v>265</v>
      </c>
      <c r="F24" s="60" t="s">
        <v>265</v>
      </c>
      <c r="G24" s="70" t="s">
        <v>265</v>
      </c>
      <c r="H24" s="70" t="s">
        <v>268</v>
      </c>
      <c r="I24" s="70" t="s">
        <v>265</v>
      </c>
      <c r="J24" s="70" t="s">
        <v>265</v>
      </c>
      <c r="K24" s="70" t="s">
        <v>264</v>
      </c>
      <c r="L24" s="70" t="s">
        <v>267</v>
      </c>
      <c r="M24" s="70" t="s">
        <v>266</v>
      </c>
      <c r="N24" s="70" t="s">
        <v>272</v>
      </c>
      <c r="O24" s="70" t="s">
        <v>272</v>
      </c>
      <c r="P24" s="70" t="s">
        <v>272</v>
      </c>
      <c r="Q24" s="70" t="s">
        <v>272</v>
      </c>
      <c r="R24" s="70" t="s">
        <v>272</v>
      </c>
      <c r="S24" s="70" t="s">
        <v>266</v>
      </c>
      <c r="T24" s="70" t="s">
        <v>267</v>
      </c>
      <c r="U24" s="70" t="s">
        <v>267</v>
      </c>
      <c r="V24" s="70" t="s">
        <v>267</v>
      </c>
      <c r="W24" s="70" t="s">
        <v>266</v>
      </c>
      <c r="X24" s="70" t="s">
        <v>272</v>
      </c>
      <c r="Y24" s="70" t="s">
        <v>272</v>
      </c>
      <c r="Z24" s="70" t="s">
        <v>272</v>
      </c>
      <c r="AA24" s="70" t="s">
        <v>272</v>
      </c>
      <c r="AB24" s="70" t="s">
        <v>272</v>
      </c>
      <c r="AC24" s="70" t="s">
        <v>266</v>
      </c>
      <c r="AD24" s="70" t="s">
        <v>270</v>
      </c>
      <c r="AE24" s="70" t="s">
        <v>265</v>
      </c>
      <c r="AF24" s="70" t="s">
        <v>266</v>
      </c>
      <c r="AG24" s="70" t="s">
        <v>272</v>
      </c>
      <c r="AH24" s="70" t="s">
        <v>272</v>
      </c>
      <c r="AI24" s="70" t="s">
        <v>272</v>
      </c>
      <c r="AJ24" s="70" t="s">
        <v>266</v>
      </c>
      <c r="AK24" s="70" t="s">
        <v>267</v>
      </c>
      <c r="AL24" s="70" t="s">
        <v>267</v>
      </c>
      <c r="AM24" s="70" t="s">
        <v>268</v>
      </c>
      <c r="AN24" s="70" t="s">
        <v>268</v>
      </c>
      <c r="AO24" s="70" t="s">
        <v>268</v>
      </c>
      <c r="AP24" s="70" t="s">
        <v>268</v>
      </c>
      <c r="AQ24" s="70" t="s">
        <v>268</v>
      </c>
      <c r="AR24" s="70" t="s">
        <v>268</v>
      </c>
      <c r="AS24" s="70" t="s">
        <v>268</v>
      </c>
      <c r="AT24" s="70" t="s">
        <v>268</v>
      </c>
      <c r="AU24" s="70" t="s">
        <v>268</v>
      </c>
      <c r="AV24" s="70" t="s">
        <v>268</v>
      </c>
      <c r="AW24" s="70" t="s">
        <v>268</v>
      </c>
      <c r="AX24" s="70" t="s">
        <v>268</v>
      </c>
      <c r="AY24" s="70" t="s">
        <v>268</v>
      </c>
      <c r="AZ24" s="70" t="s">
        <v>268</v>
      </c>
      <c r="BA24" s="70" t="s">
        <v>268</v>
      </c>
      <c r="BB24" s="70" t="s">
        <v>268</v>
      </c>
      <c r="BC24" s="70" t="s">
        <v>268</v>
      </c>
      <c r="BD24" s="70" t="s">
        <v>265</v>
      </c>
      <c r="BE24" s="70" t="s">
        <v>265</v>
      </c>
      <c r="BF24" s="60" t="s">
        <v>265</v>
      </c>
      <c r="BG24" s="60" t="s">
        <v>265</v>
      </c>
      <c r="BH24" s="60" t="s">
        <v>265</v>
      </c>
      <c r="BI24" s="60" t="s">
        <v>265</v>
      </c>
      <c r="BJ24" s="60" t="s">
        <v>265</v>
      </c>
      <c r="BK24" s="60" t="s">
        <v>265</v>
      </c>
      <c r="BL24" s="60" t="s">
        <v>265</v>
      </c>
      <c r="BM24" s="60" t="s">
        <v>265</v>
      </c>
      <c r="BN24" s="60" t="s">
        <v>265</v>
      </c>
      <c r="BO24" s="60" t="s">
        <v>265</v>
      </c>
      <c r="BP24" s="60" t="s">
        <v>265</v>
      </c>
      <c r="BQ24" s="60" t="s">
        <v>265</v>
      </c>
      <c r="BR24" s="60" t="s">
        <v>265</v>
      </c>
      <c r="BS24" s="60" t="s">
        <v>265</v>
      </c>
      <c r="BT24" s="60" t="s">
        <v>265</v>
      </c>
      <c r="BU24" s="60" t="s">
        <v>265</v>
      </c>
      <c r="BV24" s="60" t="s">
        <v>265</v>
      </c>
      <c r="BW24" s="60" t="s">
        <v>265</v>
      </c>
    </row>
    <row r="25" spans="1:80" ht="6" customHeight="1">
      <c r="A25" s="60" t="s">
        <v>265</v>
      </c>
      <c r="B25" s="60" t="s">
        <v>265</v>
      </c>
      <c r="C25" s="60" t="s">
        <v>265</v>
      </c>
      <c r="D25" s="60" t="s">
        <v>265</v>
      </c>
      <c r="E25" s="60" t="s">
        <v>265</v>
      </c>
      <c r="F25" s="60" t="s">
        <v>265</v>
      </c>
      <c r="G25" s="70" t="s">
        <v>265</v>
      </c>
      <c r="H25" s="70" t="s">
        <v>268</v>
      </c>
      <c r="I25" s="70" t="s">
        <v>266</v>
      </c>
      <c r="J25" s="70" t="s">
        <v>266</v>
      </c>
      <c r="K25" s="70" t="s">
        <v>266</v>
      </c>
      <c r="L25" s="70" t="s">
        <v>267</v>
      </c>
      <c r="M25" s="70" t="s">
        <v>266</v>
      </c>
      <c r="N25" s="70" t="s">
        <v>272</v>
      </c>
      <c r="O25" s="70" t="s">
        <v>272</v>
      </c>
      <c r="P25" s="70" t="s">
        <v>272</v>
      </c>
      <c r="Q25" s="70" t="s">
        <v>272</v>
      </c>
      <c r="R25" s="70" t="s">
        <v>272</v>
      </c>
      <c r="S25" s="70" t="s">
        <v>269</v>
      </c>
      <c r="T25" s="70" t="s">
        <v>267</v>
      </c>
      <c r="U25" s="70" t="s">
        <v>267</v>
      </c>
      <c r="V25" s="70" t="s">
        <v>267</v>
      </c>
      <c r="W25" s="70" t="s">
        <v>266</v>
      </c>
      <c r="X25" s="70" t="s">
        <v>272</v>
      </c>
      <c r="Y25" s="70" t="s">
        <v>272</v>
      </c>
      <c r="Z25" s="70" t="s">
        <v>272</v>
      </c>
      <c r="AA25" s="70" t="s">
        <v>272</v>
      </c>
      <c r="AB25" s="70" t="s">
        <v>272</v>
      </c>
      <c r="AC25" s="70" t="s">
        <v>271</v>
      </c>
      <c r="AD25" s="70" t="s">
        <v>270</v>
      </c>
      <c r="AE25" s="70" t="s">
        <v>265</v>
      </c>
      <c r="AF25" s="70" t="s">
        <v>266</v>
      </c>
      <c r="AG25" s="70" t="s">
        <v>272</v>
      </c>
      <c r="AH25" s="70" t="s">
        <v>272</v>
      </c>
      <c r="AI25" s="70" t="s">
        <v>272</v>
      </c>
      <c r="AJ25" s="70" t="s">
        <v>266</v>
      </c>
      <c r="AK25" s="70" t="s">
        <v>267</v>
      </c>
      <c r="AL25" s="70" t="s">
        <v>267</v>
      </c>
      <c r="AM25" s="70" t="s">
        <v>270</v>
      </c>
      <c r="AN25" s="70" t="s">
        <v>270</v>
      </c>
      <c r="AO25" s="70" t="s">
        <v>270</v>
      </c>
      <c r="AP25" s="70" t="s">
        <v>270</v>
      </c>
      <c r="AQ25" s="70" t="s">
        <v>270</v>
      </c>
      <c r="AR25" s="70" t="s">
        <v>270</v>
      </c>
      <c r="AS25" s="70" t="s">
        <v>270</v>
      </c>
      <c r="AT25" s="70" t="s">
        <v>270</v>
      </c>
      <c r="AU25" s="70" t="s">
        <v>270</v>
      </c>
      <c r="AV25" s="70" t="s">
        <v>270</v>
      </c>
      <c r="AW25" s="70" t="s">
        <v>270</v>
      </c>
      <c r="AX25" s="70" t="s">
        <v>270</v>
      </c>
      <c r="AY25" s="70" t="s">
        <v>270</v>
      </c>
      <c r="AZ25" s="70" t="s">
        <v>270</v>
      </c>
      <c r="BA25" s="70" t="s">
        <v>270</v>
      </c>
      <c r="BB25" s="70" t="s">
        <v>265</v>
      </c>
      <c r="BC25" s="70" t="s">
        <v>268</v>
      </c>
      <c r="BD25" s="70" t="s">
        <v>265</v>
      </c>
      <c r="BE25" s="70" t="s">
        <v>265</v>
      </c>
      <c r="BF25" s="60" t="s">
        <v>265</v>
      </c>
      <c r="BG25" s="60" t="s">
        <v>265</v>
      </c>
      <c r="BH25" s="60" t="s">
        <v>265</v>
      </c>
      <c r="BI25" s="60" t="s">
        <v>265</v>
      </c>
      <c r="BJ25" s="60" t="s">
        <v>265</v>
      </c>
      <c r="BK25" s="60" t="s">
        <v>265</v>
      </c>
      <c r="BL25" s="60" t="s">
        <v>265</v>
      </c>
      <c r="BM25" s="60" t="s">
        <v>265</v>
      </c>
      <c r="BN25" s="60" t="s">
        <v>265</v>
      </c>
      <c r="BO25" s="60" t="s">
        <v>265</v>
      </c>
      <c r="BP25" s="60" t="s">
        <v>265</v>
      </c>
      <c r="BQ25" s="60" t="s">
        <v>265</v>
      </c>
      <c r="BR25" s="60" t="s">
        <v>265</v>
      </c>
      <c r="BS25" s="60" t="s">
        <v>265</v>
      </c>
      <c r="BT25" s="60" t="s">
        <v>265</v>
      </c>
      <c r="BU25" s="60" t="s">
        <v>265</v>
      </c>
      <c r="BV25" s="60" t="s">
        <v>265</v>
      </c>
      <c r="BW25" s="60" t="s">
        <v>265</v>
      </c>
    </row>
    <row r="26" spans="1:80" ht="6" customHeight="1">
      <c r="A26" s="60" t="s">
        <v>265</v>
      </c>
      <c r="B26" s="60" t="s">
        <v>265</v>
      </c>
      <c r="C26" s="60" t="s">
        <v>265</v>
      </c>
      <c r="D26" s="60" t="s">
        <v>265</v>
      </c>
      <c r="E26" s="60" t="s">
        <v>265</v>
      </c>
      <c r="F26" s="60" t="s">
        <v>265</v>
      </c>
      <c r="G26" s="70" t="s">
        <v>265</v>
      </c>
      <c r="H26" s="70" t="s">
        <v>268</v>
      </c>
      <c r="I26" s="70" t="s">
        <v>266</v>
      </c>
      <c r="J26" s="70" t="s">
        <v>272</v>
      </c>
      <c r="K26" s="70" t="s">
        <v>266</v>
      </c>
      <c r="L26" s="70" t="s">
        <v>267</v>
      </c>
      <c r="M26" s="70" t="s">
        <v>266</v>
      </c>
      <c r="N26" s="70" t="s">
        <v>272</v>
      </c>
      <c r="O26" s="70" t="s">
        <v>272</v>
      </c>
      <c r="P26" s="70" t="s">
        <v>272</v>
      </c>
      <c r="Q26" s="70" t="s">
        <v>272</v>
      </c>
      <c r="R26" s="70" t="s">
        <v>272</v>
      </c>
      <c r="S26" s="70" t="s">
        <v>266</v>
      </c>
      <c r="T26" s="70" t="s">
        <v>267</v>
      </c>
      <c r="U26" s="70" t="s">
        <v>267</v>
      </c>
      <c r="V26" s="70" t="s">
        <v>267</v>
      </c>
      <c r="W26" s="70" t="s">
        <v>269</v>
      </c>
      <c r="X26" s="70" t="s">
        <v>272</v>
      </c>
      <c r="Y26" s="70" t="s">
        <v>272</v>
      </c>
      <c r="Z26" s="70" t="s">
        <v>272</v>
      </c>
      <c r="AA26" s="70" t="s">
        <v>272</v>
      </c>
      <c r="AB26" s="70" t="s">
        <v>272</v>
      </c>
      <c r="AC26" s="70" t="s">
        <v>266</v>
      </c>
      <c r="AD26" s="70" t="s">
        <v>270</v>
      </c>
      <c r="AE26" s="70" t="s">
        <v>265</v>
      </c>
      <c r="AF26" s="70" t="s">
        <v>266</v>
      </c>
      <c r="AG26" s="70" t="s">
        <v>266</v>
      </c>
      <c r="AH26" s="70" t="s">
        <v>266</v>
      </c>
      <c r="AI26" s="70" t="s">
        <v>266</v>
      </c>
      <c r="AJ26" s="70" t="s">
        <v>266</v>
      </c>
      <c r="AK26" s="70" t="s">
        <v>267</v>
      </c>
      <c r="AL26" s="70" t="s">
        <v>267</v>
      </c>
      <c r="AM26" s="70" t="s">
        <v>266</v>
      </c>
      <c r="AN26" s="70" t="s">
        <v>266</v>
      </c>
      <c r="AO26" s="70" t="s">
        <v>266</v>
      </c>
      <c r="AP26" s="70" t="s">
        <v>266</v>
      </c>
      <c r="AQ26" s="70" t="s">
        <v>266</v>
      </c>
      <c r="AR26" s="70" t="s">
        <v>266</v>
      </c>
      <c r="AS26" s="70" t="s">
        <v>266</v>
      </c>
      <c r="AT26" s="70" t="s">
        <v>266</v>
      </c>
      <c r="AU26" s="70" t="s">
        <v>270</v>
      </c>
      <c r="AV26" s="70" t="s">
        <v>266</v>
      </c>
      <c r="AW26" s="70" t="s">
        <v>266</v>
      </c>
      <c r="AX26" s="70" t="s">
        <v>266</v>
      </c>
      <c r="AY26" s="70" t="s">
        <v>266</v>
      </c>
      <c r="AZ26" s="70" t="s">
        <v>266</v>
      </c>
      <c r="BA26" s="70" t="s">
        <v>267</v>
      </c>
      <c r="BB26" s="70" t="s">
        <v>267</v>
      </c>
      <c r="BC26" s="70" t="s">
        <v>268</v>
      </c>
      <c r="BD26" s="70" t="s">
        <v>265</v>
      </c>
      <c r="BE26" s="70" t="s">
        <v>265</v>
      </c>
      <c r="BF26" s="60" t="s">
        <v>265</v>
      </c>
      <c r="BG26" s="60" t="s">
        <v>265</v>
      </c>
      <c r="BH26" s="60" t="s">
        <v>265</v>
      </c>
      <c r="BI26" s="60" t="s">
        <v>265</v>
      </c>
      <c r="BJ26" s="60" t="s">
        <v>265</v>
      </c>
      <c r="BK26" s="60" t="s">
        <v>265</v>
      </c>
      <c r="BL26" s="60" t="s">
        <v>265</v>
      </c>
      <c r="BM26" s="60" t="s">
        <v>265</v>
      </c>
      <c r="BN26" s="60" t="s">
        <v>265</v>
      </c>
      <c r="BO26" s="60" t="s">
        <v>265</v>
      </c>
      <c r="BP26" s="60" t="s">
        <v>265</v>
      </c>
      <c r="BQ26" s="60" t="s">
        <v>265</v>
      </c>
      <c r="BR26" s="60" t="s">
        <v>265</v>
      </c>
      <c r="BS26" s="60" t="s">
        <v>265</v>
      </c>
      <c r="BT26" s="60" t="s">
        <v>265</v>
      </c>
      <c r="BU26" s="60" t="s">
        <v>265</v>
      </c>
      <c r="BV26" s="60" t="s">
        <v>265</v>
      </c>
      <c r="BW26" s="60" t="s">
        <v>265</v>
      </c>
    </row>
    <row r="27" spans="1:80" ht="6" customHeight="1">
      <c r="A27" s="60" t="s">
        <v>265</v>
      </c>
      <c r="B27" s="60" t="s">
        <v>265</v>
      </c>
      <c r="C27" s="60" t="s">
        <v>265</v>
      </c>
      <c r="D27" s="60" t="s">
        <v>265</v>
      </c>
      <c r="E27" s="60" t="s">
        <v>265</v>
      </c>
      <c r="F27" s="60" t="s">
        <v>265</v>
      </c>
      <c r="G27" s="70" t="s">
        <v>265</v>
      </c>
      <c r="H27" s="70" t="s">
        <v>268</v>
      </c>
      <c r="I27" s="70" t="s">
        <v>266</v>
      </c>
      <c r="J27" s="70" t="s">
        <v>272</v>
      </c>
      <c r="K27" s="70" t="s">
        <v>269</v>
      </c>
      <c r="L27" s="70" t="s">
        <v>267</v>
      </c>
      <c r="M27" s="70" t="s">
        <v>266</v>
      </c>
      <c r="N27" s="70" t="s">
        <v>266</v>
      </c>
      <c r="O27" s="70" t="s">
        <v>266</v>
      </c>
      <c r="P27" s="70" t="s">
        <v>266</v>
      </c>
      <c r="Q27" s="70" t="s">
        <v>266</v>
      </c>
      <c r="R27" s="70" t="s">
        <v>266</v>
      </c>
      <c r="S27" s="70" t="s">
        <v>266</v>
      </c>
      <c r="T27" s="70" t="s">
        <v>267</v>
      </c>
      <c r="U27" s="70" t="s">
        <v>267</v>
      </c>
      <c r="V27" s="70" t="s">
        <v>267</v>
      </c>
      <c r="W27" s="70" t="s">
        <v>266</v>
      </c>
      <c r="X27" s="70" t="s">
        <v>272</v>
      </c>
      <c r="Y27" s="70" t="s">
        <v>272</v>
      </c>
      <c r="Z27" s="70" t="s">
        <v>272</v>
      </c>
      <c r="AA27" s="70" t="s">
        <v>272</v>
      </c>
      <c r="AB27" s="70" t="s">
        <v>272</v>
      </c>
      <c r="AC27" s="70" t="s">
        <v>266</v>
      </c>
      <c r="AD27" s="70" t="s">
        <v>270</v>
      </c>
      <c r="AE27" s="70" t="s">
        <v>270</v>
      </c>
      <c r="AF27" s="70" t="s">
        <v>270</v>
      </c>
      <c r="AG27" s="70" t="s">
        <v>270</v>
      </c>
      <c r="AH27" s="70" t="s">
        <v>270</v>
      </c>
      <c r="AI27" s="70" t="s">
        <v>270</v>
      </c>
      <c r="AJ27" s="70" t="s">
        <v>270</v>
      </c>
      <c r="AK27" s="70" t="s">
        <v>267</v>
      </c>
      <c r="AL27" s="70" t="s">
        <v>267</v>
      </c>
      <c r="AM27" s="70" t="s">
        <v>266</v>
      </c>
      <c r="AN27" s="70" t="s">
        <v>272</v>
      </c>
      <c r="AO27" s="70" t="s">
        <v>272</v>
      </c>
      <c r="AP27" s="70" t="s">
        <v>272</v>
      </c>
      <c r="AQ27" s="70" t="s">
        <v>272</v>
      </c>
      <c r="AR27" s="70" t="s">
        <v>272</v>
      </c>
      <c r="AS27" s="70" t="s">
        <v>272</v>
      </c>
      <c r="AT27" s="70" t="s">
        <v>266</v>
      </c>
      <c r="AU27" s="70" t="s">
        <v>270</v>
      </c>
      <c r="AV27" s="70" t="s">
        <v>266</v>
      </c>
      <c r="AW27" s="70" t="s">
        <v>272</v>
      </c>
      <c r="AX27" s="70" t="s">
        <v>272</v>
      </c>
      <c r="AY27" s="70" t="s">
        <v>274</v>
      </c>
      <c r="AZ27" s="70" t="s">
        <v>266</v>
      </c>
      <c r="BA27" s="70" t="s">
        <v>267</v>
      </c>
      <c r="BB27" s="70" t="s">
        <v>267</v>
      </c>
      <c r="BC27" s="70" t="s">
        <v>268</v>
      </c>
      <c r="BD27" s="70" t="s">
        <v>265</v>
      </c>
      <c r="BE27" s="70" t="s">
        <v>265</v>
      </c>
      <c r="BF27" s="60" t="s">
        <v>265</v>
      </c>
      <c r="BG27" s="60" t="s">
        <v>265</v>
      </c>
      <c r="BH27" s="60" t="s">
        <v>265</v>
      </c>
      <c r="BI27" s="60" t="s">
        <v>265</v>
      </c>
      <c r="BJ27" s="60" t="s">
        <v>265</v>
      </c>
      <c r="BK27" s="60" t="s">
        <v>265</v>
      </c>
      <c r="BL27" s="60" t="s">
        <v>265</v>
      </c>
      <c r="BM27" s="60" t="s">
        <v>265</v>
      </c>
      <c r="BN27" s="60" t="s">
        <v>265</v>
      </c>
      <c r="BO27" s="60" t="s">
        <v>265</v>
      </c>
      <c r="BP27" s="60" t="s">
        <v>265</v>
      </c>
      <c r="BQ27" s="60" t="s">
        <v>265</v>
      </c>
      <c r="BR27" s="60" t="s">
        <v>265</v>
      </c>
      <c r="BS27" s="60" t="s">
        <v>265</v>
      </c>
      <c r="BT27" s="60" t="s">
        <v>265</v>
      </c>
      <c r="BU27" s="60" t="s">
        <v>265</v>
      </c>
      <c r="BV27" s="60" t="s">
        <v>265</v>
      </c>
      <c r="BW27" s="60" t="s">
        <v>265</v>
      </c>
    </row>
    <row r="28" spans="1:80" ht="6" customHeight="1">
      <c r="A28" s="60" t="s">
        <v>265</v>
      </c>
      <c r="B28" s="60" t="s">
        <v>265</v>
      </c>
      <c r="C28" s="60" t="s">
        <v>265</v>
      </c>
      <c r="D28" s="60" t="s">
        <v>265</v>
      </c>
      <c r="E28" s="60" t="s">
        <v>265</v>
      </c>
      <c r="F28" s="60" t="s">
        <v>265</v>
      </c>
      <c r="G28" s="70" t="s">
        <v>265</v>
      </c>
      <c r="H28" s="70" t="s">
        <v>268</v>
      </c>
      <c r="I28" s="70" t="s">
        <v>266</v>
      </c>
      <c r="J28" s="70" t="s">
        <v>272</v>
      </c>
      <c r="K28" s="70" t="s">
        <v>266</v>
      </c>
      <c r="L28" s="70" t="s">
        <v>267</v>
      </c>
      <c r="M28" s="70" t="s">
        <v>265</v>
      </c>
      <c r="N28" s="70" t="s">
        <v>265</v>
      </c>
      <c r="O28" s="70" t="s">
        <v>265</v>
      </c>
      <c r="P28" s="70" t="s">
        <v>265</v>
      </c>
      <c r="Q28" s="70" t="s">
        <v>265</v>
      </c>
      <c r="R28" s="70" t="s">
        <v>265</v>
      </c>
      <c r="S28" s="70" t="s">
        <v>265</v>
      </c>
      <c r="T28" s="70" t="s">
        <v>267</v>
      </c>
      <c r="U28" s="70" t="s">
        <v>267</v>
      </c>
      <c r="V28" s="70" t="s">
        <v>267</v>
      </c>
      <c r="W28" s="70" t="s">
        <v>266</v>
      </c>
      <c r="X28" s="70" t="s">
        <v>266</v>
      </c>
      <c r="Y28" s="70" t="s">
        <v>266</v>
      </c>
      <c r="Z28" s="70" t="s">
        <v>266</v>
      </c>
      <c r="AA28" s="70" t="s">
        <v>266</v>
      </c>
      <c r="AB28" s="70" t="s">
        <v>266</v>
      </c>
      <c r="AC28" s="70" t="s">
        <v>266</v>
      </c>
      <c r="AD28" s="70" t="s">
        <v>270</v>
      </c>
      <c r="AE28" s="70" t="s">
        <v>266</v>
      </c>
      <c r="AF28" s="70" t="s">
        <v>266</v>
      </c>
      <c r="AG28" s="70" t="s">
        <v>266</v>
      </c>
      <c r="AH28" s="70" t="s">
        <v>266</v>
      </c>
      <c r="AI28" s="70" t="s">
        <v>266</v>
      </c>
      <c r="AJ28" s="70" t="s">
        <v>266</v>
      </c>
      <c r="AK28" s="70" t="s">
        <v>267</v>
      </c>
      <c r="AL28" s="70" t="s">
        <v>267</v>
      </c>
      <c r="AM28" s="70" t="s">
        <v>269</v>
      </c>
      <c r="AN28" s="70" t="s">
        <v>272</v>
      </c>
      <c r="AO28" s="70" t="s">
        <v>272</v>
      </c>
      <c r="AP28" s="70" t="s">
        <v>272</v>
      </c>
      <c r="AQ28" s="70" t="s">
        <v>272</v>
      </c>
      <c r="AR28" s="70" t="s">
        <v>272</v>
      </c>
      <c r="AS28" s="70" t="s">
        <v>272</v>
      </c>
      <c r="AT28" s="70" t="s">
        <v>266</v>
      </c>
      <c r="AU28" s="70" t="s">
        <v>270</v>
      </c>
      <c r="AV28" s="70" t="s">
        <v>266</v>
      </c>
      <c r="AW28" s="70" t="s">
        <v>272</v>
      </c>
      <c r="AX28" s="70" t="s">
        <v>272</v>
      </c>
      <c r="AY28" s="70" t="s">
        <v>272</v>
      </c>
      <c r="AZ28" s="70" t="s">
        <v>269</v>
      </c>
      <c r="BA28" s="70" t="s">
        <v>267</v>
      </c>
      <c r="BB28" s="70" t="s">
        <v>267</v>
      </c>
      <c r="BC28" s="70" t="s">
        <v>268</v>
      </c>
      <c r="BD28" s="70" t="s">
        <v>265</v>
      </c>
      <c r="BE28" s="70" t="s">
        <v>265</v>
      </c>
      <c r="BF28" s="60" t="s">
        <v>265</v>
      </c>
      <c r="BG28" s="60" t="s">
        <v>265</v>
      </c>
      <c r="BH28" s="60" t="s">
        <v>265</v>
      </c>
      <c r="BI28" s="60" t="s">
        <v>265</v>
      </c>
      <c r="BJ28" s="60" t="s">
        <v>265</v>
      </c>
      <c r="BK28" s="60" t="s">
        <v>265</v>
      </c>
      <c r="BL28" s="60" t="s">
        <v>265</v>
      </c>
      <c r="BM28" s="60" t="s">
        <v>265</v>
      </c>
      <c r="BN28" s="60" t="s">
        <v>265</v>
      </c>
      <c r="BO28" s="60" t="s">
        <v>265</v>
      </c>
      <c r="BP28" s="60" t="s">
        <v>265</v>
      </c>
      <c r="BQ28" s="60" t="s">
        <v>265</v>
      </c>
      <c r="BR28" s="60" t="s">
        <v>265</v>
      </c>
      <c r="BS28" s="60" t="s">
        <v>265</v>
      </c>
      <c r="BT28" s="60" t="s">
        <v>265</v>
      </c>
      <c r="BU28" s="60" t="s">
        <v>265</v>
      </c>
      <c r="BV28" s="60" t="s">
        <v>265</v>
      </c>
      <c r="BW28" s="60" t="s">
        <v>265</v>
      </c>
    </row>
    <row r="29" spans="1:80" ht="6" customHeight="1">
      <c r="A29" s="60" t="s">
        <v>265</v>
      </c>
      <c r="B29" s="60" t="s">
        <v>265</v>
      </c>
      <c r="C29" s="60" t="s">
        <v>265</v>
      </c>
      <c r="D29" s="60" t="s">
        <v>265</v>
      </c>
      <c r="E29" s="60" t="s">
        <v>265</v>
      </c>
      <c r="F29" s="60" t="s">
        <v>265</v>
      </c>
      <c r="G29" s="70" t="s">
        <v>265</v>
      </c>
      <c r="H29" s="70" t="s">
        <v>268</v>
      </c>
      <c r="I29" s="70" t="s">
        <v>266</v>
      </c>
      <c r="J29" s="70" t="s">
        <v>266</v>
      </c>
      <c r="K29" s="70" t="s">
        <v>266</v>
      </c>
      <c r="L29" s="70" t="s">
        <v>267</v>
      </c>
      <c r="M29" s="70" t="s">
        <v>266</v>
      </c>
      <c r="N29" s="70" t="s">
        <v>266</v>
      </c>
      <c r="O29" s="70" t="s">
        <v>266</v>
      </c>
      <c r="P29" s="70" t="s">
        <v>266</v>
      </c>
      <c r="Q29" s="70" t="s">
        <v>266</v>
      </c>
      <c r="R29" s="70" t="s">
        <v>266</v>
      </c>
      <c r="S29" s="70" t="s">
        <v>266</v>
      </c>
      <c r="T29" s="70" t="s">
        <v>267</v>
      </c>
      <c r="U29" s="70" t="s">
        <v>267</v>
      </c>
      <c r="V29" s="70" t="s">
        <v>267</v>
      </c>
      <c r="W29" s="70" t="s">
        <v>270</v>
      </c>
      <c r="X29" s="70" t="s">
        <v>270</v>
      </c>
      <c r="Y29" s="70" t="s">
        <v>270</v>
      </c>
      <c r="Z29" s="70" t="s">
        <v>270</v>
      </c>
      <c r="AA29" s="70" t="s">
        <v>270</v>
      </c>
      <c r="AB29" s="70" t="s">
        <v>270</v>
      </c>
      <c r="AC29" s="70" t="s">
        <v>270</v>
      </c>
      <c r="AD29" s="70" t="s">
        <v>270</v>
      </c>
      <c r="AE29" s="70" t="s">
        <v>266</v>
      </c>
      <c r="AF29" s="70" t="s">
        <v>272</v>
      </c>
      <c r="AG29" s="70" t="s">
        <v>272</v>
      </c>
      <c r="AH29" s="70" t="s">
        <v>272</v>
      </c>
      <c r="AI29" s="70" t="s">
        <v>272</v>
      </c>
      <c r="AJ29" s="70" t="s">
        <v>266</v>
      </c>
      <c r="AK29" s="70" t="s">
        <v>267</v>
      </c>
      <c r="AL29" s="70" t="s">
        <v>267</v>
      </c>
      <c r="AM29" s="70" t="s">
        <v>266</v>
      </c>
      <c r="AN29" s="70" t="s">
        <v>272</v>
      </c>
      <c r="AO29" s="70" t="s">
        <v>272</v>
      </c>
      <c r="AP29" s="70" t="s">
        <v>272</v>
      </c>
      <c r="AQ29" s="70" t="s">
        <v>272</v>
      </c>
      <c r="AR29" s="70" t="s">
        <v>272</v>
      </c>
      <c r="AS29" s="70" t="s">
        <v>272</v>
      </c>
      <c r="AT29" s="70" t="s">
        <v>266</v>
      </c>
      <c r="AU29" s="70" t="s">
        <v>270</v>
      </c>
      <c r="AV29" s="70" t="s">
        <v>266</v>
      </c>
      <c r="AW29" s="70" t="s">
        <v>272</v>
      </c>
      <c r="AX29" s="70" t="s">
        <v>272</v>
      </c>
      <c r="AY29" s="70" t="s">
        <v>272</v>
      </c>
      <c r="AZ29" s="70" t="s">
        <v>266</v>
      </c>
      <c r="BA29" s="70" t="s">
        <v>267</v>
      </c>
      <c r="BB29" s="70" t="s">
        <v>267</v>
      </c>
      <c r="BC29" s="70" t="s">
        <v>268</v>
      </c>
      <c r="BD29" s="70" t="s">
        <v>265</v>
      </c>
      <c r="BE29" s="70" t="s">
        <v>265</v>
      </c>
      <c r="BF29" s="60" t="s">
        <v>265</v>
      </c>
      <c r="BG29" s="60" t="s">
        <v>265</v>
      </c>
      <c r="BH29" s="60" t="s">
        <v>265</v>
      </c>
      <c r="BI29" s="60" t="s">
        <v>265</v>
      </c>
      <c r="BJ29" s="60" t="s">
        <v>265</v>
      </c>
      <c r="BK29" s="60" t="s">
        <v>265</v>
      </c>
      <c r="BL29" s="60" t="s">
        <v>265</v>
      </c>
      <c r="BM29" s="60" t="s">
        <v>265</v>
      </c>
      <c r="BN29" s="60" t="s">
        <v>265</v>
      </c>
      <c r="BO29" s="60" t="s">
        <v>265</v>
      </c>
      <c r="BP29" s="60" t="s">
        <v>265</v>
      </c>
      <c r="BQ29" s="60" t="s">
        <v>265</v>
      </c>
      <c r="BR29" s="60" t="s">
        <v>265</v>
      </c>
      <c r="BS29" s="60" t="s">
        <v>265</v>
      </c>
      <c r="BT29" s="60" t="s">
        <v>265</v>
      </c>
      <c r="BU29" s="60" t="s">
        <v>265</v>
      </c>
      <c r="BV29" s="60" t="s">
        <v>265</v>
      </c>
      <c r="BW29" s="60" t="s">
        <v>265</v>
      </c>
    </row>
    <row r="30" spans="1:80" ht="6" customHeight="1">
      <c r="A30" s="60" t="s">
        <v>265</v>
      </c>
      <c r="B30" s="60" t="s">
        <v>265</v>
      </c>
      <c r="C30" s="60" t="s">
        <v>265</v>
      </c>
      <c r="D30" s="60" t="s">
        <v>265</v>
      </c>
      <c r="E30" s="60" t="s">
        <v>265</v>
      </c>
      <c r="F30" s="60" t="s">
        <v>265</v>
      </c>
      <c r="G30" s="70" t="s">
        <v>265</v>
      </c>
      <c r="H30" s="70" t="s">
        <v>268</v>
      </c>
      <c r="I30" s="70" t="s">
        <v>266</v>
      </c>
      <c r="J30" s="70" t="s">
        <v>272</v>
      </c>
      <c r="K30" s="70" t="s">
        <v>266</v>
      </c>
      <c r="L30" s="70" t="s">
        <v>267</v>
      </c>
      <c r="M30" s="70" t="s">
        <v>266</v>
      </c>
      <c r="N30" s="70" t="s">
        <v>272</v>
      </c>
      <c r="O30" s="70" t="s">
        <v>272</v>
      </c>
      <c r="P30" s="70" t="s">
        <v>272</v>
      </c>
      <c r="Q30" s="70" t="s">
        <v>272</v>
      </c>
      <c r="R30" s="70" t="s">
        <v>272</v>
      </c>
      <c r="S30" s="70" t="s">
        <v>266</v>
      </c>
      <c r="T30" s="70" t="s">
        <v>267</v>
      </c>
      <c r="U30" s="70" t="s">
        <v>267</v>
      </c>
      <c r="V30" s="70" t="s">
        <v>267</v>
      </c>
      <c r="W30" s="70" t="s">
        <v>266</v>
      </c>
      <c r="X30" s="70" t="s">
        <v>266</v>
      </c>
      <c r="Y30" s="70" t="s">
        <v>266</v>
      </c>
      <c r="Z30" s="70" t="s">
        <v>266</v>
      </c>
      <c r="AA30" s="70" t="s">
        <v>266</v>
      </c>
      <c r="AB30" s="70" t="s">
        <v>270</v>
      </c>
      <c r="AC30" s="70" t="s">
        <v>266</v>
      </c>
      <c r="AD30" s="70" t="s">
        <v>271</v>
      </c>
      <c r="AE30" s="70" t="s">
        <v>266</v>
      </c>
      <c r="AF30" s="70" t="s">
        <v>272</v>
      </c>
      <c r="AG30" s="70" t="s">
        <v>272</v>
      </c>
      <c r="AH30" s="70" t="s">
        <v>272</v>
      </c>
      <c r="AI30" s="70" t="s">
        <v>272</v>
      </c>
      <c r="AJ30" s="70" t="s">
        <v>266</v>
      </c>
      <c r="AK30" s="70" t="s">
        <v>267</v>
      </c>
      <c r="AL30" s="70" t="s">
        <v>267</v>
      </c>
      <c r="AM30" s="70" t="s">
        <v>266</v>
      </c>
      <c r="AN30" s="70" t="s">
        <v>272</v>
      </c>
      <c r="AO30" s="70" t="s">
        <v>272</v>
      </c>
      <c r="AP30" s="70" t="s">
        <v>272</v>
      </c>
      <c r="AQ30" s="70" t="s">
        <v>272</v>
      </c>
      <c r="AR30" s="70" t="s">
        <v>272</v>
      </c>
      <c r="AS30" s="70" t="s">
        <v>272</v>
      </c>
      <c r="AT30" s="70" t="s">
        <v>266</v>
      </c>
      <c r="AU30" s="70" t="s">
        <v>270</v>
      </c>
      <c r="AV30" s="70" t="s">
        <v>266</v>
      </c>
      <c r="AW30" s="70" t="s">
        <v>272</v>
      </c>
      <c r="AX30" s="70" t="s">
        <v>272</v>
      </c>
      <c r="AY30" s="70" t="s">
        <v>272</v>
      </c>
      <c r="AZ30" s="70" t="s">
        <v>266</v>
      </c>
      <c r="BA30" s="70" t="s">
        <v>267</v>
      </c>
      <c r="BB30" s="70" t="s">
        <v>267</v>
      </c>
      <c r="BC30" s="70" t="s">
        <v>268</v>
      </c>
      <c r="BD30" s="70" t="s">
        <v>265</v>
      </c>
      <c r="BE30" s="70" t="s">
        <v>265</v>
      </c>
      <c r="BF30" s="60" t="s">
        <v>265</v>
      </c>
      <c r="BG30" s="60" t="s">
        <v>265</v>
      </c>
      <c r="BH30" s="60" t="s">
        <v>265</v>
      </c>
      <c r="BI30" s="60" t="s">
        <v>265</v>
      </c>
      <c r="BJ30" s="60" t="s">
        <v>265</v>
      </c>
      <c r="BK30" s="60" t="s">
        <v>265</v>
      </c>
      <c r="BL30" s="60" t="s">
        <v>265</v>
      </c>
      <c r="BM30" s="60" t="s">
        <v>265</v>
      </c>
      <c r="BN30" s="60" t="s">
        <v>265</v>
      </c>
      <c r="BO30" s="60" t="s">
        <v>265</v>
      </c>
      <c r="BP30" s="60" t="s">
        <v>265</v>
      </c>
      <c r="BQ30" s="60" t="s">
        <v>265</v>
      </c>
      <c r="BR30" s="60" t="s">
        <v>265</v>
      </c>
      <c r="BS30" s="60" t="s">
        <v>265</v>
      </c>
      <c r="BT30" s="60" t="s">
        <v>265</v>
      </c>
      <c r="BU30" s="60" t="s">
        <v>265</v>
      </c>
      <c r="BV30" s="60" t="s">
        <v>265</v>
      </c>
      <c r="BW30" s="60" t="s">
        <v>265</v>
      </c>
    </row>
    <row r="31" spans="1:80" ht="6" customHeight="1">
      <c r="A31" s="60" t="s">
        <v>265</v>
      </c>
      <c r="B31" s="60" t="s">
        <v>265</v>
      </c>
      <c r="C31" s="60" t="s">
        <v>265</v>
      </c>
      <c r="D31" s="60" t="s">
        <v>265</v>
      </c>
      <c r="E31" s="60" t="s">
        <v>265</v>
      </c>
      <c r="F31" s="60" t="s">
        <v>265</v>
      </c>
      <c r="G31" s="70" t="s">
        <v>265</v>
      </c>
      <c r="H31" s="70" t="s">
        <v>268</v>
      </c>
      <c r="I31" s="70" t="s">
        <v>266</v>
      </c>
      <c r="J31" s="70" t="s">
        <v>272</v>
      </c>
      <c r="K31" s="70" t="s">
        <v>269</v>
      </c>
      <c r="L31" s="70" t="s">
        <v>267</v>
      </c>
      <c r="M31" s="70" t="s">
        <v>266</v>
      </c>
      <c r="N31" s="70" t="s">
        <v>272</v>
      </c>
      <c r="O31" s="70" t="s">
        <v>272</v>
      </c>
      <c r="P31" s="70" t="s">
        <v>272</v>
      </c>
      <c r="Q31" s="70" t="s">
        <v>272</v>
      </c>
      <c r="R31" s="70" t="s">
        <v>272</v>
      </c>
      <c r="S31" s="70" t="s">
        <v>266</v>
      </c>
      <c r="T31" s="70" t="s">
        <v>267</v>
      </c>
      <c r="U31" s="70" t="s">
        <v>267</v>
      </c>
      <c r="V31" s="70" t="s">
        <v>267</v>
      </c>
      <c r="W31" s="70" t="s">
        <v>266</v>
      </c>
      <c r="X31" s="70" t="s">
        <v>272</v>
      </c>
      <c r="Y31" s="70" t="s">
        <v>272</v>
      </c>
      <c r="Z31" s="70" t="s">
        <v>272</v>
      </c>
      <c r="AA31" s="70" t="s">
        <v>266</v>
      </c>
      <c r="AB31" s="70" t="s">
        <v>270</v>
      </c>
      <c r="AC31" s="70" t="s">
        <v>266</v>
      </c>
      <c r="AD31" s="70" t="s">
        <v>273</v>
      </c>
      <c r="AE31" s="70" t="s">
        <v>272</v>
      </c>
      <c r="AF31" s="70" t="s">
        <v>272</v>
      </c>
      <c r="AG31" s="70" t="s">
        <v>272</v>
      </c>
      <c r="AH31" s="70" t="s">
        <v>272</v>
      </c>
      <c r="AI31" s="70" t="s">
        <v>272</v>
      </c>
      <c r="AJ31" s="70" t="s">
        <v>266</v>
      </c>
      <c r="AK31" s="70" t="s">
        <v>267</v>
      </c>
      <c r="AL31" s="70" t="s">
        <v>267</v>
      </c>
      <c r="AM31" s="70" t="s">
        <v>266</v>
      </c>
      <c r="AN31" s="70" t="s">
        <v>266</v>
      </c>
      <c r="AO31" s="70" t="s">
        <v>266</v>
      </c>
      <c r="AP31" s="70" t="s">
        <v>266</v>
      </c>
      <c r="AQ31" s="70" t="s">
        <v>266</v>
      </c>
      <c r="AR31" s="70" t="s">
        <v>266</v>
      </c>
      <c r="AS31" s="70" t="s">
        <v>266</v>
      </c>
      <c r="AT31" s="70" t="s">
        <v>266</v>
      </c>
      <c r="AU31" s="70" t="s">
        <v>270</v>
      </c>
      <c r="AV31" s="70" t="s">
        <v>266</v>
      </c>
      <c r="AW31" s="70" t="s">
        <v>266</v>
      </c>
      <c r="AX31" s="70" t="s">
        <v>266</v>
      </c>
      <c r="AY31" s="70" t="s">
        <v>266</v>
      </c>
      <c r="AZ31" s="70" t="s">
        <v>266</v>
      </c>
      <c r="BA31" s="70" t="s">
        <v>267</v>
      </c>
      <c r="BB31" s="70" t="s">
        <v>267</v>
      </c>
      <c r="BC31" s="70" t="s">
        <v>268</v>
      </c>
      <c r="BD31" s="70" t="s">
        <v>265</v>
      </c>
      <c r="BE31" s="70" t="s">
        <v>265</v>
      </c>
      <c r="BF31" s="60" t="s">
        <v>265</v>
      </c>
      <c r="BG31" s="60" t="s">
        <v>265</v>
      </c>
      <c r="BH31" s="60" t="s">
        <v>265</v>
      </c>
      <c r="BI31" s="60" t="s">
        <v>265</v>
      </c>
      <c r="BJ31" s="60" t="s">
        <v>265</v>
      </c>
      <c r="BK31" s="60" t="s">
        <v>265</v>
      </c>
      <c r="BL31" s="60" t="s">
        <v>265</v>
      </c>
      <c r="BM31" s="60" t="s">
        <v>265</v>
      </c>
      <c r="BN31" s="60" t="s">
        <v>265</v>
      </c>
      <c r="BO31" s="60" t="s">
        <v>265</v>
      </c>
      <c r="BP31" s="60" t="s">
        <v>265</v>
      </c>
      <c r="BQ31" s="60" t="s">
        <v>265</v>
      </c>
      <c r="BR31" s="60" t="s">
        <v>265</v>
      </c>
      <c r="BS31" s="60" t="s">
        <v>265</v>
      </c>
      <c r="BT31" s="60" t="s">
        <v>265</v>
      </c>
      <c r="BU31" s="60" t="s">
        <v>265</v>
      </c>
      <c r="BV31" s="60" t="s">
        <v>265</v>
      </c>
      <c r="BW31" s="60" t="s">
        <v>265</v>
      </c>
      <c r="CB31" s="60" t="s">
        <v>265</v>
      </c>
    </row>
    <row r="32" spans="1:80" ht="6" customHeight="1">
      <c r="A32" s="60" t="s">
        <v>265</v>
      </c>
      <c r="B32" s="60" t="s">
        <v>265</v>
      </c>
      <c r="C32" s="60" t="s">
        <v>265</v>
      </c>
      <c r="D32" s="60" t="s">
        <v>265</v>
      </c>
      <c r="E32" s="60" t="s">
        <v>265</v>
      </c>
      <c r="F32" s="60" t="s">
        <v>265</v>
      </c>
      <c r="G32" s="70" t="s">
        <v>265</v>
      </c>
      <c r="H32" s="70" t="s">
        <v>268</v>
      </c>
      <c r="I32" s="70" t="s">
        <v>266</v>
      </c>
      <c r="J32" s="70" t="s">
        <v>272</v>
      </c>
      <c r="K32" s="70" t="s">
        <v>266</v>
      </c>
      <c r="L32" s="70" t="s">
        <v>267</v>
      </c>
      <c r="M32" s="70" t="s">
        <v>266</v>
      </c>
      <c r="N32" s="70" t="s">
        <v>272</v>
      </c>
      <c r="O32" s="70" t="s">
        <v>272</v>
      </c>
      <c r="P32" s="70" t="s">
        <v>272</v>
      </c>
      <c r="Q32" s="70" t="s">
        <v>272</v>
      </c>
      <c r="R32" s="70" t="s">
        <v>272</v>
      </c>
      <c r="S32" s="70" t="s">
        <v>269</v>
      </c>
      <c r="T32" s="70" t="s">
        <v>267</v>
      </c>
      <c r="U32" s="70" t="s">
        <v>267</v>
      </c>
      <c r="V32" s="70" t="s">
        <v>267</v>
      </c>
      <c r="W32" s="70" t="s">
        <v>266</v>
      </c>
      <c r="X32" s="70" t="s">
        <v>272</v>
      </c>
      <c r="Y32" s="70" t="s">
        <v>272</v>
      </c>
      <c r="Z32" s="70" t="s">
        <v>273</v>
      </c>
      <c r="AA32" s="70" t="s">
        <v>266</v>
      </c>
      <c r="AB32" s="70" t="s">
        <v>270</v>
      </c>
      <c r="AC32" s="70" t="s">
        <v>266</v>
      </c>
      <c r="AD32" s="70" t="s">
        <v>273</v>
      </c>
      <c r="AE32" s="70" t="s">
        <v>272</v>
      </c>
      <c r="AF32" s="70" t="s">
        <v>272</v>
      </c>
      <c r="AG32" s="70" t="s">
        <v>272</v>
      </c>
      <c r="AH32" s="70" t="s">
        <v>272</v>
      </c>
      <c r="AI32" s="70" t="s">
        <v>272</v>
      </c>
      <c r="AJ32" s="70" t="s">
        <v>266</v>
      </c>
      <c r="AK32" s="70" t="s">
        <v>267</v>
      </c>
      <c r="AL32" s="70" t="s">
        <v>267</v>
      </c>
      <c r="AM32" s="70" t="s">
        <v>266</v>
      </c>
      <c r="AN32" s="70" t="s">
        <v>272</v>
      </c>
      <c r="AO32" s="70" t="s">
        <v>272</v>
      </c>
      <c r="AP32" s="70" t="s">
        <v>272</v>
      </c>
      <c r="AQ32" s="70" t="s">
        <v>272</v>
      </c>
      <c r="AR32" s="70" t="s">
        <v>272</v>
      </c>
      <c r="AS32" s="70" t="s">
        <v>272</v>
      </c>
      <c r="AT32" s="70" t="s">
        <v>266</v>
      </c>
      <c r="AU32" s="70" t="s">
        <v>270</v>
      </c>
      <c r="AV32" s="70" t="s">
        <v>266</v>
      </c>
      <c r="AW32" s="70" t="s">
        <v>272</v>
      </c>
      <c r="AX32" s="70" t="s">
        <v>272</v>
      </c>
      <c r="AY32" s="70" t="s">
        <v>272</v>
      </c>
      <c r="AZ32" s="70" t="s">
        <v>266</v>
      </c>
      <c r="BA32" s="70" t="s">
        <v>267</v>
      </c>
      <c r="BB32" s="70" t="s">
        <v>267</v>
      </c>
      <c r="BC32" s="70" t="s">
        <v>268</v>
      </c>
      <c r="BD32" s="70" t="s">
        <v>265</v>
      </c>
      <c r="BE32" s="70" t="s">
        <v>265</v>
      </c>
      <c r="BF32" s="60" t="s">
        <v>265</v>
      </c>
      <c r="BG32" s="60" t="s">
        <v>265</v>
      </c>
      <c r="BH32" s="60" t="s">
        <v>265</v>
      </c>
      <c r="BI32" s="60" t="s">
        <v>265</v>
      </c>
      <c r="BJ32" s="60" t="s">
        <v>265</v>
      </c>
      <c r="BK32" s="60" t="s">
        <v>265</v>
      </c>
      <c r="BL32" s="60" t="s">
        <v>265</v>
      </c>
      <c r="BM32" s="60" t="s">
        <v>265</v>
      </c>
      <c r="BN32" s="60" t="s">
        <v>265</v>
      </c>
      <c r="BO32" s="60" t="s">
        <v>265</v>
      </c>
      <c r="BP32" s="60" t="s">
        <v>265</v>
      </c>
      <c r="BQ32" s="60" t="s">
        <v>265</v>
      </c>
      <c r="BR32" s="60" t="s">
        <v>265</v>
      </c>
      <c r="BS32" s="60" t="s">
        <v>265</v>
      </c>
      <c r="BT32" s="60" t="s">
        <v>265</v>
      </c>
      <c r="BU32" s="60" t="s">
        <v>265</v>
      </c>
      <c r="BV32" s="60" t="s">
        <v>265</v>
      </c>
      <c r="BW32" s="60" t="s">
        <v>265</v>
      </c>
      <c r="CB32" s="60" t="s">
        <v>268</v>
      </c>
    </row>
    <row r="33" spans="1:80" ht="6" customHeight="1">
      <c r="A33" s="60" t="s">
        <v>265</v>
      </c>
      <c r="B33" s="60" t="s">
        <v>265</v>
      </c>
      <c r="C33" s="60" t="s">
        <v>265</v>
      </c>
      <c r="D33" s="60" t="s">
        <v>265</v>
      </c>
      <c r="E33" s="60" t="s">
        <v>265</v>
      </c>
      <c r="F33" s="60" t="s">
        <v>265</v>
      </c>
      <c r="G33" s="70" t="s">
        <v>265</v>
      </c>
      <c r="H33" s="70" t="s">
        <v>268</v>
      </c>
      <c r="I33" s="70" t="s">
        <v>266</v>
      </c>
      <c r="J33" s="70" t="s">
        <v>266</v>
      </c>
      <c r="K33" s="70" t="s">
        <v>266</v>
      </c>
      <c r="L33" s="70" t="s">
        <v>267</v>
      </c>
      <c r="M33" s="70" t="s">
        <v>266</v>
      </c>
      <c r="N33" s="70" t="s">
        <v>272</v>
      </c>
      <c r="O33" s="70" t="s">
        <v>272</v>
      </c>
      <c r="P33" s="70" t="s">
        <v>272</v>
      </c>
      <c r="Q33" s="70" t="s">
        <v>272</v>
      </c>
      <c r="R33" s="70" t="s">
        <v>272</v>
      </c>
      <c r="S33" s="70" t="s">
        <v>266</v>
      </c>
      <c r="T33" s="70" t="s">
        <v>267</v>
      </c>
      <c r="U33" s="70" t="s">
        <v>267</v>
      </c>
      <c r="V33" s="70" t="s">
        <v>267</v>
      </c>
      <c r="W33" s="70" t="s">
        <v>266</v>
      </c>
      <c r="X33" s="70" t="s">
        <v>273</v>
      </c>
      <c r="Y33" s="70" t="s">
        <v>272</v>
      </c>
      <c r="Z33" s="70" t="s">
        <v>272</v>
      </c>
      <c r="AA33" s="70" t="s">
        <v>266</v>
      </c>
      <c r="AB33" s="70" t="s">
        <v>270</v>
      </c>
      <c r="AC33" s="70" t="s">
        <v>269</v>
      </c>
      <c r="AD33" s="70" t="s">
        <v>272</v>
      </c>
      <c r="AE33" s="70" t="s">
        <v>272</v>
      </c>
      <c r="AF33" s="70" t="s">
        <v>272</v>
      </c>
      <c r="AG33" s="70" t="s">
        <v>272</v>
      </c>
      <c r="AH33" s="70" t="s">
        <v>272</v>
      </c>
      <c r="AI33" s="70" t="s">
        <v>272</v>
      </c>
      <c r="AJ33" s="70" t="s">
        <v>269</v>
      </c>
      <c r="AK33" s="70" t="s">
        <v>267</v>
      </c>
      <c r="AL33" s="70" t="s">
        <v>267</v>
      </c>
      <c r="AM33" s="70" t="s">
        <v>269</v>
      </c>
      <c r="AN33" s="70" t="s">
        <v>272</v>
      </c>
      <c r="AO33" s="70" t="s">
        <v>272</v>
      </c>
      <c r="AP33" s="70" t="s">
        <v>272</v>
      </c>
      <c r="AQ33" s="70" t="s">
        <v>272</v>
      </c>
      <c r="AR33" s="70" t="s">
        <v>272</v>
      </c>
      <c r="AS33" s="70" t="s">
        <v>272</v>
      </c>
      <c r="AT33" s="70" t="s">
        <v>266</v>
      </c>
      <c r="AU33" s="70" t="s">
        <v>270</v>
      </c>
      <c r="AV33" s="70" t="s">
        <v>266</v>
      </c>
      <c r="AW33" s="70" t="s">
        <v>272</v>
      </c>
      <c r="AX33" s="70" t="s">
        <v>272</v>
      </c>
      <c r="AY33" s="70" t="s">
        <v>272</v>
      </c>
      <c r="AZ33" s="70" t="s">
        <v>269</v>
      </c>
      <c r="BA33" s="70" t="s">
        <v>267</v>
      </c>
      <c r="BB33" s="70" t="s">
        <v>267</v>
      </c>
      <c r="BC33" s="70" t="s">
        <v>268</v>
      </c>
      <c r="BD33" s="70" t="s">
        <v>265</v>
      </c>
      <c r="BE33" s="70" t="s">
        <v>265</v>
      </c>
      <c r="BF33" s="60" t="s">
        <v>265</v>
      </c>
      <c r="BG33" s="60" t="s">
        <v>265</v>
      </c>
      <c r="BH33" s="60" t="s">
        <v>265</v>
      </c>
      <c r="BI33" s="60" t="s">
        <v>265</v>
      </c>
      <c r="BJ33" s="60" t="s">
        <v>265</v>
      </c>
      <c r="BK33" s="60" t="s">
        <v>265</v>
      </c>
      <c r="BL33" s="60" t="s">
        <v>265</v>
      </c>
      <c r="BM33" s="60" t="s">
        <v>265</v>
      </c>
      <c r="BN33" s="60" t="s">
        <v>265</v>
      </c>
      <c r="BO33" s="60" t="s">
        <v>265</v>
      </c>
      <c r="BP33" s="60" t="s">
        <v>265</v>
      </c>
      <c r="BQ33" s="60" t="s">
        <v>265</v>
      </c>
      <c r="BR33" s="60" t="s">
        <v>265</v>
      </c>
      <c r="BS33" s="60" t="s">
        <v>265</v>
      </c>
      <c r="BT33" s="60" t="s">
        <v>265</v>
      </c>
      <c r="BU33" s="60" t="s">
        <v>265</v>
      </c>
      <c r="BV33" s="60" t="s">
        <v>265</v>
      </c>
      <c r="BW33" s="60" t="s">
        <v>265</v>
      </c>
      <c r="CB33" s="60" t="s">
        <v>266</v>
      </c>
    </row>
    <row r="34" spans="1:80" ht="6" customHeight="1">
      <c r="A34" s="60" t="s">
        <v>265</v>
      </c>
      <c r="B34" s="60" t="s">
        <v>265</v>
      </c>
      <c r="C34" s="60" t="s">
        <v>265</v>
      </c>
      <c r="D34" s="60" t="s">
        <v>265</v>
      </c>
      <c r="E34" s="60" t="s">
        <v>265</v>
      </c>
      <c r="F34" s="60" t="s">
        <v>265</v>
      </c>
      <c r="G34" s="70" t="s">
        <v>265</v>
      </c>
      <c r="H34" s="70" t="s">
        <v>268</v>
      </c>
      <c r="I34" s="70" t="s">
        <v>266</v>
      </c>
      <c r="J34" s="70" t="s">
        <v>272</v>
      </c>
      <c r="K34" s="70" t="s">
        <v>266</v>
      </c>
      <c r="L34" s="70" t="s">
        <v>267</v>
      </c>
      <c r="M34" s="70" t="s">
        <v>266</v>
      </c>
      <c r="N34" s="70" t="s">
        <v>266</v>
      </c>
      <c r="O34" s="70" t="s">
        <v>266</v>
      </c>
      <c r="P34" s="70" t="s">
        <v>266</v>
      </c>
      <c r="Q34" s="70" t="s">
        <v>266</v>
      </c>
      <c r="R34" s="70" t="s">
        <v>266</v>
      </c>
      <c r="S34" s="70" t="s">
        <v>266</v>
      </c>
      <c r="T34" s="70" t="s">
        <v>267</v>
      </c>
      <c r="U34" s="70" t="s">
        <v>267</v>
      </c>
      <c r="V34" s="70" t="s">
        <v>267</v>
      </c>
      <c r="W34" s="70" t="s">
        <v>266</v>
      </c>
      <c r="X34" s="70" t="s">
        <v>273</v>
      </c>
      <c r="Y34" s="70" t="s">
        <v>272</v>
      </c>
      <c r="Z34" s="70" t="s">
        <v>272</v>
      </c>
      <c r="AA34" s="70" t="s">
        <v>266</v>
      </c>
      <c r="AB34" s="70" t="s">
        <v>265</v>
      </c>
      <c r="AC34" s="70" t="s">
        <v>266</v>
      </c>
      <c r="AD34" s="70" t="s">
        <v>266</v>
      </c>
      <c r="AE34" s="70" t="s">
        <v>266</v>
      </c>
      <c r="AF34" s="70" t="s">
        <v>266</v>
      </c>
      <c r="AG34" s="70" t="s">
        <v>266</v>
      </c>
      <c r="AH34" s="70" t="s">
        <v>266</v>
      </c>
      <c r="AI34" s="70" t="s">
        <v>266</v>
      </c>
      <c r="AJ34" s="70" t="s">
        <v>266</v>
      </c>
      <c r="AK34" s="70" t="s">
        <v>267</v>
      </c>
      <c r="AL34" s="70" t="s">
        <v>267</v>
      </c>
      <c r="AM34" s="70" t="s">
        <v>266</v>
      </c>
      <c r="AN34" s="70" t="s">
        <v>272</v>
      </c>
      <c r="AO34" s="70" t="s">
        <v>272</v>
      </c>
      <c r="AP34" s="70" t="s">
        <v>272</v>
      </c>
      <c r="AQ34" s="70" t="s">
        <v>272</v>
      </c>
      <c r="AR34" s="70" t="s">
        <v>272</v>
      </c>
      <c r="AS34" s="70" t="s">
        <v>272</v>
      </c>
      <c r="AT34" s="70" t="s">
        <v>266</v>
      </c>
      <c r="AU34" s="70" t="s">
        <v>270</v>
      </c>
      <c r="AV34" s="70" t="s">
        <v>266</v>
      </c>
      <c r="AW34" s="70" t="s">
        <v>272</v>
      </c>
      <c r="AX34" s="70" t="s">
        <v>272</v>
      </c>
      <c r="AY34" s="70" t="s">
        <v>272</v>
      </c>
      <c r="AZ34" s="70" t="s">
        <v>266</v>
      </c>
      <c r="BA34" s="70" t="s">
        <v>267</v>
      </c>
      <c r="BB34" s="70" t="s">
        <v>267</v>
      </c>
      <c r="BC34" s="70" t="s">
        <v>268</v>
      </c>
      <c r="BD34" s="70" t="s">
        <v>265</v>
      </c>
      <c r="BE34" s="70" t="s">
        <v>265</v>
      </c>
      <c r="BF34" s="60" t="s">
        <v>265</v>
      </c>
      <c r="BG34" s="60" t="s">
        <v>265</v>
      </c>
      <c r="BH34" s="60" t="s">
        <v>265</v>
      </c>
      <c r="BI34" s="60" t="s">
        <v>265</v>
      </c>
      <c r="BJ34" s="60" t="s">
        <v>265</v>
      </c>
      <c r="BK34" s="60" t="s">
        <v>265</v>
      </c>
      <c r="BL34" s="60" t="s">
        <v>265</v>
      </c>
      <c r="BM34" s="60" t="s">
        <v>265</v>
      </c>
      <c r="BN34" s="60" t="s">
        <v>265</v>
      </c>
      <c r="BO34" s="60" t="s">
        <v>265</v>
      </c>
      <c r="BP34" s="60" t="s">
        <v>265</v>
      </c>
      <c r="BQ34" s="60" t="s">
        <v>265</v>
      </c>
      <c r="BR34" s="60" t="s">
        <v>265</v>
      </c>
      <c r="BS34" s="60" t="s">
        <v>265</v>
      </c>
      <c r="BT34" s="60" t="s">
        <v>265</v>
      </c>
      <c r="BU34" s="60" t="s">
        <v>265</v>
      </c>
      <c r="BV34" s="60" t="s">
        <v>265</v>
      </c>
      <c r="BW34" s="60" t="s">
        <v>265</v>
      </c>
      <c r="CB34" s="60" t="s">
        <v>269</v>
      </c>
    </row>
    <row r="35" spans="1:80" ht="6" customHeight="1">
      <c r="A35" s="60" t="s">
        <v>265</v>
      </c>
      <c r="B35" s="60" t="s">
        <v>265</v>
      </c>
      <c r="C35" s="60" t="s">
        <v>265</v>
      </c>
      <c r="D35" s="60" t="s">
        <v>265</v>
      </c>
      <c r="E35" s="60" t="s">
        <v>265</v>
      </c>
      <c r="F35" s="60" t="s">
        <v>265</v>
      </c>
      <c r="G35" s="70" t="s">
        <v>265</v>
      </c>
      <c r="H35" s="70" t="s">
        <v>268</v>
      </c>
      <c r="I35" s="70" t="s">
        <v>266</v>
      </c>
      <c r="J35" s="70" t="s">
        <v>272</v>
      </c>
      <c r="K35" s="70" t="s">
        <v>269</v>
      </c>
      <c r="L35" s="70" t="s">
        <v>267</v>
      </c>
      <c r="M35" s="70" t="s">
        <v>266</v>
      </c>
      <c r="N35" s="70" t="s">
        <v>266</v>
      </c>
      <c r="O35" s="70" t="s">
        <v>266</v>
      </c>
      <c r="P35" s="70" t="s">
        <v>266</v>
      </c>
      <c r="Q35" s="70" t="s">
        <v>266</v>
      </c>
      <c r="R35" s="70" t="s">
        <v>266</v>
      </c>
      <c r="S35" s="70" t="s">
        <v>267</v>
      </c>
      <c r="T35" s="70" t="s">
        <v>267</v>
      </c>
      <c r="U35" s="70" t="s">
        <v>267</v>
      </c>
      <c r="V35" s="70" t="s">
        <v>267</v>
      </c>
      <c r="W35" s="70" t="s">
        <v>266</v>
      </c>
      <c r="X35" s="70" t="s">
        <v>266</v>
      </c>
      <c r="Y35" s="70" t="s">
        <v>269</v>
      </c>
      <c r="Z35" s="70" t="s">
        <v>266</v>
      </c>
      <c r="AA35" s="70" t="s">
        <v>266</v>
      </c>
      <c r="AB35" s="70" t="s">
        <v>265</v>
      </c>
      <c r="AC35" s="70" t="s">
        <v>265</v>
      </c>
      <c r="AD35" s="70" t="s">
        <v>265</v>
      </c>
      <c r="AE35" s="70" t="s">
        <v>265</v>
      </c>
      <c r="AF35" s="70" t="s">
        <v>265</v>
      </c>
      <c r="AG35" s="70" t="s">
        <v>265</v>
      </c>
      <c r="AH35" s="70" t="s">
        <v>265</v>
      </c>
      <c r="AI35" s="70" t="s">
        <v>265</v>
      </c>
      <c r="AJ35" s="70" t="s">
        <v>264</v>
      </c>
      <c r="AK35" s="70" t="s">
        <v>267</v>
      </c>
      <c r="AL35" s="70" t="s">
        <v>267</v>
      </c>
      <c r="AM35" s="70" t="s">
        <v>266</v>
      </c>
      <c r="AN35" s="70" t="s">
        <v>266</v>
      </c>
      <c r="AO35" s="70" t="s">
        <v>266</v>
      </c>
      <c r="AP35" s="70" t="s">
        <v>266</v>
      </c>
      <c r="AQ35" s="70" t="s">
        <v>266</v>
      </c>
      <c r="AR35" s="70" t="s">
        <v>266</v>
      </c>
      <c r="AS35" s="70" t="s">
        <v>266</v>
      </c>
      <c r="AT35" s="70" t="s">
        <v>266</v>
      </c>
      <c r="AU35" s="70" t="s">
        <v>270</v>
      </c>
      <c r="AV35" s="70" t="s">
        <v>266</v>
      </c>
      <c r="AW35" s="70" t="s">
        <v>272</v>
      </c>
      <c r="AX35" s="70" t="s">
        <v>272</v>
      </c>
      <c r="AY35" s="70" t="s">
        <v>272</v>
      </c>
      <c r="AZ35" s="70" t="s">
        <v>266</v>
      </c>
      <c r="BA35" s="70" t="s">
        <v>267</v>
      </c>
      <c r="BB35" s="70" t="s">
        <v>267</v>
      </c>
      <c r="BC35" s="70" t="s">
        <v>268</v>
      </c>
      <c r="BD35" s="70" t="s">
        <v>265</v>
      </c>
      <c r="BE35" s="70" t="s">
        <v>265</v>
      </c>
      <c r="BF35" s="60" t="s">
        <v>265</v>
      </c>
      <c r="BG35" s="60" t="s">
        <v>265</v>
      </c>
      <c r="BH35" s="60" t="s">
        <v>265</v>
      </c>
      <c r="BI35" s="60" t="s">
        <v>265</v>
      </c>
      <c r="BJ35" s="60" t="s">
        <v>265</v>
      </c>
      <c r="BK35" s="60" t="s">
        <v>265</v>
      </c>
      <c r="BL35" s="60" t="s">
        <v>265</v>
      </c>
      <c r="BM35" s="60" t="s">
        <v>265</v>
      </c>
      <c r="BN35" s="60" t="s">
        <v>265</v>
      </c>
      <c r="BO35" s="60" t="s">
        <v>265</v>
      </c>
      <c r="BP35" s="60" t="s">
        <v>265</v>
      </c>
      <c r="BQ35" s="60" t="s">
        <v>265</v>
      </c>
      <c r="BR35" s="60" t="s">
        <v>265</v>
      </c>
      <c r="BS35" s="60" t="s">
        <v>265</v>
      </c>
      <c r="BT35" s="60" t="s">
        <v>265</v>
      </c>
      <c r="BU35" s="60" t="s">
        <v>265</v>
      </c>
      <c r="BV35" s="60" t="s">
        <v>265</v>
      </c>
      <c r="BW35" s="60" t="s">
        <v>265</v>
      </c>
      <c r="CB35" s="60" t="s">
        <v>264</v>
      </c>
    </row>
    <row r="36" spans="1:80" ht="6" customHeight="1">
      <c r="A36" s="60" t="s">
        <v>265</v>
      </c>
      <c r="B36" s="60" t="s">
        <v>265</v>
      </c>
      <c r="C36" s="60" t="s">
        <v>265</v>
      </c>
      <c r="D36" s="60" t="s">
        <v>265</v>
      </c>
      <c r="E36" s="60" t="s">
        <v>265</v>
      </c>
      <c r="F36" s="60" t="s">
        <v>265</v>
      </c>
      <c r="G36" s="70" t="s">
        <v>265</v>
      </c>
      <c r="H36" s="70" t="s">
        <v>268</v>
      </c>
      <c r="I36" s="70" t="s">
        <v>266</v>
      </c>
      <c r="J36" s="70" t="s">
        <v>272</v>
      </c>
      <c r="K36" s="70" t="s">
        <v>266</v>
      </c>
      <c r="L36" s="70" t="s">
        <v>267</v>
      </c>
      <c r="M36" s="70" t="s">
        <v>266</v>
      </c>
      <c r="N36" s="70" t="s">
        <v>272</v>
      </c>
      <c r="O36" s="70" t="s">
        <v>272</v>
      </c>
      <c r="P36" s="70" t="s">
        <v>272</v>
      </c>
      <c r="Q36" s="70" t="s">
        <v>272</v>
      </c>
      <c r="R36" s="70" t="s">
        <v>266</v>
      </c>
      <c r="S36" s="70" t="s">
        <v>267</v>
      </c>
      <c r="T36" s="70" t="s">
        <v>267</v>
      </c>
      <c r="U36" s="70" t="s">
        <v>267</v>
      </c>
      <c r="V36" s="70" t="s">
        <v>267</v>
      </c>
      <c r="W36" s="70" t="s">
        <v>267</v>
      </c>
      <c r="X36" s="70" t="s">
        <v>267</v>
      </c>
      <c r="Y36" s="70" t="s">
        <v>267</v>
      </c>
      <c r="Z36" s="70" t="s">
        <v>267</v>
      </c>
      <c r="AA36" s="70" t="s">
        <v>264</v>
      </c>
      <c r="AB36" s="70" t="s">
        <v>264</v>
      </c>
      <c r="AC36" s="70" t="s">
        <v>266</v>
      </c>
      <c r="AD36" s="70" t="s">
        <v>266</v>
      </c>
      <c r="AE36" s="70" t="s">
        <v>266</v>
      </c>
      <c r="AF36" s="70" t="s">
        <v>266</v>
      </c>
      <c r="AG36" s="70" t="s">
        <v>266</v>
      </c>
      <c r="AH36" s="70" t="s">
        <v>266</v>
      </c>
      <c r="AI36" s="70" t="s">
        <v>266</v>
      </c>
      <c r="AJ36" s="70" t="s">
        <v>266</v>
      </c>
      <c r="AK36" s="70" t="s">
        <v>267</v>
      </c>
      <c r="AL36" s="70" t="s">
        <v>267</v>
      </c>
      <c r="AM36" s="70" t="s">
        <v>266</v>
      </c>
      <c r="AN36" s="70" t="s">
        <v>272</v>
      </c>
      <c r="AO36" s="70" t="s">
        <v>272</v>
      </c>
      <c r="AP36" s="70" t="s">
        <v>272</v>
      </c>
      <c r="AQ36" s="70" t="s">
        <v>272</v>
      </c>
      <c r="AR36" s="70" t="s">
        <v>272</v>
      </c>
      <c r="AS36" s="70" t="s">
        <v>272</v>
      </c>
      <c r="AT36" s="70" t="s">
        <v>266</v>
      </c>
      <c r="AU36" s="70" t="s">
        <v>270</v>
      </c>
      <c r="AV36" s="70" t="s">
        <v>266</v>
      </c>
      <c r="AW36" s="70" t="s">
        <v>266</v>
      </c>
      <c r="AX36" s="70" t="s">
        <v>266</v>
      </c>
      <c r="AY36" s="70" t="s">
        <v>266</v>
      </c>
      <c r="AZ36" s="70" t="s">
        <v>266</v>
      </c>
      <c r="BA36" s="70" t="s">
        <v>267</v>
      </c>
      <c r="BB36" s="70" t="s">
        <v>267</v>
      </c>
      <c r="BC36" s="70" t="s">
        <v>268</v>
      </c>
      <c r="BD36" s="70" t="s">
        <v>265</v>
      </c>
      <c r="BE36" s="70" t="s">
        <v>265</v>
      </c>
      <c r="BF36" s="60" t="s">
        <v>265</v>
      </c>
      <c r="BG36" s="60" t="s">
        <v>265</v>
      </c>
      <c r="BH36" s="60" t="s">
        <v>265</v>
      </c>
      <c r="BI36" s="60" t="s">
        <v>265</v>
      </c>
      <c r="BJ36" s="60" t="s">
        <v>265</v>
      </c>
      <c r="BK36" s="60" t="s">
        <v>265</v>
      </c>
      <c r="BL36" s="60" t="s">
        <v>265</v>
      </c>
      <c r="BM36" s="60" t="s">
        <v>265</v>
      </c>
      <c r="BN36" s="60" t="s">
        <v>265</v>
      </c>
      <c r="BO36" s="60" t="s">
        <v>265</v>
      </c>
      <c r="BP36" s="60" t="s">
        <v>265</v>
      </c>
      <c r="BQ36" s="60" t="s">
        <v>265</v>
      </c>
      <c r="BR36" s="60" t="s">
        <v>265</v>
      </c>
      <c r="BS36" s="60" t="s">
        <v>265</v>
      </c>
      <c r="BT36" s="60" t="s">
        <v>265</v>
      </c>
      <c r="BU36" s="60" t="s">
        <v>265</v>
      </c>
      <c r="BV36" s="60" t="s">
        <v>265</v>
      </c>
      <c r="BW36" s="60" t="s">
        <v>265</v>
      </c>
    </row>
    <row r="37" spans="1:80" ht="6" customHeight="1">
      <c r="A37" s="60" t="s">
        <v>265</v>
      </c>
      <c r="B37" s="60" t="s">
        <v>265</v>
      </c>
      <c r="C37" s="60" t="s">
        <v>265</v>
      </c>
      <c r="D37" s="60" t="s">
        <v>265</v>
      </c>
      <c r="E37" s="60" t="s">
        <v>265</v>
      </c>
      <c r="F37" s="60" t="s">
        <v>265</v>
      </c>
      <c r="G37" s="70" t="s">
        <v>265</v>
      </c>
      <c r="H37" s="70" t="s">
        <v>268</v>
      </c>
      <c r="I37" s="70" t="s">
        <v>266</v>
      </c>
      <c r="J37" s="70" t="s">
        <v>266</v>
      </c>
      <c r="K37" s="70" t="s">
        <v>266</v>
      </c>
      <c r="L37" s="70" t="s">
        <v>267</v>
      </c>
      <c r="M37" s="70" t="s">
        <v>266</v>
      </c>
      <c r="N37" s="70" t="s">
        <v>272</v>
      </c>
      <c r="O37" s="70" t="s">
        <v>273</v>
      </c>
      <c r="P37" s="70" t="s">
        <v>273</v>
      </c>
      <c r="Q37" s="70" t="s">
        <v>273</v>
      </c>
      <c r="R37" s="70" t="s">
        <v>266</v>
      </c>
      <c r="S37" s="70" t="s">
        <v>267</v>
      </c>
      <c r="T37" s="70" t="s">
        <v>267</v>
      </c>
      <c r="U37" s="70" t="s">
        <v>267</v>
      </c>
      <c r="V37" s="70" t="s">
        <v>267</v>
      </c>
      <c r="W37" s="70" t="s">
        <v>267</v>
      </c>
      <c r="X37" s="70" t="s">
        <v>267</v>
      </c>
      <c r="Y37" s="70" t="s">
        <v>267</v>
      </c>
      <c r="Z37" s="70" t="s">
        <v>267</v>
      </c>
      <c r="AA37" s="70" t="s">
        <v>264</v>
      </c>
      <c r="AB37" s="70" t="s">
        <v>265</v>
      </c>
      <c r="AC37" s="70" t="s">
        <v>266</v>
      </c>
      <c r="AD37" s="70" t="s">
        <v>272</v>
      </c>
      <c r="AE37" s="70" t="s">
        <v>272</v>
      </c>
      <c r="AF37" s="70" t="s">
        <v>268</v>
      </c>
      <c r="AG37" s="70" t="s">
        <v>268</v>
      </c>
      <c r="AH37" s="70" t="s">
        <v>268</v>
      </c>
      <c r="AI37" s="70" t="s">
        <v>268</v>
      </c>
      <c r="AJ37" s="70" t="s">
        <v>266</v>
      </c>
      <c r="AK37" s="70" t="s">
        <v>267</v>
      </c>
      <c r="AL37" s="70" t="s">
        <v>267</v>
      </c>
      <c r="AM37" s="70" t="s">
        <v>266</v>
      </c>
      <c r="AN37" s="70" t="s">
        <v>272</v>
      </c>
      <c r="AO37" s="70" t="s">
        <v>272</v>
      </c>
      <c r="AP37" s="70" t="s">
        <v>272</v>
      </c>
      <c r="AQ37" s="70" t="s">
        <v>272</v>
      </c>
      <c r="AR37" s="70" t="s">
        <v>272</v>
      </c>
      <c r="AS37" s="70" t="s">
        <v>272</v>
      </c>
      <c r="AT37" s="70" t="s">
        <v>266</v>
      </c>
      <c r="AU37" s="70" t="s">
        <v>270</v>
      </c>
      <c r="AV37" s="70" t="s">
        <v>266</v>
      </c>
      <c r="AW37" s="70" t="s">
        <v>272</v>
      </c>
      <c r="AX37" s="70" t="s">
        <v>272</v>
      </c>
      <c r="AY37" s="70" t="s">
        <v>272</v>
      </c>
      <c r="AZ37" s="70" t="s">
        <v>266</v>
      </c>
      <c r="BA37" s="70" t="s">
        <v>267</v>
      </c>
      <c r="BB37" s="70" t="s">
        <v>267</v>
      </c>
      <c r="BC37" s="70" t="s">
        <v>268</v>
      </c>
      <c r="BD37" s="70" t="s">
        <v>265</v>
      </c>
      <c r="BE37" s="70" t="s">
        <v>265</v>
      </c>
      <c r="BF37" s="60" t="s">
        <v>265</v>
      </c>
      <c r="BG37" s="60" t="s">
        <v>265</v>
      </c>
      <c r="BH37" s="60" t="s">
        <v>265</v>
      </c>
      <c r="BI37" s="60" t="s">
        <v>265</v>
      </c>
      <c r="BJ37" s="60" t="s">
        <v>265</v>
      </c>
      <c r="BK37" s="60" t="s">
        <v>265</v>
      </c>
      <c r="BL37" s="60" t="s">
        <v>265</v>
      </c>
      <c r="BM37" s="60" t="s">
        <v>265</v>
      </c>
      <c r="BN37" s="60" t="s">
        <v>265</v>
      </c>
      <c r="BO37" s="60" t="s">
        <v>265</v>
      </c>
      <c r="BP37" s="60" t="s">
        <v>265</v>
      </c>
      <c r="BQ37" s="60" t="s">
        <v>265</v>
      </c>
      <c r="BR37" s="60" t="s">
        <v>265</v>
      </c>
      <c r="BS37" s="60" t="s">
        <v>265</v>
      </c>
      <c r="BT37" s="60" t="s">
        <v>265</v>
      </c>
      <c r="BU37" s="60" t="s">
        <v>265</v>
      </c>
      <c r="BV37" s="60" t="s">
        <v>265</v>
      </c>
      <c r="BW37" s="60" t="s">
        <v>265</v>
      </c>
    </row>
    <row r="38" spans="1:80" ht="6" customHeight="1">
      <c r="A38" s="60" t="s">
        <v>265</v>
      </c>
      <c r="B38" s="60" t="s">
        <v>265</v>
      </c>
      <c r="C38" s="60" t="s">
        <v>265</v>
      </c>
      <c r="D38" s="60" t="s">
        <v>265</v>
      </c>
      <c r="E38" s="60" t="s">
        <v>265</v>
      </c>
      <c r="F38" s="60" t="s">
        <v>265</v>
      </c>
      <c r="G38" s="70" t="s">
        <v>265</v>
      </c>
      <c r="H38" s="70" t="s">
        <v>268</v>
      </c>
      <c r="I38" s="70" t="s">
        <v>266</v>
      </c>
      <c r="J38" s="70" t="s">
        <v>272</v>
      </c>
      <c r="K38" s="70" t="s">
        <v>266</v>
      </c>
      <c r="L38" s="70" t="s">
        <v>267</v>
      </c>
      <c r="M38" s="70" t="s">
        <v>266</v>
      </c>
      <c r="N38" s="70" t="s">
        <v>272</v>
      </c>
      <c r="O38" s="70" t="s">
        <v>273</v>
      </c>
      <c r="P38" s="70" t="s">
        <v>272</v>
      </c>
      <c r="Q38" s="70" t="s">
        <v>272</v>
      </c>
      <c r="R38" s="70" t="s">
        <v>266</v>
      </c>
      <c r="S38" s="70" t="s">
        <v>267</v>
      </c>
      <c r="T38" s="70" t="s">
        <v>267</v>
      </c>
      <c r="U38" s="70" t="s">
        <v>267</v>
      </c>
      <c r="V38" s="70" t="s">
        <v>267</v>
      </c>
      <c r="W38" s="70" t="s">
        <v>267</v>
      </c>
      <c r="X38" s="70" t="s">
        <v>267</v>
      </c>
      <c r="Y38" s="70" t="s">
        <v>267</v>
      </c>
      <c r="Z38" s="70" t="s">
        <v>267</v>
      </c>
      <c r="AA38" s="70" t="s">
        <v>267</v>
      </c>
      <c r="AB38" s="70" t="s">
        <v>267</v>
      </c>
      <c r="AC38" s="70" t="s">
        <v>269</v>
      </c>
      <c r="AD38" s="70" t="s">
        <v>272</v>
      </c>
      <c r="AE38" s="70" t="s">
        <v>272</v>
      </c>
      <c r="AF38" s="70" t="s">
        <v>272</v>
      </c>
      <c r="AG38" s="70" t="s">
        <v>272</v>
      </c>
      <c r="AH38" s="70" t="s">
        <v>272</v>
      </c>
      <c r="AI38" s="70" t="s">
        <v>272</v>
      </c>
      <c r="AJ38" s="70" t="s">
        <v>266</v>
      </c>
      <c r="AK38" s="70" t="s">
        <v>267</v>
      </c>
      <c r="AL38" s="70" t="s">
        <v>267</v>
      </c>
      <c r="AM38" s="70" t="s">
        <v>269</v>
      </c>
      <c r="AN38" s="70" t="s">
        <v>272</v>
      </c>
      <c r="AO38" s="70" t="s">
        <v>272</v>
      </c>
      <c r="AP38" s="70" t="s">
        <v>272</v>
      </c>
      <c r="AQ38" s="70" t="s">
        <v>272</v>
      </c>
      <c r="AR38" s="70" t="s">
        <v>272</v>
      </c>
      <c r="AS38" s="70" t="s">
        <v>272</v>
      </c>
      <c r="AT38" s="70" t="s">
        <v>266</v>
      </c>
      <c r="AU38" s="70" t="s">
        <v>268</v>
      </c>
      <c r="AV38" s="70" t="s">
        <v>266</v>
      </c>
      <c r="AW38" s="70" t="s">
        <v>272</v>
      </c>
      <c r="AX38" s="70" t="s">
        <v>272</v>
      </c>
      <c r="AY38" s="70" t="s">
        <v>272</v>
      </c>
      <c r="AZ38" s="70" t="s">
        <v>266</v>
      </c>
      <c r="BA38" s="70" t="s">
        <v>267</v>
      </c>
      <c r="BB38" s="70" t="s">
        <v>267</v>
      </c>
      <c r="BC38" s="70" t="s">
        <v>268</v>
      </c>
      <c r="BD38" s="70" t="s">
        <v>265</v>
      </c>
      <c r="BE38" s="70" t="s">
        <v>265</v>
      </c>
      <c r="BF38" s="60" t="s">
        <v>265</v>
      </c>
      <c r="BG38" s="60" t="s">
        <v>265</v>
      </c>
      <c r="BH38" s="60" t="s">
        <v>265</v>
      </c>
      <c r="BI38" s="60" t="s">
        <v>265</v>
      </c>
      <c r="BJ38" s="60" t="s">
        <v>265</v>
      </c>
      <c r="BK38" s="60" t="s">
        <v>265</v>
      </c>
      <c r="BL38" s="60" t="s">
        <v>265</v>
      </c>
      <c r="BM38" s="60" t="s">
        <v>265</v>
      </c>
      <c r="BN38" s="60" t="s">
        <v>265</v>
      </c>
      <c r="BO38" s="60" t="s">
        <v>265</v>
      </c>
      <c r="BP38" s="60" t="s">
        <v>265</v>
      </c>
      <c r="BQ38" s="60" t="s">
        <v>265</v>
      </c>
      <c r="BR38" s="60" t="s">
        <v>265</v>
      </c>
      <c r="BS38" s="60" t="s">
        <v>265</v>
      </c>
      <c r="BT38" s="60" t="s">
        <v>265</v>
      </c>
      <c r="BU38" s="60" t="s">
        <v>265</v>
      </c>
      <c r="BV38" s="60" t="s">
        <v>265</v>
      </c>
      <c r="BW38" s="60" t="s">
        <v>265</v>
      </c>
    </row>
    <row r="39" spans="1:80" ht="6" customHeight="1">
      <c r="A39" s="60" t="s">
        <v>265</v>
      </c>
      <c r="B39" s="60" t="s">
        <v>265</v>
      </c>
      <c r="C39" s="60" t="s">
        <v>265</v>
      </c>
      <c r="D39" s="60" t="s">
        <v>265</v>
      </c>
      <c r="E39" s="60" t="s">
        <v>265</v>
      </c>
      <c r="F39" s="60" t="s">
        <v>265</v>
      </c>
      <c r="G39" s="70" t="s">
        <v>265</v>
      </c>
      <c r="H39" s="70" t="s">
        <v>268</v>
      </c>
      <c r="I39" s="70" t="s">
        <v>266</v>
      </c>
      <c r="J39" s="70" t="s">
        <v>272</v>
      </c>
      <c r="K39" s="70" t="s">
        <v>269</v>
      </c>
      <c r="L39" s="70" t="s">
        <v>267</v>
      </c>
      <c r="M39" s="70" t="s">
        <v>266</v>
      </c>
      <c r="N39" s="70" t="s">
        <v>273</v>
      </c>
      <c r="O39" s="70" t="s">
        <v>273</v>
      </c>
      <c r="P39" s="70" t="s">
        <v>272</v>
      </c>
      <c r="Q39" s="70" t="s">
        <v>272</v>
      </c>
      <c r="R39" s="70" t="s">
        <v>269</v>
      </c>
      <c r="S39" s="70" t="s">
        <v>267</v>
      </c>
      <c r="T39" s="70" t="s">
        <v>267</v>
      </c>
      <c r="U39" s="70" t="s">
        <v>267</v>
      </c>
      <c r="V39" s="70" t="s">
        <v>267</v>
      </c>
      <c r="W39" s="70" t="s">
        <v>267</v>
      </c>
      <c r="X39" s="70" t="s">
        <v>267</v>
      </c>
      <c r="Y39" s="70" t="s">
        <v>267</v>
      </c>
      <c r="Z39" s="70" t="s">
        <v>267</v>
      </c>
      <c r="AA39" s="70" t="s">
        <v>267</v>
      </c>
      <c r="AB39" s="70" t="s">
        <v>267</v>
      </c>
      <c r="AC39" s="70" t="s">
        <v>269</v>
      </c>
      <c r="AD39" s="70" t="s">
        <v>272</v>
      </c>
      <c r="AE39" s="70" t="s">
        <v>273</v>
      </c>
      <c r="AF39" s="70" t="s">
        <v>273</v>
      </c>
      <c r="AG39" s="70" t="s">
        <v>273</v>
      </c>
      <c r="AH39" s="70" t="s">
        <v>273</v>
      </c>
      <c r="AI39" s="70" t="s">
        <v>272</v>
      </c>
      <c r="AJ39" s="70" t="s">
        <v>266</v>
      </c>
      <c r="AK39" s="70" t="s">
        <v>267</v>
      </c>
      <c r="AL39" s="70" t="s">
        <v>267</v>
      </c>
      <c r="AM39" s="70" t="s">
        <v>266</v>
      </c>
      <c r="AN39" s="70" t="s">
        <v>272</v>
      </c>
      <c r="AO39" s="70" t="s">
        <v>272</v>
      </c>
      <c r="AP39" s="70" t="s">
        <v>272</v>
      </c>
      <c r="AQ39" s="70" t="s">
        <v>272</v>
      </c>
      <c r="AR39" s="70" t="s">
        <v>272</v>
      </c>
      <c r="AS39" s="70" t="s">
        <v>272</v>
      </c>
      <c r="AT39" s="70" t="s">
        <v>266</v>
      </c>
      <c r="AU39" s="70" t="s">
        <v>268</v>
      </c>
      <c r="AV39" s="70" t="s">
        <v>266</v>
      </c>
      <c r="AW39" s="70" t="s">
        <v>272</v>
      </c>
      <c r="AX39" s="70" t="s">
        <v>272</v>
      </c>
      <c r="AY39" s="70" t="s">
        <v>272</v>
      </c>
      <c r="AZ39" s="70" t="s">
        <v>269</v>
      </c>
      <c r="BA39" s="70" t="s">
        <v>267</v>
      </c>
      <c r="BB39" s="70" t="s">
        <v>267</v>
      </c>
      <c r="BC39" s="70" t="s">
        <v>268</v>
      </c>
      <c r="BD39" s="70" t="s">
        <v>265</v>
      </c>
      <c r="BE39" s="70" t="s">
        <v>265</v>
      </c>
      <c r="BF39" s="60" t="s">
        <v>265</v>
      </c>
      <c r="BG39" s="60" t="s">
        <v>265</v>
      </c>
      <c r="BH39" s="60" t="s">
        <v>265</v>
      </c>
      <c r="BI39" s="60" t="s">
        <v>265</v>
      </c>
      <c r="BJ39" s="60" t="s">
        <v>265</v>
      </c>
      <c r="BK39" s="60" t="s">
        <v>265</v>
      </c>
      <c r="BL39" s="60" t="s">
        <v>265</v>
      </c>
      <c r="BM39" s="60" t="s">
        <v>265</v>
      </c>
      <c r="BN39" s="60" t="s">
        <v>265</v>
      </c>
      <c r="BO39" s="60" t="s">
        <v>265</v>
      </c>
      <c r="BP39" s="60" t="s">
        <v>265</v>
      </c>
      <c r="BQ39" s="60" t="s">
        <v>265</v>
      </c>
      <c r="BR39" s="60" t="s">
        <v>265</v>
      </c>
      <c r="BS39" s="60" t="s">
        <v>265</v>
      </c>
      <c r="BT39" s="60" t="s">
        <v>265</v>
      </c>
      <c r="BU39" s="60" t="s">
        <v>265</v>
      </c>
      <c r="BV39" s="60" t="s">
        <v>265</v>
      </c>
      <c r="BW39" s="60" t="s">
        <v>265</v>
      </c>
    </row>
    <row r="40" spans="1:80" ht="6" customHeight="1">
      <c r="A40" s="60" t="s">
        <v>265</v>
      </c>
      <c r="B40" s="60" t="s">
        <v>265</v>
      </c>
      <c r="C40" s="60" t="s">
        <v>265</v>
      </c>
      <c r="D40" s="60" t="s">
        <v>265</v>
      </c>
      <c r="E40" s="60" t="s">
        <v>265</v>
      </c>
      <c r="F40" s="60" t="s">
        <v>265</v>
      </c>
      <c r="G40" s="70" t="s">
        <v>265</v>
      </c>
      <c r="H40" s="70" t="s">
        <v>268</v>
      </c>
      <c r="I40" s="70" t="s">
        <v>266</v>
      </c>
      <c r="J40" s="70" t="s">
        <v>272</v>
      </c>
      <c r="K40" s="70" t="s">
        <v>266</v>
      </c>
      <c r="L40" s="70" t="s">
        <v>267</v>
      </c>
      <c r="M40" s="70" t="s">
        <v>266</v>
      </c>
      <c r="N40" s="70" t="s">
        <v>272</v>
      </c>
      <c r="O40" s="70" t="s">
        <v>272</v>
      </c>
      <c r="P40" s="70" t="s">
        <v>272</v>
      </c>
      <c r="Q40" s="70" t="s">
        <v>272</v>
      </c>
      <c r="R40" s="70" t="s">
        <v>266</v>
      </c>
      <c r="S40" s="70" t="s">
        <v>267</v>
      </c>
      <c r="T40" s="70" t="s">
        <v>267</v>
      </c>
      <c r="U40" s="70" t="s">
        <v>267</v>
      </c>
      <c r="V40" s="70" t="s">
        <v>267</v>
      </c>
      <c r="W40" s="70" t="s">
        <v>267</v>
      </c>
      <c r="X40" s="70" t="s">
        <v>267</v>
      </c>
      <c r="Y40" s="70" t="s">
        <v>267</v>
      </c>
      <c r="Z40" s="70" t="s">
        <v>267</v>
      </c>
      <c r="AA40" s="70" t="s">
        <v>264</v>
      </c>
      <c r="AB40" s="70" t="s">
        <v>265</v>
      </c>
      <c r="AC40" s="70" t="s">
        <v>266</v>
      </c>
      <c r="AD40" s="70" t="s">
        <v>272</v>
      </c>
      <c r="AE40" s="70" t="s">
        <v>273</v>
      </c>
      <c r="AF40" s="70" t="s">
        <v>272</v>
      </c>
      <c r="AG40" s="70" t="s">
        <v>272</v>
      </c>
      <c r="AH40" s="70" t="s">
        <v>272</v>
      </c>
      <c r="AI40" s="70" t="s">
        <v>272</v>
      </c>
      <c r="AJ40" s="70" t="s">
        <v>266</v>
      </c>
      <c r="AK40" s="70" t="s">
        <v>267</v>
      </c>
      <c r="AL40" s="70" t="s">
        <v>267</v>
      </c>
      <c r="AM40" s="70" t="s">
        <v>266</v>
      </c>
      <c r="AN40" s="70" t="s">
        <v>272</v>
      </c>
      <c r="AO40" s="70" t="s">
        <v>272</v>
      </c>
      <c r="AP40" s="70" t="s">
        <v>272</v>
      </c>
      <c r="AQ40" s="70" t="s">
        <v>272</v>
      </c>
      <c r="AR40" s="70" t="s">
        <v>272</v>
      </c>
      <c r="AS40" s="70" t="s">
        <v>272</v>
      </c>
      <c r="AT40" s="70" t="s">
        <v>266</v>
      </c>
      <c r="AU40" s="70" t="s">
        <v>268</v>
      </c>
      <c r="AV40" s="70" t="s">
        <v>266</v>
      </c>
      <c r="AW40" s="70" t="s">
        <v>272</v>
      </c>
      <c r="AX40" s="70" t="s">
        <v>272</v>
      </c>
      <c r="AY40" s="70" t="s">
        <v>272</v>
      </c>
      <c r="AZ40" s="70" t="s">
        <v>266</v>
      </c>
      <c r="BA40" s="70" t="s">
        <v>267</v>
      </c>
      <c r="BB40" s="70" t="s">
        <v>267</v>
      </c>
      <c r="BC40" s="70" t="s">
        <v>268</v>
      </c>
      <c r="BD40" s="70" t="s">
        <v>265</v>
      </c>
      <c r="BE40" s="70" t="s">
        <v>265</v>
      </c>
      <c r="BF40" s="60" t="s">
        <v>265</v>
      </c>
      <c r="BG40" s="60" t="s">
        <v>265</v>
      </c>
      <c r="BH40" s="60" t="s">
        <v>265</v>
      </c>
      <c r="BI40" s="60" t="s">
        <v>265</v>
      </c>
      <c r="BJ40" s="60" t="s">
        <v>265</v>
      </c>
      <c r="BK40" s="60" t="s">
        <v>265</v>
      </c>
      <c r="BL40" s="60" t="s">
        <v>265</v>
      </c>
      <c r="BM40" s="60" t="s">
        <v>265</v>
      </c>
      <c r="BN40" s="60" t="s">
        <v>265</v>
      </c>
      <c r="BO40" s="60" t="s">
        <v>265</v>
      </c>
      <c r="BP40" s="60" t="s">
        <v>265</v>
      </c>
      <c r="BQ40" s="60" t="s">
        <v>265</v>
      </c>
      <c r="BR40" s="60" t="s">
        <v>265</v>
      </c>
      <c r="BS40" s="60" t="s">
        <v>265</v>
      </c>
      <c r="BT40" s="60" t="s">
        <v>265</v>
      </c>
      <c r="BU40" s="60" t="s">
        <v>265</v>
      </c>
      <c r="BV40" s="60" t="s">
        <v>265</v>
      </c>
      <c r="BW40" s="60" t="s">
        <v>265</v>
      </c>
    </row>
    <row r="41" spans="1:80" ht="6" customHeight="1">
      <c r="A41" s="60" t="s">
        <v>265</v>
      </c>
      <c r="B41" s="60" t="s">
        <v>265</v>
      </c>
      <c r="C41" s="60" t="s">
        <v>265</v>
      </c>
      <c r="D41" s="60" t="s">
        <v>265</v>
      </c>
      <c r="E41" s="60" t="s">
        <v>265</v>
      </c>
      <c r="F41" s="60" t="s">
        <v>265</v>
      </c>
      <c r="G41" s="70" t="s">
        <v>265</v>
      </c>
      <c r="H41" s="70" t="s">
        <v>268</v>
      </c>
      <c r="I41" s="70" t="s">
        <v>266</v>
      </c>
      <c r="J41" s="70" t="s">
        <v>266</v>
      </c>
      <c r="K41" s="70" t="s">
        <v>266</v>
      </c>
      <c r="L41" s="70" t="s">
        <v>267</v>
      </c>
      <c r="M41" s="70" t="s">
        <v>266</v>
      </c>
      <c r="N41" s="70" t="s">
        <v>271</v>
      </c>
      <c r="O41" s="70" t="s">
        <v>271</v>
      </c>
      <c r="P41" s="70" t="s">
        <v>271</v>
      </c>
      <c r="Q41" s="70" t="s">
        <v>266</v>
      </c>
      <c r="R41" s="70" t="s">
        <v>266</v>
      </c>
      <c r="S41" s="70" t="s">
        <v>267</v>
      </c>
      <c r="T41" s="70" t="s">
        <v>267</v>
      </c>
      <c r="U41" s="70" t="s">
        <v>267</v>
      </c>
      <c r="V41" s="70" t="s">
        <v>267</v>
      </c>
      <c r="W41" s="70" t="s">
        <v>267</v>
      </c>
      <c r="X41" s="70" t="s">
        <v>267</v>
      </c>
      <c r="Y41" s="70" t="s">
        <v>267</v>
      </c>
      <c r="Z41" s="70" t="s">
        <v>267</v>
      </c>
      <c r="AA41" s="70" t="s">
        <v>264</v>
      </c>
      <c r="AB41" s="70" t="s">
        <v>264</v>
      </c>
      <c r="AC41" s="70" t="s">
        <v>266</v>
      </c>
      <c r="AD41" s="70" t="s">
        <v>266</v>
      </c>
      <c r="AE41" s="70" t="s">
        <v>266</v>
      </c>
      <c r="AF41" s="70" t="s">
        <v>271</v>
      </c>
      <c r="AG41" s="70" t="s">
        <v>266</v>
      </c>
      <c r="AH41" s="70" t="s">
        <v>271</v>
      </c>
      <c r="AI41" s="70" t="s">
        <v>266</v>
      </c>
      <c r="AJ41" s="70" t="s">
        <v>266</v>
      </c>
      <c r="AK41" s="70" t="s">
        <v>267</v>
      </c>
      <c r="AL41" s="70" t="s">
        <v>267</v>
      </c>
      <c r="AM41" s="70" t="s">
        <v>266</v>
      </c>
      <c r="AN41" s="70" t="s">
        <v>266</v>
      </c>
      <c r="AO41" s="70" t="s">
        <v>266</v>
      </c>
      <c r="AP41" s="70" t="s">
        <v>266</v>
      </c>
      <c r="AQ41" s="70" t="s">
        <v>266</v>
      </c>
      <c r="AR41" s="70" t="s">
        <v>266</v>
      </c>
      <c r="AS41" s="70" t="s">
        <v>266</v>
      </c>
      <c r="AT41" s="70" t="s">
        <v>266</v>
      </c>
      <c r="AU41" s="70" t="s">
        <v>268</v>
      </c>
      <c r="AV41" s="70" t="s">
        <v>266</v>
      </c>
      <c r="AW41" s="70" t="s">
        <v>266</v>
      </c>
      <c r="AX41" s="70" t="s">
        <v>266</v>
      </c>
      <c r="AY41" s="70" t="s">
        <v>266</v>
      </c>
      <c r="AZ41" s="70" t="s">
        <v>266</v>
      </c>
      <c r="BA41" s="70" t="s">
        <v>267</v>
      </c>
      <c r="BB41" s="70" t="s">
        <v>267</v>
      </c>
      <c r="BC41" s="70" t="s">
        <v>268</v>
      </c>
      <c r="BD41" s="70" t="s">
        <v>265</v>
      </c>
      <c r="BE41" s="70" t="s">
        <v>265</v>
      </c>
      <c r="BF41" s="60" t="s">
        <v>265</v>
      </c>
      <c r="BG41" s="60" t="s">
        <v>265</v>
      </c>
      <c r="BH41" s="60" t="s">
        <v>265</v>
      </c>
      <c r="BI41" s="60" t="s">
        <v>265</v>
      </c>
      <c r="BJ41" s="60" t="s">
        <v>265</v>
      </c>
      <c r="BK41" s="60" t="s">
        <v>265</v>
      </c>
      <c r="BL41" s="60" t="s">
        <v>265</v>
      </c>
      <c r="BM41" s="60" t="s">
        <v>265</v>
      </c>
      <c r="BN41" s="60" t="s">
        <v>265</v>
      </c>
      <c r="BO41" s="60" t="s">
        <v>265</v>
      </c>
      <c r="BP41" s="60" t="s">
        <v>265</v>
      </c>
      <c r="BQ41" s="60" t="s">
        <v>265</v>
      </c>
      <c r="BR41" s="60" t="s">
        <v>265</v>
      </c>
      <c r="BS41" s="60" t="s">
        <v>265</v>
      </c>
      <c r="BT41" s="60" t="s">
        <v>265</v>
      </c>
      <c r="BU41" s="60" t="s">
        <v>265</v>
      </c>
      <c r="BV41" s="60" t="s">
        <v>265</v>
      </c>
      <c r="BW41" s="60" t="s">
        <v>265</v>
      </c>
    </row>
    <row r="42" spans="1:80" ht="6" customHeight="1">
      <c r="A42" s="60" t="s">
        <v>265</v>
      </c>
      <c r="B42" s="60" t="s">
        <v>265</v>
      </c>
      <c r="C42" s="60" t="s">
        <v>265</v>
      </c>
      <c r="D42" s="60" t="s">
        <v>265</v>
      </c>
      <c r="E42" s="60" t="s">
        <v>265</v>
      </c>
      <c r="F42" s="60" t="s">
        <v>265</v>
      </c>
      <c r="G42" s="70" t="s">
        <v>265</v>
      </c>
      <c r="H42" s="70" t="s">
        <v>268</v>
      </c>
      <c r="I42" s="70" t="s">
        <v>266</v>
      </c>
      <c r="J42" s="70" t="s">
        <v>266</v>
      </c>
      <c r="K42" s="70" t="s">
        <v>266</v>
      </c>
      <c r="L42" s="70" t="s">
        <v>267</v>
      </c>
      <c r="M42" s="70" t="s">
        <v>267</v>
      </c>
      <c r="N42" s="70" t="s">
        <v>267</v>
      </c>
      <c r="O42" s="70" t="s">
        <v>267</v>
      </c>
      <c r="P42" s="70" t="s">
        <v>267</v>
      </c>
      <c r="Q42" s="70" t="s">
        <v>267</v>
      </c>
      <c r="R42" s="70" t="s">
        <v>267</v>
      </c>
      <c r="S42" s="70" t="s">
        <v>267</v>
      </c>
      <c r="T42" s="70" t="s">
        <v>267</v>
      </c>
      <c r="U42" s="70" t="s">
        <v>267</v>
      </c>
      <c r="V42" s="70" t="s">
        <v>267</v>
      </c>
      <c r="W42" s="70" t="s">
        <v>267</v>
      </c>
      <c r="X42" s="70" t="s">
        <v>267</v>
      </c>
      <c r="Y42" s="70" t="s">
        <v>267</v>
      </c>
      <c r="Z42" s="70" t="s">
        <v>267</v>
      </c>
      <c r="AA42" s="70" t="s">
        <v>267</v>
      </c>
      <c r="AB42" s="70" t="s">
        <v>267</v>
      </c>
      <c r="AC42" s="70" t="s">
        <v>267</v>
      </c>
      <c r="AD42" s="70" t="s">
        <v>267</v>
      </c>
      <c r="AE42" s="70" t="s">
        <v>267</v>
      </c>
      <c r="AF42" s="70" t="s">
        <v>267</v>
      </c>
      <c r="AG42" s="70" t="s">
        <v>267</v>
      </c>
      <c r="AH42" s="70" t="s">
        <v>267</v>
      </c>
      <c r="AI42" s="70" t="s">
        <v>267</v>
      </c>
      <c r="AJ42" s="70" t="s">
        <v>267</v>
      </c>
      <c r="AK42" s="70" t="s">
        <v>267</v>
      </c>
      <c r="AL42" s="70" t="s">
        <v>267</v>
      </c>
      <c r="AM42" s="70" t="s">
        <v>267</v>
      </c>
      <c r="AN42" s="70" t="s">
        <v>267</v>
      </c>
      <c r="AO42" s="70" t="s">
        <v>267</v>
      </c>
      <c r="AP42" s="70" t="s">
        <v>267</v>
      </c>
      <c r="AQ42" s="70" t="s">
        <v>267</v>
      </c>
      <c r="AR42" s="70" t="s">
        <v>267</v>
      </c>
      <c r="AS42" s="70" t="s">
        <v>267</v>
      </c>
      <c r="AT42" s="70" t="s">
        <v>267</v>
      </c>
      <c r="AU42" s="70" t="s">
        <v>267</v>
      </c>
      <c r="AV42" s="70" t="s">
        <v>267</v>
      </c>
      <c r="AW42" s="70" t="s">
        <v>267</v>
      </c>
      <c r="AX42" s="70" t="s">
        <v>267</v>
      </c>
      <c r="AY42" s="70" t="s">
        <v>267</v>
      </c>
      <c r="AZ42" s="70" t="s">
        <v>267</v>
      </c>
      <c r="BA42" s="70" t="s">
        <v>267</v>
      </c>
      <c r="BB42" s="70" t="s">
        <v>267</v>
      </c>
      <c r="BC42" s="70" t="s">
        <v>268</v>
      </c>
      <c r="BD42" s="70" t="s">
        <v>265</v>
      </c>
      <c r="BE42" s="70" t="s">
        <v>265</v>
      </c>
      <c r="BF42" s="60" t="s">
        <v>265</v>
      </c>
      <c r="BG42" s="60" t="s">
        <v>265</v>
      </c>
      <c r="BH42" s="60" t="s">
        <v>265</v>
      </c>
      <c r="BI42" s="60" t="s">
        <v>265</v>
      </c>
      <c r="BJ42" s="60" t="s">
        <v>265</v>
      </c>
      <c r="BK42" s="60" t="s">
        <v>265</v>
      </c>
      <c r="BL42" s="60" t="s">
        <v>265</v>
      </c>
      <c r="BM42" s="60" t="s">
        <v>265</v>
      </c>
      <c r="BN42" s="60" t="s">
        <v>265</v>
      </c>
      <c r="BO42" s="60" t="s">
        <v>265</v>
      </c>
      <c r="BP42" s="60" t="s">
        <v>265</v>
      </c>
      <c r="BQ42" s="60" t="s">
        <v>265</v>
      </c>
      <c r="BR42" s="60" t="s">
        <v>265</v>
      </c>
      <c r="BS42" s="60" t="s">
        <v>265</v>
      </c>
      <c r="BT42" s="60" t="s">
        <v>265</v>
      </c>
      <c r="BU42" s="60" t="s">
        <v>265</v>
      </c>
      <c r="BV42" s="60" t="s">
        <v>265</v>
      </c>
      <c r="BW42" s="60" t="s">
        <v>265</v>
      </c>
    </row>
    <row r="43" spans="1:80" ht="6" customHeight="1">
      <c r="A43" s="60" t="s">
        <v>265</v>
      </c>
      <c r="B43" s="60" t="s">
        <v>265</v>
      </c>
      <c r="C43" s="60" t="s">
        <v>265</v>
      </c>
      <c r="D43" s="60" t="s">
        <v>265</v>
      </c>
      <c r="E43" s="60" t="s">
        <v>265</v>
      </c>
      <c r="F43" s="60" t="s">
        <v>265</v>
      </c>
      <c r="G43" s="70" t="s">
        <v>265</v>
      </c>
      <c r="H43" s="70" t="s">
        <v>268</v>
      </c>
      <c r="I43" s="70" t="s">
        <v>265</v>
      </c>
      <c r="J43" s="70" t="s">
        <v>265</v>
      </c>
      <c r="K43" s="70" t="s">
        <v>265</v>
      </c>
      <c r="L43" s="70" t="s">
        <v>267</v>
      </c>
      <c r="M43" s="70" t="s">
        <v>267</v>
      </c>
      <c r="N43" s="70" t="s">
        <v>267</v>
      </c>
      <c r="O43" s="70" t="s">
        <v>267</v>
      </c>
      <c r="P43" s="70" t="s">
        <v>267</v>
      </c>
      <c r="Q43" s="70" t="s">
        <v>267</v>
      </c>
      <c r="R43" s="70" t="s">
        <v>267</v>
      </c>
      <c r="S43" s="70" t="s">
        <v>267</v>
      </c>
      <c r="T43" s="70" t="s">
        <v>267</v>
      </c>
      <c r="U43" s="70" t="s">
        <v>267</v>
      </c>
      <c r="V43" s="70" t="s">
        <v>267</v>
      </c>
      <c r="W43" s="70" t="s">
        <v>267</v>
      </c>
      <c r="X43" s="70" t="s">
        <v>267</v>
      </c>
      <c r="Y43" s="70" t="s">
        <v>267</v>
      </c>
      <c r="Z43" s="70" t="s">
        <v>267</v>
      </c>
      <c r="AA43" s="70" t="s">
        <v>267</v>
      </c>
      <c r="AB43" s="70" t="s">
        <v>267</v>
      </c>
      <c r="AC43" s="70" t="s">
        <v>267</v>
      </c>
      <c r="AD43" s="70" t="s">
        <v>267</v>
      </c>
      <c r="AE43" s="70" t="s">
        <v>267</v>
      </c>
      <c r="AF43" s="70" t="s">
        <v>267</v>
      </c>
      <c r="AG43" s="70" t="s">
        <v>267</v>
      </c>
      <c r="AH43" s="70" t="s">
        <v>267</v>
      </c>
      <c r="AI43" s="70" t="s">
        <v>267</v>
      </c>
      <c r="AJ43" s="70" t="s">
        <v>267</v>
      </c>
      <c r="AK43" s="70" t="s">
        <v>267</v>
      </c>
      <c r="AL43" s="70" t="s">
        <v>267</v>
      </c>
      <c r="AM43" s="70" t="s">
        <v>267</v>
      </c>
      <c r="AN43" s="70" t="s">
        <v>267</v>
      </c>
      <c r="AO43" s="70" t="s">
        <v>267</v>
      </c>
      <c r="AP43" s="70" t="s">
        <v>267</v>
      </c>
      <c r="AQ43" s="70" t="s">
        <v>267</v>
      </c>
      <c r="AR43" s="70" t="s">
        <v>267</v>
      </c>
      <c r="AS43" s="70" t="s">
        <v>267</v>
      </c>
      <c r="AT43" s="70" t="s">
        <v>267</v>
      </c>
      <c r="AU43" s="70" t="s">
        <v>267</v>
      </c>
      <c r="AV43" s="70" t="s">
        <v>267</v>
      </c>
      <c r="AW43" s="70" t="s">
        <v>267</v>
      </c>
      <c r="AX43" s="70" t="s">
        <v>267</v>
      </c>
      <c r="AY43" s="70" t="s">
        <v>267</v>
      </c>
      <c r="AZ43" s="70" t="s">
        <v>267</v>
      </c>
      <c r="BA43" s="70" t="s">
        <v>267</v>
      </c>
      <c r="BB43" s="70" t="s">
        <v>267</v>
      </c>
      <c r="BC43" s="70" t="s">
        <v>268</v>
      </c>
      <c r="BD43" s="70" t="s">
        <v>265</v>
      </c>
      <c r="BE43" s="70" t="s">
        <v>265</v>
      </c>
      <c r="BF43" s="60" t="s">
        <v>265</v>
      </c>
      <c r="BG43" s="60" t="s">
        <v>265</v>
      </c>
      <c r="BH43" s="60" t="s">
        <v>265</v>
      </c>
      <c r="BI43" s="60" t="s">
        <v>265</v>
      </c>
      <c r="BJ43" s="60" t="s">
        <v>265</v>
      </c>
      <c r="BK43" s="60" t="s">
        <v>265</v>
      </c>
      <c r="BL43" s="60" t="s">
        <v>265</v>
      </c>
      <c r="BM43" s="60" t="s">
        <v>265</v>
      </c>
      <c r="BN43" s="60" t="s">
        <v>265</v>
      </c>
      <c r="BO43" s="60" t="s">
        <v>265</v>
      </c>
      <c r="BP43" s="60" t="s">
        <v>265</v>
      </c>
      <c r="BQ43" s="60" t="s">
        <v>265</v>
      </c>
      <c r="BR43" s="60" t="s">
        <v>265</v>
      </c>
      <c r="BS43" s="60" t="s">
        <v>265</v>
      </c>
      <c r="BT43" s="60" t="s">
        <v>265</v>
      </c>
      <c r="BU43" s="60" t="s">
        <v>265</v>
      </c>
      <c r="BV43" s="60" t="s">
        <v>265</v>
      </c>
      <c r="BW43" s="60" t="s">
        <v>265</v>
      </c>
    </row>
    <row r="44" spans="1:80" ht="6" customHeight="1">
      <c r="A44" s="60" t="s">
        <v>265</v>
      </c>
      <c r="B44" s="60" t="s">
        <v>265</v>
      </c>
      <c r="C44" s="60" t="s">
        <v>265</v>
      </c>
      <c r="D44" s="60" t="s">
        <v>265</v>
      </c>
      <c r="E44" s="60" t="s">
        <v>265</v>
      </c>
      <c r="F44" s="60" t="s">
        <v>265</v>
      </c>
      <c r="G44" s="70" t="s">
        <v>265</v>
      </c>
      <c r="H44" s="70" t="s">
        <v>268</v>
      </c>
      <c r="I44" s="70" t="s">
        <v>264</v>
      </c>
      <c r="J44" s="70" t="s">
        <v>266</v>
      </c>
      <c r="K44" s="70" t="s">
        <v>266</v>
      </c>
      <c r="L44" s="70" t="s">
        <v>269</v>
      </c>
      <c r="M44" s="70" t="s">
        <v>266</v>
      </c>
      <c r="N44" s="70" t="s">
        <v>266</v>
      </c>
      <c r="O44" s="70" t="s">
        <v>270</v>
      </c>
      <c r="P44" s="70" t="s">
        <v>266</v>
      </c>
      <c r="Q44" s="70" t="s">
        <v>271</v>
      </c>
      <c r="R44" s="70" t="s">
        <v>271</v>
      </c>
      <c r="S44" s="70" t="s">
        <v>269</v>
      </c>
      <c r="T44" s="70" t="s">
        <v>266</v>
      </c>
      <c r="U44" s="70" t="s">
        <v>267</v>
      </c>
      <c r="V44" s="70" t="s">
        <v>267</v>
      </c>
      <c r="W44" s="70" t="s">
        <v>266</v>
      </c>
      <c r="X44" s="70" t="s">
        <v>266</v>
      </c>
      <c r="Y44" s="70" t="s">
        <v>266</v>
      </c>
      <c r="Z44" s="70" t="s">
        <v>266</v>
      </c>
      <c r="AA44" s="70" t="s">
        <v>266</v>
      </c>
      <c r="AB44" s="70" t="s">
        <v>264</v>
      </c>
      <c r="AC44" s="70" t="s">
        <v>266</v>
      </c>
      <c r="AD44" s="70" t="s">
        <v>266</v>
      </c>
      <c r="AE44" s="70" t="s">
        <v>266</v>
      </c>
      <c r="AF44" s="70" t="s">
        <v>269</v>
      </c>
      <c r="AG44" s="70" t="s">
        <v>266</v>
      </c>
      <c r="AH44" s="70" t="s">
        <v>266</v>
      </c>
      <c r="AI44" s="70" t="s">
        <v>266</v>
      </c>
      <c r="AJ44" s="70" t="s">
        <v>266</v>
      </c>
      <c r="AK44" s="70" t="s">
        <v>267</v>
      </c>
      <c r="AL44" s="70" t="s">
        <v>267</v>
      </c>
      <c r="AM44" s="70" t="s">
        <v>266</v>
      </c>
      <c r="AN44" s="70" t="s">
        <v>266</v>
      </c>
      <c r="AO44" s="70" t="s">
        <v>269</v>
      </c>
      <c r="AP44" s="70" t="s">
        <v>266</v>
      </c>
      <c r="AQ44" s="70" t="s">
        <v>266</v>
      </c>
      <c r="AR44" s="70" t="s">
        <v>266</v>
      </c>
      <c r="AS44" s="70" t="s">
        <v>266</v>
      </c>
      <c r="AT44" s="70" t="s">
        <v>266</v>
      </c>
      <c r="AU44" s="70" t="s">
        <v>266</v>
      </c>
      <c r="AV44" s="70" t="s">
        <v>266</v>
      </c>
      <c r="AW44" s="70" t="s">
        <v>266</v>
      </c>
      <c r="AX44" s="70" t="s">
        <v>264</v>
      </c>
      <c r="AY44" s="70" t="s">
        <v>264</v>
      </c>
      <c r="AZ44" s="70" t="s">
        <v>264</v>
      </c>
      <c r="BA44" s="70" t="s">
        <v>267</v>
      </c>
      <c r="BB44" s="70" t="s">
        <v>267</v>
      </c>
      <c r="BC44" s="70" t="s">
        <v>268</v>
      </c>
      <c r="BD44" s="70" t="s">
        <v>265</v>
      </c>
      <c r="BE44" s="70" t="s">
        <v>265</v>
      </c>
      <c r="BF44" s="60" t="s">
        <v>265</v>
      </c>
      <c r="BG44" s="60" t="s">
        <v>265</v>
      </c>
      <c r="BH44" s="60" t="s">
        <v>265</v>
      </c>
      <c r="BI44" s="60" t="s">
        <v>265</v>
      </c>
      <c r="BJ44" s="60" t="s">
        <v>265</v>
      </c>
      <c r="BK44" s="60" t="s">
        <v>265</v>
      </c>
      <c r="BL44" s="60" t="s">
        <v>265</v>
      </c>
      <c r="BM44" s="60" t="s">
        <v>265</v>
      </c>
      <c r="BN44" s="60" t="s">
        <v>265</v>
      </c>
      <c r="BO44" s="60" t="s">
        <v>265</v>
      </c>
      <c r="BP44" s="60" t="s">
        <v>265</v>
      </c>
      <c r="BQ44" s="60" t="s">
        <v>265</v>
      </c>
      <c r="BR44" s="60" t="s">
        <v>265</v>
      </c>
      <c r="BS44" s="60" t="s">
        <v>265</v>
      </c>
      <c r="BT44" s="60" t="s">
        <v>265</v>
      </c>
      <c r="BU44" s="60" t="s">
        <v>265</v>
      </c>
      <c r="BV44" s="60" t="s">
        <v>265</v>
      </c>
      <c r="BW44" s="60" t="s">
        <v>265</v>
      </c>
    </row>
    <row r="45" spans="1:80" ht="6" customHeight="1">
      <c r="A45" s="60" t="s">
        <v>265</v>
      </c>
      <c r="B45" s="60" t="s">
        <v>265</v>
      </c>
      <c r="C45" s="60" t="s">
        <v>265</v>
      </c>
      <c r="D45" s="60" t="s">
        <v>265</v>
      </c>
      <c r="E45" s="60" t="s">
        <v>265</v>
      </c>
      <c r="F45" s="60" t="s">
        <v>265</v>
      </c>
      <c r="G45" s="70" t="s">
        <v>265</v>
      </c>
      <c r="H45" s="70" t="s">
        <v>268</v>
      </c>
      <c r="I45" s="70" t="s">
        <v>265</v>
      </c>
      <c r="J45" s="70" t="s">
        <v>266</v>
      </c>
      <c r="K45" s="70" t="s">
        <v>272</v>
      </c>
      <c r="L45" s="70" t="s">
        <v>272</v>
      </c>
      <c r="M45" s="70" t="s">
        <v>272</v>
      </c>
      <c r="N45" s="70" t="s">
        <v>266</v>
      </c>
      <c r="O45" s="70" t="s">
        <v>270</v>
      </c>
      <c r="P45" s="70" t="s">
        <v>266</v>
      </c>
      <c r="Q45" s="70" t="s">
        <v>272</v>
      </c>
      <c r="R45" s="70" t="s">
        <v>272</v>
      </c>
      <c r="S45" s="70" t="s">
        <v>272</v>
      </c>
      <c r="T45" s="70" t="s">
        <v>266</v>
      </c>
      <c r="U45" s="70" t="s">
        <v>267</v>
      </c>
      <c r="V45" s="70" t="s">
        <v>267</v>
      </c>
      <c r="W45" s="70" t="s">
        <v>266</v>
      </c>
      <c r="X45" s="70" t="s">
        <v>272</v>
      </c>
      <c r="Y45" s="70" t="s">
        <v>272</v>
      </c>
      <c r="Z45" s="70" t="s">
        <v>272</v>
      </c>
      <c r="AA45" s="70" t="s">
        <v>266</v>
      </c>
      <c r="AB45" s="70" t="s">
        <v>265</v>
      </c>
      <c r="AC45" s="70" t="s">
        <v>266</v>
      </c>
      <c r="AD45" s="70" t="s">
        <v>272</v>
      </c>
      <c r="AE45" s="70" t="s">
        <v>272</v>
      </c>
      <c r="AF45" s="70" t="s">
        <v>272</v>
      </c>
      <c r="AG45" s="70" t="s">
        <v>272</v>
      </c>
      <c r="AH45" s="70" t="s">
        <v>272</v>
      </c>
      <c r="AI45" s="70" t="s">
        <v>272</v>
      </c>
      <c r="AJ45" s="70" t="s">
        <v>266</v>
      </c>
      <c r="AK45" s="70" t="s">
        <v>267</v>
      </c>
      <c r="AL45" s="70" t="s">
        <v>267</v>
      </c>
      <c r="AM45" s="70" t="s">
        <v>266</v>
      </c>
      <c r="AN45" s="70" t="s">
        <v>272</v>
      </c>
      <c r="AO45" s="70" t="s">
        <v>272</v>
      </c>
      <c r="AP45" s="70" t="s">
        <v>272</v>
      </c>
      <c r="AQ45" s="70" t="s">
        <v>272</v>
      </c>
      <c r="AR45" s="70" t="s">
        <v>272</v>
      </c>
      <c r="AS45" s="70" t="s">
        <v>272</v>
      </c>
      <c r="AT45" s="70" t="s">
        <v>272</v>
      </c>
      <c r="AU45" s="70" t="s">
        <v>272</v>
      </c>
      <c r="AV45" s="70" t="s">
        <v>272</v>
      </c>
      <c r="AW45" s="70" t="s">
        <v>269</v>
      </c>
      <c r="AX45" s="70" t="s">
        <v>265</v>
      </c>
      <c r="AY45" s="70" t="s">
        <v>265</v>
      </c>
      <c r="AZ45" s="70" t="s">
        <v>264</v>
      </c>
      <c r="BA45" s="70" t="s">
        <v>267</v>
      </c>
      <c r="BB45" s="70" t="s">
        <v>267</v>
      </c>
      <c r="BC45" s="70" t="s">
        <v>268</v>
      </c>
      <c r="BD45" s="70" t="s">
        <v>265</v>
      </c>
      <c r="BE45" s="70" t="s">
        <v>265</v>
      </c>
      <c r="BF45" s="60" t="s">
        <v>265</v>
      </c>
      <c r="BG45" s="60" t="s">
        <v>265</v>
      </c>
      <c r="BH45" s="60" t="s">
        <v>265</v>
      </c>
      <c r="BI45" s="60" t="s">
        <v>265</v>
      </c>
      <c r="BJ45" s="60" t="s">
        <v>265</v>
      </c>
      <c r="BK45" s="60" t="s">
        <v>265</v>
      </c>
      <c r="BL45" s="60" t="s">
        <v>265</v>
      </c>
      <c r="BM45" s="60" t="s">
        <v>265</v>
      </c>
      <c r="BN45" s="60" t="s">
        <v>265</v>
      </c>
      <c r="BO45" s="60" t="s">
        <v>265</v>
      </c>
      <c r="BP45" s="60" t="s">
        <v>265</v>
      </c>
      <c r="BQ45" s="60" t="s">
        <v>265</v>
      </c>
      <c r="BR45" s="60" t="s">
        <v>265</v>
      </c>
      <c r="BS45" s="60" t="s">
        <v>265</v>
      </c>
      <c r="BT45" s="60" t="s">
        <v>265</v>
      </c>
      <c r="BU45" s="60" t="s">
        <v>265</v>
      </c>
      <c r="BV45" s="60" t="s">
        <v>265</v>
      </c>
      <c r="BW45" s="60" t="s">
        <v>265</v>
      </c>
    </row>
    <row r="46" spans="1:80" ht="6" customHeight="1">
      <c r="A46" s="60" t="s">
        <v>265</v>
      </c>
      <c r="B46" s="60" t="s">
        <v>265</v>
      </c>
      <c r="C46" s="60" t="s">
        <v>265</v>
      </c>
      <c r="D46" s="60" t="s">
        <v>265</v>
      </c>
      <c r="E46" s="60" t="s">
        <v>265</v>
      </c>
      <c r="F46" s="60" t="s">
        <v>265</v>
      </c>
      <c r="G46" s="70" t="s">
        <v>265</v>
      </c>
      <c r="H46" s="70" t="s">
        <v>268</v>
      </c>
      <c r="I46" s="70" t="s">
        <v>265</v>
      </c>
      <c r="J46" s="70" t="s">
        <v>266</v>
      </c>
      <c r="K46" s="70" t="s">
        <v>272</v>
      </c>
      <c r="L46" s="70" t="s">
        <v>272</v>
      </c>
      <c r="M46" s="70" t="s">
        <v>272</v>
      </c>
      <c r="N46" s="70" t="s">
        <v>266</v>
      </c>
      <c r="O46" s="70" t="s">
        <v>270</v>
      </c>
      <c r="P46" s="70" t="s">
        <v>266</v>
      </c>
      <c r="Q46" s="70" t="s">
        <v>273</v>
      </c>
      <c r="R46" s="70" t="s">
        <v>273</v>
      </c>
      <c r="S46" s="70" t="s">
        <v>273</v>
      </c>
      <c r="T46" s="70" t="s">
        <v>266</v>
      </c>
      <c r="U46" s="70" t="s">
        <v>267</v>
      </c>
      <c r="V46" s="70" t="s">
        <v>267</v>
      </c>
      <c r="W46" s="70" t="s">
        <v>266</v>
      </c>
      <c r="X46" s="70" t="s">
        <v>272</v>
      </c>
      <c r="Y46" s="70" t="s">
        <v>272</v>
      </c>
      <c r="Z46" s="70" t="s">
        <v>272</v>
      </c>
      <c r="AA46" s="70" t="s">
        <v>266</v>
      </c>
      <c r="AB46" s="70" t="s">
        <v>265</v>
      </c>
      <c r="AC46" s="70" t="s">
        <v>266</v>
      </c>
      <c r="AD46" s="70" t="s">
        <v>272</v>
      </c>
      <c r="AE46" s="70" t="s">
        <v>272</v>
      </c>
      <c r="AF46" s="70" t="s">
        <v>272</v>
      </c>
      <c r="AG46" s="70" t="s">
        <v>272</v>
      </c>
      <c r="AH46" s="70" t="s">
        <v>272</v>
      </c>
      <c r="AI46" s="70" t="s">
        <v>272</v>
      </c>
      <c r="AJ46" s="70" t="s">
        <v>266</v>
      </c>
      <c r="AK46" s="70" t="s">
        <v>267</v>
      </c>
      <c r="AL46" s="70" t="s">
        <v>267</v>
      </c>
      <c r="AM46" s="70" t="s">
        <v>266</v>
      </c>
      <c r="AN46" s="70" t="s">
        <v>272</v>
      </c>
      <c r="AO46" s="70" t="s">
        <v>272</v>
      </c>
      <c r="AP46" s="70" t="s">
        <v>272</v>
      </c>
      <c r="AQ46" s="70" t="s">
        <v>272</v>
      </c>
      <c r="AR46" s="70" t="s">
        <v>272</v>
      </c>
      <c r="AS46" s="70" t="s">
        <v>272</v>
      </c>
      <c r="AT46" s="70" t="s">
        <v>272</v>
      </c>
      <c r="AU46" s="70" t="s">
        <v>272</v>
      </c>
      <c r="AV46" s="70" t="s">
        <v>272</v>
      </c>
      <c r="AW46" s="70" t="s">
        <v>266</v>
      </c>
      <c r="AX46" s="70" t="s">
        <v>265</v>
      </c>
      <c r="AY46" s="70" t="s">
        <v>265</v>
      </c>
      <c r="AZ46" s="70" t="s">
        <v>264</v>
      </c>
      <c r="BA46" s="70" t="s">
        <v>267</v>
      </c>
      <c r="BB46" s="70" t="s">
        <v>267</v>
      </c>
      <c r="BC46" s="70" t="s">
        <v>268</v>
      </c>
      <c r="BD46" s="70" t="s">
        <v>265</v>
      </c>
      <c r="BE46" s="70" t="s">
        <v>265</v>
      </c>
      <c r="BF46" s="60" t="s">
        <v>265</v>
      </c>
      <c r="BG46" s="60" t="s">
        <v>265</v>
      </c>
      <c r="BH46" s="60" t="s">
        <v>265</v>
      </c>
      <c r="BI46" s="60" t="s">
        <v>265</v>
      </c>
      <c r="BJ46" s="60" t="s">
        <v>265</v>
      </c>
      <c r="BK46" s="60" t="s">
        <v>265</v>
      </c>
      <c r="BL46" s="60" t="s">
        <v>265</v>
      </c>
      <c r="BM46" s="60" t="s">
        <v>265</v>
      </c>
      <c r="BN46" s="60" t="s">
        <v>265</v>
      </c>
      <c r="BO46" s="60" t="s">
        <v>265</v>
      </c>
      <c r="BP46" s="60" t="s">
        <v>265</v>
      </c>
      <c r="BQ46" s="60" t="s">
        <v>265</v>
      </c>
      <c r="BR46" s="60" t="s">
        <v>265</v>
      </c>
      <c r="BS46" s="60" t="s">
        <v>265</v>
      </c>
      <c r="BT46" s="60" t="s">
        <v>265</v>
      </c>
      <c r="BU46" s="60" t="s">
        <v>265</v>
      </c>
      <c r="BV46" s="60" t="s">
        <v>265</v>
      </c>
      <c r="BW46" s="60" t="s">
        <v>265</v>
      </c>
    </row>
    <row r="47" spans="1:80" ht="6" customHeight="1">
      <c r="A47" s="60" t="s">
        <v>265</v>
      </c>
      <c r="B47" s="60" t="s">
        <v>265</v>
      </c>
      <c r="C47" s="60" t="s">
        <v>265</v>
      </c>
      <c r="D47" s="60" t="s">
        <v>265</v>
      </c>
      <c r="E47" s="60" t="s">
        <v>265</v>
      </c>
      <c r="F47" s="60" t="s">
        <v>265</v>
      </c>
      <c r="G47" s="70" t="s">
        <v>265</v>
      </c>
      <c r="H47" s="70" t="s">
        <v>268</v>
      </c>
      <c r="I47" s="70" t="s">
        <v>265</v>
      </c>
      <c r="J47" s="70" t="s">
        <v>266</v>
      </c>
      <c r="K47" s="70" t="s">
        <v>272</v>
      </c>
      <c r="L47" s="70" t="s">
        <v>272</v>
      </c>
      <c r="M47" s="70" t="s">
        <v>272</v>
      </c>
      <c r="N47" s="70" t="s">
        <v>266</v>
      </c>
      <c r="O47" s="70" t="s">
        <v>270</v>
      </c>
      <c r="P47" s="70" t="s">
        <v>266</v>
      </c>
      <c r="Q47" s="70" t="s">
        <v>272</v>
      </c>
      <c r="R47" s="70" t="s">
        <v>272</v>
      </c>
      <c r="S47" s="70" t="s">
        <v>272</v>
      </c>
      <c r="T47" s="70" t="s">
        <v>266</v>
      </c>
      <c r="U47" s="70" t="s">
        <v>267</v>
      </c>
      <c r="V47" s="70" t="s">
        <v>267</v>
      </c>
      <c r="W47" s="70" t="s">
        <v>269</v>
      </c>
      <c r="X47" s="70" t="s">
        <v>272</v>
      </c>
      <c r="Y47" s="70" t="s">
        <v>272</v>
      </c>
      <c r="Z47" s="70" t="s">
        <v>272</v>
      </c>
      <c r="AA47" s="70" t="s">
        <v>266</v>
      </c>
      <c r="AB47" s="70" t="s">
        <v>265</v>
      </c>
      <c r="AC47" s="70" t="s">
        <v>266</v>
      </c>
      <c r="AD47" s="70" t="s">
        <v>272</v>
      </c>
      <c r="AE47" s="70" t="s">
        <v>272</v>
      </c>
      <c r="AF47" s="70" t="s">
        <v>272</v>
      </c>
      <c r="AG47" s="70" t="s">
        <v>272</v>
      </c>
      <c r="AH47" s="70" t="s">
        <v>272</v>
      </c>
      <c r="AI47" s="70" t="s">
        <v>272</v>
      </c>
      <c r="AJ47" s="70" t="s">
        <v>266</v>
      </c>
      <c r="AK47" s="70" t="s">
        <v>267</v>
      </c>
      <c r="AL47" s="70" t="s">
        <v>267</v>
      </c>
      <c r="AM47" s="70" t="s">
        <v>266</v>
      </c>
      <c r="AN47" s="70" t="s">
        <v>275</v>
      </c>
      <c r="AO47" s="70" t="s">
        <v>274</v>
      </c>
      <c r="AP47" s="70" t="s">
        <v>274</v>
      </c>
      <c r="AQ47" s="70" t="s">
        <v>274</v>
      </c>
      <c r="AR47" s="70" t="s">
        <v>274</v>
      </c>
      <c r="AS47" s="70" t="s">
        <v>272</v>
      </c>
      <c r="AT47" s="70" t="s">
        <v>272</v>
      </c>
      <c r="AU47" s="70" t="s">
        <v>272</v>
      </c>
      <c r="AV47" s="70" t="s">
        <v>272</v>
      </c>
      <c r="AW47" s="70" t="s">
        <v>266</v>
      </c>
      <c r="AX47" s="70" t="s">
        <v>265</v>
      </c>
      <c r="AY47" s="70" t="s">
        <v>265</v>
      </c>
      <c r="AZ47" s="70" t="s">
        <v>264</v>
      </c>
      <c r="BA47" s="70" t="s">
        <v>267</v>
      </c>
      <c r="BB47" s="70" t="s">
        <v>267</v>
      </c>
      <c r="BC47" s="70" t="s">
        <v>268</v>
      </c>
      <c r="BD47" s="70" t="s">
        <v>265</v>
      </c>
      <c r="BE47" s="70" t="s">
        <v>265</v>
      </c>
      <c r="BF47" s="60" t="s">
        <v>265</v>
      </c>
      <c r="BG47" s="60" t="s">
        <v>265</v>
      </c>
      <c r="BH47" s="60" t="s">
        <v>265</v>
      </c>
      <c r="BI47" s="60" t="s">
        <v>265</v>
      </c>
      <c r="BJ47" s="60" t="s">
        <v>265</v>
      </c>
      <c r="BK47" s="60" t="s">
        <v>265</v>
      </c>
      <c r="BL47" s="60" t="s">
        <v>265</v>
      </c>
      <c r="BM47" s="60" t="s">
        <v>265</v>
      </c>
      <c r="BN47" s="60" t="s">
        <v>265</v>
      </c>
      <c r="BO47" s="60" t="s">
        <v>265</v>
      </c>
      <c r="BP47" s="60" t="s">
        <v>265</v>
      </c>
      <c r="BQ47" s="60" t="s">
        <v>265</v>
      </c>
      <c r="BR47" s="60" t="s">
        <v>265</v>
      </c>
      <c r="BS47" s="60" t="s">
        <v>265</v>
      </c>
      <c r="BT47" s="60" t="s">
        <v>265</v>
      </c>
      <c r="BU47" s="60" t="s">
        <v>265</v>
      </c>
      <c r="BV47" s="60" t="s">
        <v>265</v>
      </c>
      <c r="BW47" s="60" t="s">
        <v>265</v>
      </c>
    </row>
    <row r="48" spans="1:80" ht="6" customHeight="1">
      <c r="A48" s="60" t="s">
        <v>265</v>
      </c>
      <c r="B48" s="60" t="s">
        <v>265</v>
      </c>
      <c r="C48" s="60" t="s">
        <v>265</v>
      </c>
      <c r="D48" s="60" t="s">
        <v>265</v>
      </c>
      <c r="E48" s="60" t="s">
        <v>265</v>
      </c>
      <c r="F48" s="60" t="s">
        <v>265</v>
      </c>
      <c r="G48" s="70" t="s">
        <v>265</v>
      </c>
      <c r="H48" s="70" t="s">
        <v>268</v>
      </c>
      <c r="I48" s="70" t="s">
        <v>265</v>
      </c>
      <c r="J48" s="70" t="s">
        <v>266</v>
      </c>
      <c r="K48" s="70" t="s">
        <v>272</v>
      </c>
      <c r="L48" s="70" t="s">
        <v>272</v>
      </c>
      <c r="M48" s="70" t="s">
        <v>272</v>
      </c>
      <c r="N48" s="70" t="s">
        <v>266</v>
      </c>
      <c r="O48" s="70" t="s">
        <v>270</v>
      </c>
      <c r="P48" s="70" t="s">
        <v>266</v>
      </c>
      <c r="Q48" s="70" t="s">
        <v>272</v>
      </c>
      <c r="R48" s="70" t="s">
        <v>272</v>
      </c>
      <c r="S48" s="70" t="s">
        <v>272</v>
      </c>
      <c r="T48" s="70" t="s">
        <v>266</v>
      </c>
      <c r="U48" s="70" t="s">
        <v>267</v>
      </c>
      <c r="V48" s="70" t="s">
        <v>267</v>
      </c>
      <c r="W48" s="70" t="s">
        <v>266</v>
      </c>
      <c r="X48" s="70" t="s">
        <v>272</v>
      </c>
      <c r="Y48" s="70" t="s">
        <v>272</v>
      </c>
      <c r="Z48" s="70" t="s">
        <v>272</v>
      </c>
      <c r="AA48" s="70" t="s">
        <v>266</v>
      </c>
      <c r="AB48" s="70" t="s">
        <v>265</v>
      </c>
      <c r="AC48" s="70" t="s">
        <v>266</v>
      </c>
      <c r="AD48" s="70" t="s">
        <v>266</v>
      </c>
      <c r="AE48" s="70" t="s">
        <v>266</v>
      </c>
      <c r="AF48" s="70" t="s">
        <v>266</v>
      </c>
      <c r="AG48" s="70" t="s">
        <v>266</v>
      </c>
      <c r="AH48" s="70" t="s">
        <v>269</v>
      </c>
      <c r="AI48" s="70" t="s">
        <v>266</v>
      </c>
      <c r="AJ48" s="70" t="s">
        <v>266</v>
      </c>
      <c r="AK48" s="70" t="s">
        <v>267</v>
      </c>
      <c r="AL48" s="70" t="s">
        <v>267</v>
      </c>
      <c r="AM48" s="70" t="s">
        <v>266</v>
      </c>
      <c r="AN48" s="70" t="s">
        <v>266</v>
      </c>
      <c r="AO48" s="70" t="s">
        <v>266</v>
      </c>
      <c r="AP48" s="70" t="s">
        <v>266</v>
      </c>
      <c r="AQ48" s="70" t="s">
        <v>266</v>
      </c>
      <c r="AR48" s="70" t="s">
        <v>266</v>
      </c>
      <c r="AS48" s="70" t="s">
        <v>266</v>
      </c>
      <c r="AT48" s="70" t="s">
        <v>266</v>
      </c>
      <c r="AU48" s="70" t="s">
        <v>266</v>
      </c>
      <c r="AV48" s="70" t="s">
        <v>266</v>
      </c>
      <c r="AW48" s="70" t="s">
        <v>266</v>
      </c>
      <c r="AX48" s="70" t="s">
        <v>264</v>
      </c>
      <c r="AY48" s="70" t="s">
        <v>264</v>
      </c>
      <c r="AZ48" s="70" t="s">
        <v>264</v>
      </c>
      <c r="BA48" s="70" t="s">
        <v>267</v>
      </c>
      <c r="BB48" s="70" t="s">
        <v>267</v>
      </c>
      <c r="BC48" s="70" t="s">
        <v>268</v>
      </c>
      <c r="BD48" s="70" t="s">
        <v>265</v>
      </c>
      <c r="BE48" s="70" t="s">
        <v>265</v>
      </c>
      <c r="BF48" s="60" t="s">
        <v>265</v>
      </c>
      <c r="BG48" s="60" t="s">
        <v>265</v>
      </c>
      <c r="BH48" s="60" t="s">
        <v>265</v>
      </c>
      <c r="BI48" s="60" t="s">
        <v>265</v>
      </c>
      <c r="BJ48" s="60" t="s">
        <v>265</v>
      </c>
      <c r="BK48" s="60" t="s">
        <v>265</v>
      </c>
      <c r="BL48" s="60" t="s">
        <v>265</v>
      </c>
      <c r="BM48" s="60" t="s">
        <v>265</v>
      </c>
      <c r="BN48" s="60" t="s">
        <v>265</v>
      </c>
      <c r="BO48" s="60" t="s">
        <v>265</v>
      </c>
      <c r="BP48" s="60" t="s">
        <v>265</v>
      </c>
      <c r="BQ48" s="60" t="s">
        <v>265</v>
      </c>
      <c r="BR48" s="60" t="s">
        <v>265</v>
      </c>
      <c r="BS48" s="60" t="s">
        <v>265</v>
      </c>
      <c r="BT48" s="60" t="s">
        <v>265</v>
      </c>
      <c r="BU48" s="60" t="s">
        <v>265</v>
      </c>
      <c r="BV48" s="60" t="s">
        <v>265</v>
      </c>
      <c r="BW48" s="60" t="s">
        <v>265</v>
      </c>
    </row>
    <row r="49" spans="1:75" ht="6" customHeight="1">
      <c r="A49" s="60" t="s">
        <v>265</v>
      </c>
      <c r="B49" s="60" t="s">
        <v>265</v>
      </c>
      <c r="C49" s="60" t="s">
        <v>265</v>
      </c>
      <c r="D49" s="60" t="s">
        <v>265</v>
      </c>
      <c r="E49" s="60" t="s">
        <v>265</v>
      </c>
      <c r="F49" s="60" t="s">
        <v>265</v>
      </c>
      <c r="G49" s="70" t="s">
        <v>265</v>
      </c>
      <c r="H49" s="70" t="s">
        <v>268</v>
      </c>
      <c r="I49" s="70" t="s">
        <v>265</v>
      </c>
      <c r="J49" s="70" t="s">
        <v>266</v>
      </c>
      <c r="K49" s="70" t="s">
        <v>272</v>
      </c>
      <c r="L49" s="70" t="s">
        <v>272</v>
      </c>
      <c r="M49" s="70" t="s">
        <v>272</v>
      </c>
      <c r="N49" s="70" t="s">
        <v>266</v>
      </c>
      <c r="O49" s="70" t="s">
        <v>270</v>
      </c>
      <c r="P49" s="70" t="s">
        <v>266</v>
      </c>
      <c r="Q49" s="70" t="s">
        <v>266</v>
      </c>
      <c r="R49" s="70" t="s">
        <v>266</v>
      </c>
      <c r="S49" s="70" t="s">
        <v>269</v>
      </c>
      <c r="T49" s="70" t="s">
        <v>266</v>
      </c>
      <c r="U49" s="70" t="s">
        <v>267</v>
      </c>
      <c r="V49" s="70" t="s">
        <v>267</v>
      </c>
      <c r="W49" s="70" t="s">
        <v>266</v>
      </c>
      <c r="X49" s="70" t="s">
        <v>272</v>
      </c>
      <c r="Y49" s="70" t="s">
        <v>272</v>
      </c>
      <c r="Z49" s="70" t="s">
        <v>272</v>
      </c>
      <c r="AA49" s="70" t="s">
        <v>266</v>
      </c>
      <c r="AB49" s="70" t="s">
        <v>265</v>
      </c>
      <c r="AC49" s="70" t="s">
        <v>264</v>
      </c>
      <c r="AD49" s="70" t="s">
        <v>265</v>
      </c>
      <c r="AE49" s="70" t="s">
        <v>265</v>
      </c>
      <c r="AF49" s="70" t="s">
        <v>265</v>
      </c>
      <c r="AG49" s="70" t="s">
        <v>265</v>
      </c>
      <c r="AH49" s="70" t="s">
        <v>265</v>
      </c>
      <c r="AI49" s="70" t="s">
        <v>265</v>
      </c>
      <c r="AJ49" s="70" t="s">
        <v>264</v>
      </c>
      <c r="AK49" s="70" t="s">
        <v>267</v>
      </c>
      <c r="AL49" s="70" t="s">
        <v>267</v>
      </c>
      <c r="AM49" s="70" t="s">
        <v>265</v>
      </c>
      <c r="AN49" s="70" t="s">
        <v>265</v>
      </c>
      <c r="AO49" s="70" t="s">
        <v>265</v>
      </c>
      <c r="AP49" s="70" t="s">
        <v>265</v>
      </c>
      <c r="AQ49" s="70" t="s">
        <v>265</v>
      </c>
      <c r="AR49" s="70" t="s">
        <v>265</v>
      </c>
      <c r="AS49" s="70" t="s">
        <v>265</v>
      </c>
      <c r="AT49" s="70" t="s">
        <v>265</v>
      </c>
      <c r="AU49" s="70" t="s">
        <v>265</v>
      </c>
      <c r="AV49" s="70" t="s">
        <v>265</v>
      </c>
      <c r="AW49" s="70" t="s">
        <v>265</v>
      </c>
      <c r="AX49" s="70" t="s">
        <v>265</v>
      </c>
      <c r="AY49" s="70" t="s">
        <v>265</v>
      </c>
      <c r="AZ49" s="70" t="s">
        <v>265</v>
      </c>
      <c r="BA49" s="70" t="s">
        <v>267</v>
      </c>
      <c r="BB49" s="70" t="s">
        <v>267</v>
      </c>
      <c r="BC49" s="70" t="s">
        <v>268</v>
      </c>
      <c r="BD49" s="70" t="s">
        <v>265</v>
      </c>
      <c r="BE49" s="70" t="s">
        <v>265</v>
      </c>
      <c r="BF49" s="60" t="s">
        <v>265</v>
      </c>
      <c r="BG49" s="60" t="s">
        <v>265</v>
      </c>
      <c r="BH49" s="60" t="s">
        <v>265</v>
      </c>
      <c r="BI49" s="60" t="s">
        <v>265</v>
      </c>
      <c r="BJ49" s="60" t="s">
        <v>265</v>
      </c>
      <c r="BK49" s="60" t="s">
        <v>265</v>
      </c>
      <c r="BL49" s="60" t="s">
        <v>265</v>
      </c>
      <c r="BM49" s="60" t="s">
        <v>265</v>
      </c>
      <c r="BN49" s="60" t="s">
        <v>265</v>
      </c>
      <c r="BO49" s="60" t="s">
        <v>265</v>
      </c>
      <c r="BP49" s="60" t="s">
        <v>265</v>
      </c>
      <c r="BQ49" s="60" t="s">
        <v>265</v>
      </c>
      <c r="BR49" s="60" t="s">
        <v>265</v>
      </c>
      <c r="BS49" s="60" t="s">
        <v>265</v>
      </c>
      <c r="BT49" s="60" t="s">
        <v>265</v>
      </c>
      <c r="BU49" s="60" t="s">
        <v>265</v>
      </c>
      <c r="BV49" s="60" t="s">
        <v>265</v>
      </c>
      <c r="BW49" s="60" t="s">
        <v>265</v>
      </c>
    </row>
    <row r="50" spans="1:75" ht="6" customHeight="1">
      <c r="A50" s="60" t="s">
        <v>265</v>
      </c>
      <c r="B50" s="60" t="s">
        <v>265</v>
      </c>
      <c r="C50" s="60" t="s">
        <v>265</v>
      </c>
      <c r="D50" s="60" t="s">
        <v>265</v>
      </c>
      <c r="E50" s="60" t="s">
        <v>265</v>
      </c>
      <c r="F50" s="60" t="s">
        <v>265</v>
      </c>
      <c r="G50" s="70" t="s">
        <v>265</v>
      </c>
      <c r="H50" s="70" t="s">
        <v>268</v>
      </c>
      <c r="I50" s="70" t="s">
        <v>265</v>
      </c>
      <c r="J50" s="70" t="s">
        <v>266</v>
      </c>
      <c r="K50" s="70" t="s">
        <v>272</v>
      </c>
      <c r="L50" s="70" t="s">
        <v>272</v>
      </c>
      <c r="M50" s="70" t="s">
        <v>272</v>
      </c>
      <c r="N50" s="70" t="s">
        <v>266</v>
      </c>
      <c r="O50" s="70" t="s">
        <v>270</v>
      </c>
      <c r="P50" s="70" t="s">
        <v>266</v>
      </c>
      <c r="Q50" s="70" t="s">
        <v>272</v>
      </c>
      <c r="R50" s="70" t="s">
        <v>272</v>
      </c>
      <c r="S50" s="70" t="s">
        <v>272</v>
      </c>
      <c r="T50" s="70" t="s">
        <v>266</v>
      </c>
      <c r="U50" s="70" t="s">
        <v>267</v>
      </c>
      <c r="V50" s="70" t="s">
        <v>267</v>
      </c>
      <c r="W50" s="70" t="s">
        <v>266</v>
      </c>
      <c r="X50" s="70" t="s">
        <v>272</v>
      </c>
      <c r="Y50" s="70" t="s">
        <v>272</v>
      </c>
      <c r="Z50" s="70" t="s">
        <v>272</v>
      </c>
      <c r="AA50" s="70" t="s">
        <v>269</v>
      </c>
      <c r="AB50" s="70" t="s">
        <v>265</v>
      </c>
      <c r="AC50" s="70" t="s">
        <v>266</v>
      </c>
      <c r="AD50" s="70" t="s">
        <v>266</v>
      </c>
      <c r="AE50" s="70" t="s">
        <v>266</v>
      </c>
      <c r="AF50" s="70" t="s">
        <v>266</v>
      </c>
      <c r="AG50" s="70" t="s">
        <v>266</v>
      </c>
      <c r="AH50" s="70" t="s">
        <v>266</v>
      </c>
      <c r="AI50" s="70" t="s">
        <v>266</v>
      </c>
      <c r="AJ50" s="70" t="s">
        <v>266</v>
      </c>
      <c r="AK50" s="70" t="s">
        <v>267</v>
      </c>
      <c r="AL50" s="70" t="s">
        <v>267</v>
      </c>
      <c r="AM50" s="70" t="s">
        <v>266</v>
      </c>
      <c r="AN50" s="70" t="s">
        <v>266</v>
      </c>
      <c r="AO50" s="70" t="s">
        <v>266</v>
      </c>
      <c r="AP50" s="70" t="s">
        <v>266</v>
      </c>
      <c r="AQ50" s="70" t="s">
        <v>266</v>
      </c>
      <c r="AR50" s="70" t="s">
        <v>266</v>
      </c>
      <c r="AS50" s="70" t="s">
        <v>266</v>
      </c>
      <c r="AT50" s="70" t="s">
        <v>266</v>
      </c>
      <c r="AU50" s="70" t="s">
        <v>265</v>
      </c>
      <c r="AV50" s="70" t="s">
        <v>266</v>
      </c>
      <c r="AW50" s="70" t="s">
        <v>266</v>
      </c>
      <c r="AX50" s="70" t="s">
        <v>266</v>
      </c>
      <c r="AY50" s="70" t="s">
        <v>266</v>
      </c>
      <c r="AZ50" s="70" t="s">
        <v>266</v>
      </c>
      <c r="BA50" s="70" t="s">
        <v>269</v>
      </c>
      <c r="BB50" s="70" t="s">
        <v>266</v>
      </c>
      <c r="BC50" s="70" t="s">
        <v>268</v>
      </c>
      <c r="BD50" s="70" t="s">
        <v>265</v>
      </c>
      <c r="BE50" s="70" t="s">
        <v>265</v>
      </c>
      <c r="BF50" s="60" t="s">
        <v>265</v>
      </c>
      <c r="BG50" s="60" t="s">
        <v>265</v>
      </c>
      <c r="BH50" s="60" t="s">
        <v>265</v>
      </c>
      <c r="BI50" s="60" t="s">
        <v>265</v>
      </c>
      <c r="BJ50" s="60" t="s">
        <v>265</v>
      </c>
      <c r="BK50" s="60" t="s">
        <v>265</v>
      </c>
      <c r="BL50" s="60" t="s">
        <v>265</v>
      </c>
      <c r="BM50" s="60" t="s">
        <v>265</v>
      </c>
      <c r="BN50" s="60" t="s">
        <v>265</v>
      </c>
      <c r="BO50" s="60" t="s">
        <v>265</v>
      </c>
      <c r="BP50" s="60" t="s">
        <v>265</v>
      </c>
      <c r="BQ50" s="60" t="s">
        <v>265</v>
      </c>
      <c r="BR50" s="60" t="s">
        <v>265</v>
      </c>
      <c r="BS50" s="60" t="s">
        <v>265</v>
      </c>
      <c r="BT50" s="60" t="s">
        <v>265</v>
      </c>
      <c r="BU50" s="60" t="s">
        <v>265</v>
      </c>
      <c r="BV50" s="60" t="s">
        <v>265</v>
      </c>
      <c r="BW50" s="60" t="s">
        <v>265</v>
      </c>
    </row>
    <row r="51" spans="1:75" ht="6" customHeight="1">
      <c r="A51" s="60" t="s">
        <v>265</v>
      </c>
      <c r="B51" s="60" t="s">
        <v>265</v>
      </c>
      <c r="C51" s="60" t="s">
        <v>265</v>
      </c>
      <c r="D51" s="60" t="s">
        <v>265</v>
      </c>
      <c r="E51" s="60" t="s">
        <v>265</v>
      </c>
      <c r="F51" s="60" t="s">
        <v>265</v>
      </c>
      <c r="G51" s="70" t="s">
        <v>265</v>
      </c>
      <c r="H51" s="70" t="s">
        <v>268</v>
      </c>
      <c r="I51" s="70" t="s">
        <v>265</v>
      </c>
      <c r="J51" s="70" t="s">
        <v>266</v>
      </c>
      <c r="K51" s="70" t="s">
        <v>272</v>
      </c>
      <c r="L51" s="70" t="s">
        <v>272</v>
      </c>
      <c r="M51" s="70" t="s">
        <v>272</v>
      </c>
      <c r="N51" s="70" t="s">
        <v>266</v>
      </c>
      <c r="O51" s="70" t="s">
        <v>270</v>
      </c>
      <c r="P51" s="70" t="s">
        <v>269</v>
      </c>
      <c r="Q51" s="70" t="s">
        <v>272</v>
      </c>
      <c r="R51" s="70" t="s">
        <v>272</v>
      </c>
      <c r="S51" s="70" t="s">
        <v>272</v>
      </c>
      <c r="T51" s="70" t="s">
        <v>266</v>
      </c>
      <c r="U51" s="70" t="s">
        <v>267</v>
      </c>
      <c r="V51" s="70" t="s">
        <v>267</v>
      </c>
      <c r="W51" s="70" t="s">
        <v>266</v>
      </c>
      <c r="X51" s="70" t="s">
        <v>272</v>
      </c>
      <c r="Y51" s="70" t="s">
        <v>272</v>
      </c>
      <c r="Z51" s="70" t="s">
        <v>272</v>
      </c>
      <c r="AA51" s="70" t="s">
        <v>266</v>
      </c>
      <c r="AB51" s="70" t="s">
        <v>265</v>
      </c>
      <c r="AC51" s="70" t="s">
        <v>266</v>
      </c>
      <c r="AD51" s="70" t="s">
        <v>272</v>
      </c>
      <c r="AE51" s="70" t="s">
        <v>272</v>
      </c>
      <c r="AF51" s="70" t="s">
        <v>272</v>
      </c>
      <c r="AG51" s="70" t="s">
        <v>266</v>
      </c>
      <c r="AH51" s="70" t="s">
        <v>272</v>
      </c>
      <c r="AI51" s="70" t="s">
        <v>272</v>
      </c>
      <c r="AJ51" s="70" t="s">
        <v>266</v>
      </c>
      <c r="AK51" s="70" t="s">
        <v>267</v>
      </c>
      <c r="AL51" s="70" t="s">
        <v>267</v>
      </c>
      <c r="AM51" s="70" t="s">
        <v>266</v>
      </c>
      <c r="AN51" s="70" t="s">
        <v>272</v>
      </c>
      <c r="AO51" s="70" t="s">
        <v>272</v>
      </c>
      <c r="AP51" s="70" t="s">
        <v>272</v>
      </c>
      <c r="AQ51" s="70" t="s">
        <v>272</v>
      </c>
      <c r="AR51" s="70" t="s">
        <v>272</v>
      </c>
      <c r="AS51" s="70" t="s">
        <v>272</v>
      </c>
      <c r="AT51" s="70" t="s">
        <v>266</v>
      </c>
      <c r="AU51" s="70" t="s">
        <v>265</v>
      </c>
      <c r="AV51" s="70" t="s">
        <v>266</v>
      </c>
      <c r="AW51" s="70" t="s">
        <v>272</v>
      </c>
      <c r="AX51" s="70" t="s">
        <v>272</v>
      </c>
      <c r="AY51" s="70" t="s">
        <v>272</v>
      </c>
      <c r="AZ51" s="70" t="s">
        <v>272</v>
      </c>
      <c r="BA51" s="70" t="s">
        <v>272</v>
      </c>
      <c r="BB51" s="70" t="s">
        <v>266</v>
      </c>
      <c r="BC51" s="70" t="s">
        <v>268</v>
      </c>
      <c r="BD51" s="70" t="s">
        <v>265</v>
      </c>
      <c r="BE51" s="70" t="s">
        <v>265</v>
      </c>
      <c r="BF51" s="60" t="s">
        <v>265</v>
      </c>
      <c r="BG51" s="60" t="s">
        <v>265</v>
      </c>
      <c r="BH51" s="60" t="s">
        <v>265</v>
      </c>
      <c r="BI51" s="60" t="s">
        <v>265</v>
      </c>
      <c r="BJ51" s="60" t="s">
        <v>265</v>
      </c>
      <c r="BK51" s="60" t="s">
        <v>265</v>
      </c>
      <c r="BL51" s="60" t="s">
        <v>265</v>
      </c>
      <c r="BM51" s="60" t="s">
        <v>265</v>
      </c>
      <c r="BN51" s="60" t="s">
        <v>265</v>
      </c>
      <c r="BO51" s="60" t="s">
        <v>265</v>
      </c>
      <c r="BP51" s="60" t="s">
        <v>265</v>
      </c>
      <c r="BQ51" s="60" t="s">
        <v>265</v>
      </c>
      <c r="BR51" s="60" t="s">
        <v>265</v>
      </c>
      <c r="BS51" s="60" t="s">
        <v>265</v>
      </c>
      <c r="BT51" s="60" t="s">
        <v>265</v>
      </c>
      <c r="BU51" s="60" t="s">
        <v>265</v>
      </c>
      <c r="BV51" s="60" t="s">
        <v>265</v>
      </c>
      <c r="BW51" s="60" t="s">
        <v>265</v>
      </c>
    </row>
    <row r="52" spans="1:75" ht="6" customHeight="1">
      <c r="A52" s="60" t="s">
        <v>265</v>
      </c>
      <c r="B52" s="60" t="s">
        <v>265</v>
      </c>
      <c r="C52" s="60" t="s">
        <v>265</v>
      </c>
      <c r="D52" s="60" t="s">
        <v>265</v>
      </c>
      <c r="E52" s="60" t="s">
        <v>265</v>
      </c>
      <c r="F52" s="60" t="s">
        <v>265</v>
      </c>
      <c r="G52" s="70" t="s">
        <v>265</v>
      </c>
      <c r="H52" s="70" t="s">
        <v>268</v>
      </c>
      <c r="I52" s="70" t="s">
        <v>265</v>
      </c>
      <c r="J52" s="70" t="s">
        <v>269</v>
      </c>
      <c r="K52" s="70" t="s">
        <v>272</v>
      </c>
      <c r="L52" s="70" t="s">
        <v>272</v>
      </c>
      <c r="M52" s="70" t="s">
        <v>272</v>
      </c>
      <c r="N52" s="70" t="s">
        <v>266</v>
      </c>
      <c r="O52" s="70" t="s">
        <v>264</v>
      </c>
      <c r="P52" s="70" t="s">
        <v>266</v>
      </c>
      <c r="Q52" s="70" t="s">
        <v>272</v>
      </c>
      <c r="R52" s="70" t="s">
        <v>272</v>
      </c>
      <c r="S52" s="70" t="s">
        <v>272</v>
      </c>
      <c r="T52" s="70" t="s">
        <v>266</v>
      </c>
      <c r="U52" s="70" t="s">
        <v>267</v>
      </c>
      <c r="V52" s="70" t="s">
        <v>267</v>
      </c>
      <c r="W52" s="70" t="s">
        <v>266</v>
      </c>
      <c r="X52" s="70" t="s">
        <v>266</v>
      </c>
      <c r="Y52" s="70" t="s">
        <v>266</v>
      </c>
      <c r="Z52" s="70" t="s">
        <v>266</v>
      </c>
      <c r="AA52" s="70" t="s">
        <v>266</v>
      </c>
      <c r="AB52" s="70" t="s">
        <v>264</v>
      </c>
      <c r="AC52" s="70" t="s">
        <v>266</v>
      </c>
      <c r="AD52" s="70" t="s">
        <v>272</v>
      </c>
      <c r="AE52" s="70" t="s">
        <v>272</v>
      </c>
      <c r="AF52" s="70" t="s">
        <v>272</v>
      </c>
      <c r="AG52" s="70" t="s">
        <v>266</v>
      </c>
      <c r="AH52" s="70" t="s">
        <v>272</v>
      </c>
      <c r="AI52" s="70" t="s">
        <v>272</v>
      </c>
      <c r="AJ52" s="70" t="s">
        <v>269</v>
      </c>
      <c r="AK52" s="70" t="s">
        <v>267</v>
      </c>
      <c r="AL52" s="70" t="s">
        <v>267</v>
      </c>
      <c r="AM52" s="70" t="s">
        <v>269</v>
      </c>
      <c r="AN52" s="70" t="s">
        <v>272</v>
      </c>
      <c r="AO52" s="70" t="s">
        <v>272</v>
      </c>
      <c r="AP52" s="70" t="s">
        <v>272</v>
      </c>
      <c r="AQ52" s="70" t="s">
        <v>272</v>
      </c>
      <c r="AR52" s="70" t="s">
        <v>272</v>
      </c>
      <c r="AS52" s="70" t="s">
        <v>272</v>
      </c>
      <c r="AT52" s="70" t="s">
        <v>266</v>
      </c>
      <c r="AU52" s="70" t="s">
        <v>265</v>
      </c>
      <c r="AV52" s="70" t="s">
        <v>266</v>
      </c>
      <c r="AW52" s="70" t="s">
        <v>272</v>
      </c>
      <c r="AX52" s="70" t="s">
        <v>272</v>
      </c>
      <c r="AY52" s="70" t="s">
        <v>272</v>
      </c>
      <c r="AZ52" s="70" t="s">
        <v>272</v>
      </c>
      <c r="BA52" s="70" t="s">
        <v>272</v>
      </c>
      <c r="BB52" s="70" t="s">
        <v>266</v>
      </c>
      <c r="BC52" s="70" t="s">
        <v>268</v>
      </c>
      <c r="BD52" s="70" t="s">
        <v>265</v>
      </c>
      <c r="BE52" s="70" t="s">
        <v>265</v>
      </c>
      <c r="BF52" s="60" t="s">
        <v>265</v>
      </c>
      <c r="BG52" s="60" t="s">
        <v>265</v>
      </c>
      <c r="BH52" s="60" t="s">
        <v>265</v>
      </c>
      <c r="BI52" s="60" t="s">
        <v>265</v>
      </c>
      <c r="BJ52" s="60" t="s">
        <v>265</v>
      </c>
      <c r="BK52" s="60" t="s">
        <v>265</v>
      </c>
      <c r="BL52" s="60" t="s">
        <v>265</v>
      </c>
      <c r="BM52" s="60" t="s">
        <v>265</v>
      </c>
      <c r="BN52" s="60" t="s">
        <v>265</v>
      </c>
      <c r="BO52" s="60" t="s">
        <v>265</v>
      </c>
      <c r="BP52" s="60" t="s">
        <v>265</v>
      </c>
      <c r="BQ52" s="60" t="s">
        <v>265</v>
      </c>
      <c r="BR52" s="60" t="s">
        <v>265</v>
      </c>
      <c r="BS52" s="60" t="s">
        <v>265</v>
      </c>
      <c r="BT52" s="60" t="s">
        <v>265</v>
      </c>
      <c r="BU52" s="60" t="s">
        <v>265</v>
      </c>
      <c r="BV52" s="60" t="s">
        <v>265</v>
      </c>
      <c r="BW52" s="60" t="s">
        <v>265</v>
      </c>
    </row>
    <row r="53" spans="1:75" ht="6" customHeight="1">
      <c r="A53" s="60" t="s">
        <v>265</v>
      </c>
      <c r="B53" s="60" t="s">
        <v>265</v>
      </c>
      <c r="C53" s="60" t="s">
        <v>265</v>
      </c>
      <c r="D53" s="60" t="s">
        <v>265</v>
      </c>
      <c r="E53" s="60" t="s">
        <v>265</v>
      </c>
      <c r="F53" s="60" t="s">
        <v>265</v>
      </c>
      <c r="G53" s="70" t="s">
        <v>265</v>
      </c>
      <c r="H53" s="70" t="s">
        <v>268</v>
      </c>
      <c r="I53" s="70" t="s">
        <v>265</v>
      </c>
      <c r="J53" s="70" t="s">
        <v>266</v>
      </c>
      <c r="K53" s="70" t="s">
        <v>266</v>
      </c>
      <c r="L53" s="70" t="s">
        <v>266</v>
      </c>
      <c r="M53" s="70" t="s">
        <v>266</v>
      </c>
      <c r="N53" s="70" t="s">
        <v>266</v>
      </c>
      <c r="O53" s="70" t="s">
        <v>265</v>
      </c>
      <c r="P53" s="70" t="s">
        <v>266</v>
      </c>
      <c r="Q53" s="70" t="s">
        <v>266</v>
      </c>
      <c r="R53" s="70" t="s">
        <v>266</v>
      </c>
      <c r="S53" s="70" t="s">
        <v>266</v>
      </c>
      <c r="T53" s="70" t="s">
        <v>266</v>
      </c>
      <c r="U53" s="70" t="s">
        <v>267</v>
      </c>
      <c r="V53" s="70" t="s">
        <v>267</v>
      </c>
      <c r="W53" s="70" t="s">
        <v>265</v>
      </c>
      <c r="X53" s="70" t="s">
        <v>265</v>
      </c>
      <c r="Y53" s="70" t="s">
        <v>265</v>
      </c>
      <c r="Z53" s="70" t="s">
        <v>265</v>
      </c>
      <c r="AA53" s="70" t="s">
        <v>265</v>
      </c>
      <c r="AB53" s="70" t="s">
        <v>265</v>
      </c>
      <c r="AC53" s="70" t="s">
        <v>266</v>
      </c>
      <c r="AD53" s="70" t="s">
        <v>269</v>
      </c>
      <c r="AE53" s="70" t="s">
        <v>266</v>
      </c>
      <c r="AF53" s="70" t="s">
        <v>266</v>
      </c>
      <c r="AG53" s="70" t="s">
        <v>266</v>
      </c>
      <c r="AH53" s="70" t="s">
        <v>272</v>
      </c>
      <c r="AI53" s="70" t="s">
        <v>272</v>
      </c>
      <c r="AJ53" s="70" t="s">
        <v>266</v>
      </c>
      <c r="AK53" s="70" t="s">
        <v>267</v>
      </c>
      <c r="AL53" s="70" t="s">
        <v>267</v>
      </c>
      <c r="AM53" s="70" t="s">
        <v>266</v>
      </c>
      <c r="AN53" s="70" t="s">
        <v>272</v>
      </c>
      <c r="AO53" s="70" t="s">
        <v>272</v>
      </c>
      <c r="AP53" s="70" t="s">
        <v>272</v>
      </c>
      <c r="AQ53" s="70" t="s">
        <v>272</v>
      </c>
      <c r="AR53" s="70" t="s">
        <v>272</v>
      </c>
      <c r="AS53" s="70" t="s">
        <v>272</v>
      </c>
      <c r="AT53" s="70" t="s">
        <v>266</v>
      </c>
      <c r="AU53" s="70" t="s">
        <v>265</v>
      </c>
      <c r="AV53" s="70" t="s">
        <v>266</v>
      </c>
      <c r="AW53" s="70" t="s">
        <v>272</v>
      </c>
      <c r="AX53" s="70" t="s">
        <v>272</v>
      </c>
      <c r="AY53" s="70" t="s">
        <v>272</v>
      </c>
      <c r="AZ53" s="70" t="s">
        <v>272</v>
      </c>
      <c r="BA53" s="70" t="s">
        <v>272</v>
      </c>
      <c r="BB53" s="70" t="s">
        <v>266</v>
      </c>
      <c r="BC53" s="70" t="s">
        <v>268</v>
      </c>
      <c r="BD53" s="70" t="s">
        <v>265</v>
      </c>
      <c r="BE53" s="70" t="s">
        <v>265</v>
      </c>
      <c r="BF53" s="60" t="s">
        <v>265</v>
      </c>
      <c r="BG53" s="60" t="s">
        <v>265</v>
      </c>
      <c r="BH53" s="60" t="s">
        <v>265</v>
      </c>
      <c r="BI53" s="60" t="s">
        <v>265</v>
      </c>
      <c r="BJ53" s="60" t="s">
        <v>265</v>
      </c>
      <c r="BK53" s="60" t="s">
        <v>265</v>
      </c>
      <c r="BL53" s="60" t="s">
        <v>265</v>
      </c>
      <c r="BM53" s="60" t="s">
        <v>265</v>
      </c>
      <c r="BN53" s="60" t="s">
        <v>265</v>
      </c>
      <c r="BO53" s="60" t="s">
        <v>265</v>
      </c>
      <c r="BP53" s="60" t="s">
        <v>265</v>
      </c>
      <c r="BQ53" s="60" t="s">
        <v>265</v>
      </c>
      <c r="BR53" s="60" t="s">
        <v>265</v>
      </c>
      <c r="BS53" s="60" t="s">
        <v>265</v>
      </c>
      <c r="BT53" s="60" t="s">
        <v>265</v>
      </c>
      <c r="BU53" s="60" t="s">
        <v>265</v>
      </c>
      <c r="BV53" s="60" t="s">
        <v>265</v>
      </c>
      <c r="BW53" s="60" t="s">
        <v>265</v>
      </c>
    </row>
    <row r="54" spans="1:75" ht="6" customHeight="1">
      <c r="A54" s="60" t="s">
        <v>265</v>
      </c>
      <c r="B54" s="60" t="s">
        <v>265</v>
      </c>
      <c r="C54" s="60" t="s">
        <v>265</v>
      </c>
      <c r="D54" s="60" t="s">
        <v>265</v>
      </c>
      <c r="E54" s="60" t="s">
        <v>265</v>
      </c>
      <c r="F54" s="60" t="s">
        <v>265</v>
      </c>
      <c r="G54" s="70" t="s">
        <v>265</v>
      </c>
      <c r="H54" s="70" t="s">
        <v>268</v>
      </c>
      <c r="I54" s="70" t="s">
        <v>265</v>
      </c>
      <c r="J54" s="70" t="s">
        <v>265</v>
      </c>
      <c r="K54" s="70" t="s">
        <v>265</v>
      </c>
      <c r="L54" s="70" t="s">
        <v>265</v>
      </c>
      <c r="M54" s="70" t="s">
        <v>265</v>
      </c>
      <c r="N54" s="70" t="s">
        <v>265</v>
      </c>
      <c r="O54" s="70" t="s">
        <v>265</v>
      </c>
      <c r="P54" s="70" t="s">
        <v>265</v>
      </c>
      <c r="Q54" s="70" t="s">
        <v>265</v>
      </c>
      <c r="R54" s="70" t="s">
        <v>265</v>
      </c>
      <c r="S54" s="70" t="s">
        <v>265</v>
      </c>
      <c r="T54" s="70" t="s">
        <v>264</v>
      </c>
      <c r="U54" s="70" t="s">
        <v>267</v>
      </c>
      <c r="V54" s="70" t="s">
        <v>267</v>
      </c>
      <c r="W54" s="70" t="s">
        <v>270</v>
      </c>
      <c r="X54" s="70" t="s">
        <v>270</v>
      </c>
      <c r="Y54" s="70" t="s">
        <v>270</v>
      </c>
      <c r="Z54" s="70" t="s">
        <v>270</v>
      </c>
      <c r="AA54" s="70" t="s">
        <v>270</v>
      </c>
      <c r="AB54" s="70" t="s">
        <v>270</v>
      </c>
      <c r="AC54" s="70" t="s">
        <v>270</v>
      </c>
      <c r="AD54" s="70" t="s">
        <v>270</v>
      </c>
      <c r="AE54" s="70" t="s">
        <v>270</v>
      </c>
      <c r="AF54" s="70" t="s">
        <v>270</v>
      </c>
      <c r="AG54" s="70" t="s">
        <v>266</v>
      </c>
      <c r="AH54" s="70" t="s">
        <v>266</v>
      </c>
      <c r="AI54" s="70" t="s">
        <v>266</v>
      </c>
      <c r="AJ54" s="70" t="s">
        <v>266</v>
      </c>
      <c r="AK54" s="70" t="s">
        <v>265</v>
      </c>
      <c r="AL54" s="70" t="s">
        <v>265</v>
      </c>
      <c r="AM54" s="70" t="s">
        <v>266</v>
      </c>
      <c r="AN54" s="70" t="s">
        <v>266</v>
      </c>
      <c r="AO54" s="70" t="s">
        <v>266</v>
      </c>
      <c r="AP54" s="70" t="s">
        <v>266</v>
      </c>
      <c r="AQ54" s="70" t="s">
        <v>266</v>
      </c>
      <c r="AR54" s="70" t="s">
        <v>266</v>
      </c>
      <c r="AS54" s="70" t="s">
        <v>266</v>
      </c>
      <c r="AT54" s="70" t="s">
        <v>266</v>
      </c>
      <c r="AU54" s="70" t="s">
        <v>265</v>
      </c>
      <c r="AV54" s="70" t="s">
        <v>266</v>
      </c>
      <c r="AW54" s="70" t="s">
        <v>266</v>
      </c>
      <c r="AX54" s="70" t="s">
        <v>266</v>
      </c>
      <c r="AY54" s="70" t="s">
        <v>266</v>
      </c>
      <c r="AZ54" s="70" t="s">
        <v>266</v>
      </c>
      <c r="BA54" s="70" t="s">
        <v>266</v>
      </c>
      <c r="BB54" s="70" t="s">
        <v>266</v>
      </c>
      <c r="BC54" s="70" t="s">
        <v>268</v>
      </c>
      <c r="BD54" s="70" t="s">
        <v>265</v>
      </c>
      <c r="BE54" s="70" t="s">
        <v>265</v>
      </c>
      <c r="BF54" s="60" t="s">
        <v>265</v>
      </c>
      <c r="BG54" s="60" t="s">
        <v>265</v>
      </c>
      <c r="BH54" s="60" t="s">
        <v>265</v>
      </c>
      <c r="BI54" s="60" t="s">
        <v>265</v>
      </c>
      <c r="BJ54" s="60" t="s">
        <v>265</v>
      </c>
      <c r="BK54" s="60" t="s">
        <v>265</v>
      </c>
      <c r="BL54" s="60" t="s">
        <v>265</v>
      </c>
      <c r="BM54" s="60" t="s">
        <v>265</v>
      </c>
      <c r="BN54" s="60" t="s">
        <v>265</v>
      </c>
      <c r="BO54" s="60" t="s">
        <v>265</v>
      </c>
      <c r="BP54" s="60" t="s">
        <v>265</v>
      </c>
      <c r="BQ54" s="60" t="s">
        <v>265</v>
      </c>
      <c r="BR54" s="60" t="s">
        <v>265</v>
      </c>
      <c r="BS54" s="60" t="s">
        <v>265</v>
      </c>
      <c r="BT54" s="60" t="s">
        <v>265</v>
      </c>
      <c r="BU54" s="60" t="s">
        <v>265</v>
      </c>
      <c r="BV54" s="60" t="s">
        <v>265</v>
      </c>
      <c r="BW54" s="60" t="s">
        <v>265</v>
      </c>
    </row>
    <row r="55" spans="1:75" ht="6" customHeight="1">
      <c r="A55" s="60" t="s">
        <v>265</v>
      </c>
      <c r="B55" s="60" t="s">
        <v>265</v>
      </c>
      <c r="C55" s="60" t="s">
        <v>265</v>
      </c>
      <c r="D55" s="60" t="s">
        <v>265</v>
      </c>
      <c r="E55" s="60" t="s">
        <v>265</v>
      </c>
      <c r="F55" s="60" t="s">
        <v>265</v>
      </c>
      <c r="G55" s="70" t="s">
        <v>265</v>
      </c>
      <c r="H55" s="70" t="s">
        <v>268</v>
      </c>
      <c r="I55" s="70" t="s">
        <v>268</v>
      </c>
      <c r="J55" s="70" t="s">
        <v>268</v>
      </c>
      <c r="K55" s="70" t="s">
        <v>268</v>
      </c>
      <c r="L55" s="70" t="s">
        <v>268</v>
      </c>
      <c r="M55" s="70" t="s">
        <v>268</v>
      </c>
      <c r="N55" s="70" t="s">
        <v>268</v>
      </c>
      <c r="O55" s="70" t="s">
        <v>268</v>
      </c>
      <c r="P55" s="70" t="s">
        <v>268</v>
      </c>
      <c r="Q55" s="70" t="s">
        <v>268</v>
      </c>
      <c r="R55" s="70" t="s">
        <v>268</v>
      </c>
      <c r="S55" s="70" t="s">
        <v>268</v>
      </c>
      <c r="T55" s="70" t="s">
        <v>268</v>
      </c>
      <c r="U55" s="70" t="s">
        <v>268</v>
      </c>
      <c r="V55" s="70" t="s">
        <v>268</v>
      </c>
      <c r="W55" s="70" t="s">
        <v>268</v>
      </c>
      <c r="X55" s="70" t="s">
        <v>268</v>
      </c>
      <c r="Y55" s="70" t="s">
        <v>268</v>
      </c>
      <c r="Z55" s="70" t="s">
        <v>268</v>
      </c>
      <c r="AA55" s="70" t="s">
        <v>268</v>
      </c>
      <c r="AB55" s="70" t="s">
        <v>268</v>
      </c>
      <c r="AC55" s="70" t="s">
        <v>268</v>
      </c>
      <c r="AD55" s="70" t="s">
        <v>268</v>
      </c>
      <c r="AE55" s="70" t="s">
        <v>268</v>
      </c>
      <c r="AF55" s="70" t="s">
        <v>268</v>
      </c>
      <c r="AG55" s="70" t="s">
        <v>268</v>
      </c>
      <c r="AH55" s="70" t="s">
        <v>268</v>
      </c>
      <c r="AI55" s="70" t="s">
        <v>268</v>
      </c>
      <c r="AJ55" s="70" t="s">
        <v>268</v>
      </c>
      <c r="AK55" s="70" t="s">
        <v>268</v>
      </c>
      <c r="AL55" s="70" t="s">
        <v>268</v>
      </c>
      <c r="AM55" s="70" t="s">
        <v>268</v>
      </c>
      <c r="AN55" s="70" t="s">
        <v>268</v>
      </c>
      <c r="AO55" s="70" t="s">
        <v>268</v>
      </c>
      <c r="AP55" s="70" t="s">
        <v>268</v>
      </c>
      <c r="AQ55" s="70" t="s">
        <v>268</v>
      </c>
      <c r="AR55" s="70" t="s">
        <v>268</v>
      </c>
      <c r="AS55" s="70" t="s">
        <v>268</v>
      </c>
      <c r="AT55" s="70" t="s">
        <v>268</v>
      </c>
      <c r="AU55" s="70" t="s">
        <v>268</v>
      </c>
      <c r="AV55" s="70" t="s">
        <v>268</v>
      </c>
      <c r="AW55" s="70" t="s">
        <v>268</v>
      </c>
      <c r="AX55" s="70" t="s">
        <v>268</v>
      </c>
      <c r="AY55" s="70" t="s">
        <v>268</v>
      </c>
      <c r="AZ55" s="70" t="s">
        <v>268</v>
      </c>
      <c r="BA55" s="70" t="s">
        <v>268</v>
      </c>
      <c r="BB55" s="70" t="s">
        <v>268</v>
      </c>
      <c r="BC55" s="70" t="s">
        <v>268</v>
      </c>
      <c r="BD55" s="70" t="s">
        <v>265</v>
      </c>
      <c r="BE55" s="70" t="s">
        <v>265</v>
      </c>
      <c r="BF55" s="60" t="s">
        <v>265</v>
      </c>
      <c r="BG55" s="60" t="s">
        <v>265</v>
      </c>
      <c r="BH55" s="60" t="s">
        <v>265</v>
      </c>
      <c r="BI55" s="60" t="s">
        <v>265</v>
      </c>
      <c r="BJ55" s="60" t="s">
        <v>265</v>
      </c>
      <c r="BK55" s="60" t="s">
        <v>265</v>
      </c>
      <c r="BL55" s="60" t="s">
        <v>265</v>
      </c>
      <c r="BM55" s="60" t="s">
        <v>265</v>
      </c>
      <c r="BN55" s="60" t="s">
        <v>265</v>
      </c>
      <c r="BO55" s="60" t="s">
        <v>265</v>
      </c>
      <c r="BP55" s="60" t="s">
        <v>265</v>
      </c>
      <c r="BQ55" s="60" t="s">
        <v>265</v>
      </c>
      <c r="BR55" s="60" t="s">
        <v>265</v>
      </c>
      <c r="BS55" s="60" t="s">
        <v>265</v>
      </c>
      <c r="BT55" s="60" t="s">
        <v>265</v>
      </c>
      <c r="BU55" s="60" t="s">
        <v>265</v>
      </c>
      <c r="BV55" s="60" t="s">
        <v>265</v>
      </c>
      <c r="BW55" s="60" t="s">
        <v>265</v>
      </c>
    </row>
    <row r="56" spans="1:75" ht="6" customHeight="1">
      <c r="A56" s="60" t="s">
        <v>265</v>
      </c>
      <c r="B56" s="60" t="s">
        <v>265</v>
      </c>
      <c r="C56" s="60" t="s">
        <v>265</v>
      </c>
      <c r="D56" s="60" t="s">
        <v>265</v>
      </c>
      <c r="E56" s="60" t="s">
        <v>265</v>
      </c>
      <c r="F56" s="60" t="s">
        <v>265</v>
      </c>
      <c r="G56" s="70" t="s">
        <v>265</v>
      </c>
      <c r="H56" s="70" t="s">
        <v>265</v>
      </c>
      <c r="I56" s="70" t="s">
        <v>265</v>
      </c>
      <c r="J56" s="70" t="s">
        <v>265</v>
      </c>
      <c r="K56" s="70" t="s">
        <v>265</v>
      </c>
      <c r="L56" s="70" t="s">
        <v>265</v>
      </c>
      <c r="M56" s="70" t="s">
        <v>265</v>
      </c>
      <c r="N56" s="70" t="s">
        <v>265</v>
      </c>
      <c r="O56" s="70" t="s">
        <v>265</v>
      </c>
      <c r="P56" s="70" t="s">
        <v>265</v>
      </c>
      <c r="Q56" s="70" t="s">
        <v>265</v>
      </c>
      <c r="R56" s="70" t="s">
        <v>265</v>
      </c>
      <c r="S56" s="70" t="s">
        <v>265</v>
      </c>
      <c r="T56" s="70" t="s">
        <v>265</v>
      </c>
      <c r="U56" s="70" t="s">
        <v>265</v>
      </c>
      <c r="V56" s="70" t="s">
        <v>265</v>
      </c>
      <c r="W56" s="70" t="s">
        <v>265</v>
      </c>
      <c r="X56" s="70" t="s">
        <v>265</v>
      </c>
      <c r="Y56" s="70" t="s">
        <v>265</v>
      </c>
      <c r="Z56" s="70" t="s">
        <v>265</v>
      </c>
      <c r="AA56" s="70" t="s">
        <v>265</v>
      </c>
      <c r="AB56" s="70" t="s">
        <v>265</v>
      </c>
      <c r="AC56" s="70" t="s">
        <v>265</v>
      </c>
      <c r="AD56" s="70" t="s">
        <v>265</v>
      </c>
      <c r="AE56" s="70" t="s">
        <v>265</v>
      </c>
      <c r="AF56" s="70" t="s">
        <v>265</v>
      </c>
      <c r="AG56" s="70" t="s">
        <v>265</v>
      </c>
      <c r="AH56" s="70" t="s">
        <v>265</v>
      </c>
      <c r="AI56" s="70" t="s">
        <v>265</v>
      </c>
      <c r="AJ56" s="70" t="s">
        <v>265</v>
      </c>
      <c r="AK56" s="70" t="s">
        <v>265</v>
      </c>
      <c r="AL56" s="70" t="s">
        <v>265</v>
      </c>
      <c r="AM56" s="70" t="s">
        <v>265</v>
      </c>
      <c r="AN56" s="70" t="s">
        <v>265</v>
      </c>
      <c r="AO56" s="70" t="s">
        <v>265</v>
      </c>
      <c r="AP56" s="70" t="s">
        <v>265</v>
      </c>
      <c r="AQ56" s="70" t="s">
        <v>265</v>
      </c>
      <c r="AR56" s="70" t="s">
        <v>265</v>
      </c>
      <c r="AS56" s="70" t="s">
        <v>265</v>
      </c>
      <c r="AT56" s="70" t="s">
        <v>265</v>
      </c>
      <c r="AU56" s="70" t="s">
        <v>265</v>
      </c>
      <c r="AV56" s="70" t="s">
        <v>265</v>
      </c>
      <c r="AW56" s="70" t="s">
        <v>265</v>
      </c>
      <c r="AX56" s="70" t="s">
        <v>265</v>
      </c>
      <c r="AY56" s="70" t="s">
        <v>265</v>
      </c>
      <c r="AZ56" s="70" t="s">
        <v>265</v>
      </c>
      <c r="BA56" s="70" t="s">
        <v>265</v>
      </c>
      <c r="BB56" s="70" t="s">
        <v>265</v>
      </c>
      <c r="BC56" s="70" t="s">
        <v>265</v>
      </c>
      <c r="BD56" s="70" t="s">
        <v>265</v>
      </c>
      <c r="BE56" s="70" t="s">
        <v>265</v>
      </c>
      <c r="BF56" s="60" t="s">
        <v>265</v>
      </c>
      <c r="BG56" s="60" t="s">
        <v>265</v>
      </c>
      <c r="BH56" s="60" t="s">
        <v>265</v>
      </c>
      <c r="BI56" s="60" t="s">
        <v>265</v>
      </c>
      <c r="BJ56" s="60" t="s">
        <v>265</v>
      </c>
      <c r="BK56" s="60" t="s">
        <v>265</v>
      </c>
      <c r="BL56" s="60" t="s">
        <v>265</v>
      </c>
      <c r="BM56" s="60" t="s">
        <v>265</v>
      </c>
      <c r="BN56" s="60" t="s">
        <v>265</v>
      </c>
      <c r="BO56" s="60" t="s">
        <v>265</v>
      </c>
      <c r="BP56" s="60" t="s">
        <v>265</v>
      </c>
      <c r="BQ56" s="60" t="s">
        <v>265</v>
      </c>
      <c r="BR56" s="60" t="s">
        <v>265</v>
      </c>
      <c r="BS56" s="60" t="s">
        <v>265</v>
      </c>
      <c r="BT56" s="60" t="s">
        <v>265</v>
      </c>
      <c r="BU56" s="60" t="s">
        <v>265</v>
      </c>
      <c r="BV56" s="60" t="s">
        <v>265</v>
      </c>
      <c r="BW56" s="60" t="s">
        <v>265</v>
      </c>
    </row>
    <row r="57" spans="1:75" ht="6" customHeight="1">
      <c r="A57" s="60" t="s">
        <v>265</v>
      </c>
      <c r="B57" s="60" t="s">
        <v>265</v>
      </c>
      <c r="C57" s="60" t="s">
        <v>265</v>
      </c>
      <c r="D57" s="60" t="s">
        <v>265</v>
      </c>
      <c r="E57" s="60" t="s">
        <v>265</v>
      </c>
      <c r="F57" s="60" t="s">
        <v>265</v>
      </c>
      <c r="G57" s="60" t="s">
        <v>265</v>
      </c>
      <c r="H57" s="60" t="s">
        <v>265</v>
      </c>
      <c r="I57" s="60" t="s">
        <v>265</v>
      </c>
      <c r="J57" s="60" t="s">
        <v>265</v>
      </c>
      <c r="K57" s="60" t="s">
        <v>265</v>
      </c>
      <c r="L57" s="60" t="s">
        <v>265</v>
      </c>
      <c r="M57" s="60" t="s">
        <v>265</v>
      </c>
      <c r="N57" s="60" t="s">
        <v>265</v>
      </c>
      <c r="O57" s="60" t="s">
        <v>265</v>
      </c>
      <c r="P57" s="60" t="s">
        <v>265</v>
      </c>
      <c r="Q57" s="60" t="s">
        <v>265</v>
      </c>
      <c r="R57" s="60" t="s">
        <v>265</v>
      </c>
      <c r="S57" s="60" t="s">
        <v>265</v>
      </c>
      <c r="T57" s="60" t="s">
        <v>265</v>
      </c>
      <c r="U57" s="60" t="s">
        <v>265</v>
      </c>
      <c r="V57" s="60" t="s">
        <v>265</v>
      </c>
      <c r="W57" s="60" t="s">
        <v>265</v>
      </c>
      <c r="X57" s="60" t="s">
        <v>265</v>
      </c>
      <c r="Y57" s="60" t="s">
        <v>265</v>
      </c>
      <c r="Z57" s="60" t="s">
        <v>265</v>
      </c>
      <c r="AA57" s="60" t="s">
        <v>265</v>
      </c>
      <c r="AB57" s="60" t="s">
        <v>265</v>
      </c>
      <c r="AC57" s="60" t="s">
        <v>265</v>
      </c>
      <c r="AD57" s="60" t="s">
        <v>265</v>
      </c>
      <c r="AE57" s="60" t="s">
        <v>265</v>
      </c>
      <c r="AF57" s="60" t="s">
        <v>265</v>
      </c>
      <c r="AG57" s="60" t="s">
        <v>265</v>
      </c>
      <c r="AH57" s="60" t="s">
        <v>265</v>
      </c>
      <c r="AI57" s="60" t="s">
        <v>265</v>
      </c>
      <c r="AJ57" s="60" t="s">
        <v>265</v>
      </c>
      <c r="AK57" s="60" t="s">
        <v>265</v>
      </c>
      <c r="AL57" s="60" t="s">
        <v>265</v>
      </c>
      <c r="AM57" s="60" t="s">
        <v>265</v>
      </c>
      <c r="AN57" s="60" t="s">
        <v>265</v>
      </c>
      <c r="AO57" s="60" t="s">
        <v>265</v>
      </c>
      <c r="AP57" s="60" t="s">
        <v>265</v>
      </c>
      <c r="AQ57" s="60" t="s">
        <v>265</v>
      </c>
      <c r="AR57" s="60" t="s">
        <v>265</v>
      </c>
      <c r="AS57" s="60" t="s">
        <v>265</v>
      </c>
      <c r="AT57" s="60" t="s">
        <v>265</v>
      </c>
      <c r="AU57" s="60" t="s">
        <v>265</v>
      </c>
      <c r="AV57" s="60" t="s">
        <v>265</v>
      </c>
      <c r="AW57" s="60" t="s">
        <v>265</v>
      </c>
      <c r="AX57" s="60" t="s">
        <v>265</v>
      </c>
      <c r="AY57" s="60" t="s">
        <v>265</v>
      </c>
      <c r="AZ57" s="60" t="s">
        <v>265</v>
      </c>
      <c r="BA57" s="60" t="s">
        <v>265</v>
      </c>
      <c r="BB57" s="60" t="s">
        <v>265</v>
      </c>
      <c r="BC57" s="60" t="s">
        <v>265</v>
      </c>
      <c r="BD57" s="60" t="s">
        <v>265</v>
      </c>
      <c r="BE57" s="60" t="s">
        <v>265</v>
      </c>
      <c r="BF57" s="60" t="s">
        <v>265</v>
      </c>
      <c r="BG57" s="60" t="s">
        <v>265</v>
      </c>
      <c r="BH57" s="60" t="s">
        <v>265</v>
      </c>
      <c r="BI57" s="60" t="s">
        <v>265</v>
      </c>
      <c r="BJ57" s="60" t="s">
        <v>265</v>
      </c>
      <c r="BK57" s="60" t="s">
        <v>265</v>
      </c>
      <c r="BL57" s="60" t="s">
        <v>265</v>
      </c>
      <c r="BM57" s="60" t="s">
        <v>265</v>
      </c>
      <c r="BN57" s="60" t="s">
        <v>265</v>
      </c>
      <c r="BO57" s="60" t="s">
        <v>265</v>
      </c>
      <c r="BP57" s="60" t="s">
        <v>265</v>
      </c>
      <c r="BQ57" s="60" t="s">
        <v>265</v>
      </c>
      <c r="BR57" s="60" t="s">
        <v>265</v>
      </c>
      <c r="BS57" s="60" t="s">
        <v>265</v>
      </c>
      <c r="BT57" s="60" t="s">
        <v>265</v>
      </c>
      <c r="BU57" s="60" t="s">
        <v>265</v>
      </c>
      <c r="BV57" s="60" t="s">
        <v>265</v>
      </c>
      <c r="BW57" s="60" t="s">
        <v>265</v>
      </c>
    </row>
    <row r="58" spans="1:75" ht="6" customHeight="1">
      <c r="A58" s="60" t="s">
        <v>265</v>
      </c>
      <c r="B58" s="60" t="s">
        <v>265</v>
      </c>
      <c r="C58" s="60" t="s">
        <v>265</v>
      </c>
      <c r="D58" s="60" t="s">
        <v>265</v>
      </c>
      <c r="E58" s="60" t="s">
        <v>265</v>
      </c>
      <c r="F58" s="60" t="s">
        <v>265</v>
      </c>
      <c r="G58" s="60" t="s">
        <v>265</v>
      </c>
      <c r="H58" s="60" t="s">
        <v>265</v>
      </c>
      <c r="I58" s="60" t="s">
        <v>265</v>
      </c>
      <c r="J58" s="60" t="s">
        <v>265</v>
      </c>
      <c r="K58" s="60" t="s">
        <v>265</v>
      </c>
      <c r="L58" s="60" t="s">
        <v>265</v>
      </c>
      <c r="M58" s="60" t="s">
        <v>265</v>
      </c>
      <c r="N58" s="60" t="s">
        <v>265</v>
      </c>
      <c r="O58" s="60" t="s">
        <v>265</v>
      </c>
      <c r="P58" s="60" t="s">
        <v>265</v>
      </c>
      <c r="Q58" s="60" t="s">
        <v>265</v>
      </c>
      <c r="R58" s="60" t="s">
        <v>265</v>
      </c>
      <c r="S58" s="60" t="s">
        <v>265</v>
      </c>
      <c r="T58" s="60" t="s">
        <v>265</v>
      </c>
      <c r="U58" s="60" t="s">
        <v>265</v>
      </c>
      <c r="V58" s="60" t="s">
        <v>265</v>
      </c>
      <c r="W58" s="60" t="s">
        <v>265</v>
      </c>
      <c r="X58" s="60" t="s">
        <v>265</v>
      </c>
      <c r="Y58" s="60" t="s">
        <v>265</v>
      </c>
      <c r="Z58" s="60" t="s">
        <v>265</v>
      </c>
      <c r="AA58" s="60" t="s">
        <v>265</v>
      </c>
      <c r="AB58" s="60" t="s">
        <v>265</v>
      </c>
      <c r="AC58" s="60" t="s">
        <v>265</v>
      </c>
      <c r="AD58" s="60" t="s">
        <v>265</v>
      </c>
      <c r="AE58" s="60" t="s">
        <v>265</v>
      </c>
      <c r="AF58" s="60" t="s">
        <v>265</v>
      </c>
      <c r="AG58" s="60" t="s">
        <v>265</v>
      </c>
      <c r="AH58" s="60" t="s">
        <v>265</v>
      </c>
      <c r="AI58" s="60" t="s">
        <v>265</v>
      </c>
      <c r="AJ58" s="60" t="s">
        <v>265</v>
      </c>
      <c r="AK58" s="60" t="s">
        <v>265</v>
      </c>
      <c r="AL58" s="60" t="s">
        <v>265</v>
      </c>
      <c r="AM58" s="60" t="s">
        <v>265</v>
      </c>
      <c r="AN58" s="60" t="s">
        <v>265</v>
      </c>
      <c r="AO58" s="60" t="s">
        <v>265</v>
      </c>
      <c r="AP58" s="60" t="s">
        <v>265</v>
      </c>
      <c r="AQ58" s="60" t="s">
        <v>265</v>
      </c>
      <c r="AR58" s="60" t="s">
        <v>265</v>
      </c>
      <c r="AS58" s="60" t="s">
        <v>265</v>
      </c>
      <c r="AT58" s="60" t="s">
        <v>265</v>
      </c>
      <c r="AU58" s="60" t="s">
        <v>265</v>
      </c>
      <c r="AV58" s="60" t="s">
        <v>265</v>
      </c>
      <c r="AW58" s="60" t="s">
        <v>265</v>
      </c>
      <c r="AX58" s="60" t="s">
        <v>265</v>
      </c>
      <c r="AY58" s="60" t="s">
        <v>265</v>
      </c>
      <c r="AZ58" s="60" t="s">
        <v>265</v>
      </c>
      <c r="BA58" s="60" t="s">
        <v>265</v>
      </c>
      <c r="BB58" s="60" t="s">
        <v>265</v>
      </c>
      <c r="BC58" s="60" t="s">
        <v>265</v>
      </c>
      <c r="BD58" s="60" t="s">
        <v>265</v>
      </c>
      <c r="BE58" s="60" t="s">
        <v>265</v>
      </c>
      <c r="BF58" s="60" t="s">
        <v>265</v>
      </c>
      <c r="BG58" s="60" t="s">
        <v>265</v>
      </c>
      <c r="BH58" s="60" t="s">
        <v>265</v>
      </c>
      <c r="BI58" s="60" t="s">
        <v>265</v>
      </c>
      <c r="BJ58" s="60" t="s">
        <v>265</v>
      </c>
      <c r="BK58" s="60" t="s">
        <v>265</v>
      </c>
      <c r="BL58" s="60" t="s">
        <v>265</v>
      </c>
      <c r="BM58" s="60" t="s">
        <v>265</v>
      </c>
      <c r="BN58" s="60" t="s">
        <v>265</v>
      </c>
      <c r="BO58" s="60" t="s">
        <v>265</v>
      </c>
      <c r="BP58" s="60" t="s">
        <v>265</v>
      </c>
      <c r="BQ58" s="60" t="s">
        <v>265</v>
      </c>
      <c r="BR58" s="60" t="s">
        <v>265</v>
      </c>
      <c r="BS58" s="60" t="s">
        <v>265</v>
      </c>
      <c r="BT58" s="60" t="s">
        <v>265</v>
      </c>
      <c r="BU58" s="60" t="s">
        <v>265</v>
      </c>
      <c r="BV58" s="60" t="s">
        <v>265</v>
      </c>
      <c r="BW58" s="60" t="s">
        <v>265</v>
      </c>
    </row>
    <row r="59" spans="1:75" ht="6" customHeight="1">
      <c r="A59" s="60" t="s">
        <v>265</v>
      </c>
      <c r="B59" s="60" t="s">
        <v>265</v>
      </c>
      <c r="C59" s="60" t="s">
        <v>265</v>
      </c>
      <c r="D59" s="60" t="s">
        <v>265</v>
      </c>
      <c r="E59" s="60" t="s">
        <v>265</v>
      </c>
      <c r="F59" s="60" t="s">
        <v>265</v>
      </c>
      <c r="G59" s="60" t="s">
        <v>265</v>
      </c>
      <c r="H59" s="60" t="s">
        <v>265</v>
      </c>
      <c r="I59" s="60" t="s">
        <v>265</v>
      </c>
      <c r="J59" s="60" t="s">
        <v>265</v>
      </c>
      <c r="K59" s="60" t="s">
        <v>265</v>
      </c>
      <c r="L59" s="60" t="s">
        <v>265</v>
      </c>
      <c r="M59" s="60" t="s">
        <v>265</v>
      </c>
      <c r="N59" s="60" t="s">
        <v>265</v>
      </c>
      <c r="O59" s="60" t="s">
        <v>265</v>
      </c>
      <c r="P59" s="60" t="s">
        <v>265</v>
      </c>
      <c r="Q59" s="60" t="s">
        <v>265</v>
      </c>
      <c r="R59" s="60" t="s">
        <v>265</v>
      </c>
      <c r="S59" s="60" t="s">
        <v>265</v>
      </c>
      <c r="T59" s="60" t="s">
        <v>265</v>
      </c>
      <c r="U59" s="60" t="s">
        <v>265</v>
      </c>
      <c r="V59" s="60" t="s">
        <v>265</v>
      </c>
      <c r="W59" s="60" t="s">
        <v>265</v>
      </c>
      <c r="X59" s="60" t="s">
        <v>265</v>
      </c>
      <c r="Y59" s="60" t="s">
        <v>265</v>
      </c>
      <c r="Z59" s="60" t="s">
        <v>265</v>
      </c>
      <c r="AA59" s="60" t="s">
        <v>265</v>
      </c>
      <c r="AB59" s="60" t="s">
        <v>265</v>
      </c>
      <c r="AC59" s="60" t="s">
        <v>265</v>
      </c>
      <c r="AD59" s="60" t="s">
        <v>265</v>
      </c>
      <c r="AE59" s="60" t="s">
        <v>265</v>
      </c>
      <c r="AF59" s="60" t="s">
        <v>265</v>
      </c>
      <c r="AG59" s="60" t="s">
        <v>265</v>
      </c>
      <c r="AH59" s="60" t="s">
        <v>265</v>
      </c>
      <c r="AI59" s="60" t="s">
        <v>265</v>
      </c>
      <c r="AJ59" s="60" t="s">
        <v>265</v>
      </c>
      <c r="AK59" s="60" t="s">
        <v>265</v>
      </c>
      <c r="AL59" s="60" t="s">
        <v>265</v>
      </c>
      <c r="AM59" s="60" t="s">
        <v>265</v>
      </c>
      <c r="AN59" s="60" t="s">
        <v>265</v>
      </c>
      <c r="AO59" s="60" t="s">
        <v>265</v>
      </c>
      <c r="AP59" s="60" t="s">
        <v>265</v>
      </c>
      <c r="AQ59" s="60" t="s">
        <v>265</v>
      </c>
      <c r="AR59" s="60" t="s">
        <v>265</v>
      </c>
      <c r="AS59" s="60" t="s">
        <v>265</v>
      </c>
      <c r="AT59" s="60" t="s">
        <v>265</v>
      </c>
      <c r="AU59" s="60" t="s">
        <v>265</v>
      </c>
      <c r="AV59" s="60" t="s">
        <v>265</v>
      </c>
      <c r="AW59" s="60" t="s">
        <v>265</v>
      </c>
      <c r="AX59" s="60" t="s">
        <v>265</v>
      </c>
      <c r="AY59" s="60" t="s">
        <v>265</v>
      </c>
      <c r="AZ59" s="60" t="s">
        <v>265</v>
      </c>
      <c r="BA59" s="60" t="s">
        <v>265</v>
      </c>
      <c r="BB59" s="60" t="s">
        <v>265</v>
      </c>
      <c r="BC59" s="60" t="s">
        <v>265</v>
      </c>
      <c r="BD59" s="60" t="s">
        <v>265</v>
      </c>
      <c r="BE59" s="60" t="s">
        <v>265</v>
      </c>
      <c r="BF59" s="60" t="s">
        <v>265</v>
      </c>
      <c r="BG59" s="60" t="s">
        <v>265</v>
      </c>
      <c r="BH59" s="60" t="s">
        <v>265</v>
      </c>
      <c r="BI59" s="60" t="s">
        <v>265</v>
      </c>
      <c r="BJ59" s="60" t="s">
        <v>265</v>
      </c>
      <c r="BK59" s="60" t="s">
        <v>265</v>
      </c>
      <c r="BL59" s="60" t="s">
        <v>265</v>
      </c>
      <c r="BM59" s="60" t="s">
        <v>265</v>
      </c>
      <c r="BN59" s="60" t="s">
        <v>265</v>
      </c>
      <c r="BO59" s="60" t="s">
        <v>265</v>
      </c>
      <c r="BP59" s="60" t="s">
        <v>265</v>
      </c>
      <c r="BQ59" s="60" t="s">
        <v>265</v>
      </c>
      <c r="BR59" s="60" t="s">
        <v>265</v>
      </c>
      <c r="BS59" s="60" t="s">
        <v>265</v>
      </c>
      <c r="BT59" s="60" t="s">
        <v>265</v>
      </c>
      <c r="BU59" s="60" t="s">
        <v>265</v>
      </c>
      <c r="BV59" s="60" t="s">
        <v>265</v>
      </c>
      <c r="BW59" s="60" t="s">
        <v>265</v>
      </c>
    </row>
    <row r="60" spans="1:75" ht="6" customHeight="1">
      <c r="A60" s="60" t="s">
        <v>265</v>
      </c>
      <c r="B60" s="60" t="s">
        <v>265</v>
      </c>
      <c r="C60" s="60" t="s">
        <v>265</v>
      </c>
      <c r="D60" s="60" t="s">
        <v>265</v>
      </c>
      <c r="E60" s="60" t="s">
        <v>265</v>
      </c>
      <c r="F60" s="60" t="s">
        <v>265</v>
      </c>
      <c r="G60" s="60" t="s">
        <v>265</v>
      </c>
      <c r="H60" s="60" t="s">
        <v>265</v>
      </c>
      <c r="I60" s="60" t="s">
        <v>265</v>
      </c>
      <c r="J60" s="60" t="s">
        <v>265</v>
      </c>
      <c r="K60" s="60" t="s">
        <v>265</v>
      </c>
      <c r="L60" s="60" t="s">
        <v>265</v>
      </c>
      <c r="M60" s="60" t="s">
        <v>265</v>
      </c>
      <c r="N60" s="60" t="s">
        <v>265</v>
      </c>
      <c r="O60" s="60" t="s">
        <v>265</v>
      </c>
      <c r="P60" s="60" t="s">
        <v>265</v>
      </c>
      <c r="Q60" s="60" t="s">
        <v>265</v>
      </c>
      <c r="R60" s="60" t="s">
        <v>265</v>
      </c>
      <c r="S60" s="60" t="s">
        <v>265</v>
      </c>
      <c r="T60" s="60" t="s">
        <v>265</v>
      </c>
      <c r="U60" s="60" t="s">
        <v>265</v>
      </c>
      <c r="V60" s="60" t="s">
        <v>265</v>
      </c>
      <c r="W60" s="60" t="s">
        <v>265</v>
      </c>
      <c r="X60" s="60" t="s">
        <v>265</v>
      </c>
      <c r="Y60" s="60" t="s">
        <v>265</v>
      </c>
      <c r="Z60" s="60" t="s">
        <v>265</v>
      </c>
      <c r="AA60" s="60" t="s">
        <v>265</v>
      </c>
      <c r="AB60" s="60" t="s">
        <v>265</v>
      </c>
      <c r="AC60" s="60" t="s">
        <v>265</v>
      </c>
      <c r="AD60" s="60" t="s">
        <v>265</v>
      </c>
      <c r="AE60" s="60" t="s">
        <v>265</v>
      </c>
      <c r="AF60" s="60" t="s">
        <v>265</v>
      </c>
      <c r="AG60" s="60" t="s">
        <v>265</v>
      </c>
      <c r="AH60" s="60" t="s">
        <v>265</v>
      </c>
      <c r="AI60" s="60" t="s">
        <v>265</v>
      </c>
      <c r="AJ60" s="60" t="s">
        <v>265</v>
      </c>
      <c r="AK60" s="60" t="s">
        <v>265</v>
      </c>
      <c r="AL60" s="60" t="s">
        <v>265</v>
      </c>
      <c r="AM60" s="60" t="s">
        <v>265</v>
      </c>
      <c r="AN60" s="60" t="s">
        <v>265</v>
      </c>
      <c r="AO60" s="60" t="s">
        <v>265</v>
      </c>
      <c r="AP60" s="60" t="s">
        <v>265</v>
      </c>
      <c r="AQ60" s="60" t="s">
        <v>265</v>
      </c>
      <c r="AR60" s="60" t="s">
        <v>265</v>
      </c>
      <c r="AS60" s="60" t="s">
        <v>265</v>
      </c>
      <c r="AT60" s="60" t="s">
        <v>265</v>
      </c>
      <c r="AU60" s="60" t="s">
        <v>265</v>
      </c>
      <c r="AV60" s="60" t="s">
        <v>265</v>
      </c>
      <c r="AW60" s="60" t="s">
        <v>265</v>
      </c>
      <c r="AX60" s="60" t="s">
        <v>265</v>
      </c>
      <c r="AY60" s="60" t="s">
        <v>265</v>
      </c>
      <c r="AZ60" s="60" t="s">
        <v>265</v>
      </c>
      <c r="BA60" s="60" t="s">
        <v>265</v>
      </c>
      <c r="BB60" s="60" t="s">
        <v>265</v>
      </c>
      <c r="BC60" s="60" t="s">
        <v>265</v>
      </c>
      <c r="BD60" s="60" t="s">
        <v>265</v>
      </c>
      <c r="BE60" s="60" t="s">
        <v>265</v>
      </c>
      <c r="BF60" s="60" t="s">
        <v>265</v>
      </c>
      <c r="BG60" s="60" t="s">
        <v>265</v>
      </c>
      <c r="BH60" s="60" t="s">
        <v>265</v>
      </c>
      <c r="BI60" s="60" t="s">
        <v>265</v>
      </c>
      <c r="BJ60" s="60" t="s">
        <v>265</v>
      </c>
      <c r="BK60" s="60" t="s">
        <v>265</v>
      </c>
      <c r="BL60" s="60" t="s">
        <v>265</v>
      </c>
      <c r="BM60" s="60" t="s">
        <v>265</v>
      </c>
      <c r="BN60" s="60" t="s">
        <v>265</v>
      </c>
      <c r="BO60" s="60" t="s">
        <v>265</v>
      </c>
      <c r="BP60" s="60" t="s">
        <v>265</v>
      </c>
      <c r="BQ60" s="60" t="s">
        <v>265</v>
      </c>
      <c r="BR60" s="60" t="s">
        <v>265</v>
      </c>
      <c r="BS60" s="60" t="s">
        <v>265</v>
      </c>
      <c r="BT60" s="60" t="s">
        <v>265</v>
      </c>
      <c r="BU60" s="60" t="s">
        <v>265</v>
      </c>
      <c r="BV60" s="60" t="s">
        <v>265</v>
      </c>
      <c r="BW60" s="60" t="s">
        <v>265</v>
      </c>
    </row>
    <row r="61" spans="1:75" ht="6" customHeight="1">
      <c r="A61" s="60" t="s">
        <v>265</v>
      </c>
      <c r="B61" s="60" t="s">
        <v>265</v>
      </c>
      <c r="C61" s="60" t="s">
        <v>265</v>
      </c>
      <c r="D61" s="60" t="s">
        <v>265</v>
      </c>
      <c r="E61" s="60" t="s">
        <v>265</v>
      </c>
      <c r="F61" s="60" t="s">
        <v>265</v>
      </c>
      <c r="G61" s="60" t="s">
        <v>265</v>
      </c>
      <c r="H61" s="60" t="s">
        <v>265</v>
      </c>
      <c r="I61" s="60" t="s">
        <v>265</v>
      </c>
      <c r="J61" s="60" t="s">
        <v>265</v>
      </c>
      <c r="K61" s="60" t="s">
        <v>265</v>
      </c>
      <c r="L61" s="60" t="s">
        <v>265</v>
      </c>
      <c r="M61" s="60" t="s">
        <v>265</v>
      </c>
      <c r="N61" s="60" t="s">
        <v>265</v>
      </c>
      <c r="O61" s="60" t="s">
        <v>265</v>
      </c>
      <c r="P61" s="60" t="s">
        <v>265</v>
      </c>
      <c r="Q61" s="60" t="s">
        <v>265</v>
      </c>
      <c r="R61" s="60" t="s">
        <v>265</v>
      </c>
      <c r="S61" s="60" t="s">
        <v>265</v>
      </c>
      <c r="T61" s="60" t="s">
        <v>265</v>
      </c>
      <c r="U61" s="60" t="s">
        <v>265</v>
      </c>
      <c r="V61" s="60" t="s">
        <v>265</v>
      </c>
      <c r="W61" s="60" t="s">
        <v>265</v>
      </c>
      <c r="X61" s="60" t="s">
        <v>265</v>
      </c>
      <c r="Y61" s="60" t="s">
        <v>265</v>
      </c>
      <c r="Z61" s="60" t="s">
        <v>265</v>
      </c>
      <c r="AA61" s="60" t="s">
        <v>265</v>
      </c>
      <c r="AB61" s="60" t="s">
        <v>265</v>
      </c>
      <c r="AC61" s="60" t="s">
        <v>265</v>
      </c>
      <c r="AD61" s="60" t="s">
        <v>265</v>
      </c>
      <c r="AE61" s="60" t="s">
        <v>265</v>
      </c>
      <c r="AF61" s="60" t="s">
        <v>265</v>
      </c>
      <c r="AG61" s="60" t="s">
        <v>265</v>
      </c>
      <c r="AH61" s="60" t="s">
        <v>265</v>
      </c>
      <c r="AI61" s="60" t="s">
        <v>265</v>
      </c>
      <c r="AJ61" s="60" t="s">
        <v>265</v>
      </c>
      <c r="AK61" s="60" t="s">
        <v>265</v>
      </c>
      <c r="AL61" s="60" t="s">
        <v>265</v>
      </c>
      <c r="AM61" s="60" t="s">
        <v>265</v>
      </c>
      <c r="AN61" s="60" t="s">
        <v>265</v>
      </c>
      <c r="AO61" s="60" t="s">
        <v>265</v>
      </c>
      <c r="AP61" s="60" t="s">
        <v>265</v>
      </c>
      <c r="AQ61" s="60" t="s">
        <v>265</v>
      </c>
      <c r="AR61" s="60" t="s">
        <v>265</v>
      </c>
      <c r="AS61" s="60" t="s">
        <v>265</v>
      </c>
      <c r="AT61" s="60" t="s">
        <v>265</v>
      </c>
      <c r="AU61" s="60" t="s">
        <v>265</v>
      </c>
      <c r="AV61" s="60" t="s">
        <v>265</v>
      </c>
      <c r="AW61" s="60" t="s">
        <v>265</v>
      </c>
      <c r="AX61" s="60" t="s">
        <v>265</v>
      </c>
      <c r="AY61" s="60" t="s">
        <v>265</v>
      </c>
      <c r="AZ61" s="60" t="s">
        <v>265</v>
      </c>
      <c r="BA61" s="60" t="s">
        <v>265</v>
      </c>
      <c r="BB61" s="60" t="s">
        <v>265</v>
      </c>
      <c r="BC61" s="60" t="s">
        <v>265</v>
      </c>
      <c r="BD61" s="60" t="s">
        <v>265</v>
      </c>
      <c r="BE61" s="60" t="s">
        <v>265</v>
      </c>
      <c r="BF61" s="60" t="s">
        <v>265</v>
      </c>
      <c r="BG61" s="60" t="s">
        <v>265</v>
      </c>
      <c r="BH61" s="60" t="s">
        <v>265</v>
      </c>
      <c r="BI61" s="60" t="s">
        <v>265</v>
      </c>
      <c r="BJ61" s="60" t="s">
        <v>265</v>
      </c>
      <c r="BK61" s="60" t="s">
        <v>265</v>
      </c>
      <c r="BL61" s="60" t="s">
        <v>265</v>
      </c>
      <c r="BM61" s="60" t="s">
        <v>265</v>
      </c>
      <c r="BN61" s="60" t="s">
        <v>265</v>
      </c>
      <c r="BO61" s="60" t="s">
        <v>265</v>
      </c>
      <c r="BP61" s="60" t="s">
        <v>265</v>
      </c>
      <c r="BQ61" s="60" t="s">
        <v>265</v>
      </c>
      <c r="BR61" s="60" t="s">
        <v>265</v>
      </c>
      <c r="BS61" s="60" t="s">
        <v>265</v>
      </c>
      <c r="BT61" s="60" t="s">
        <v>265</v>
      </c>
      <c r="BU61" s="60" t="s">
        <v>265</v>
      </c>
      <c r="BV61" s="60" t="s">
        <v>265</v>
      </c>
      <c r="BW61" s="60" t="s">
        <v>265</v>
      </c>
    </row>
    <row r="62" spans="1:75" ht="6" customHeight="1">
      <c r="A62" s="60" t="s">
        <v>265</v>
      </c>
      <c r="B62" s="60" t="s">
        <v>265</v>
      </c>
      <c r="C62" s="60" t="s">
        <v>265</v>
      </c>
      <c r="D62" s="60" t="s">
        <v>265</v>
      </c>
      <c r="E62" s="60" t="s">
        <v>265</v>
      </c>
      <c r="F62" s="60" t="s">
        <v>265</v>
      </c>
      <c r="G62" s="60" t="s">
        <v>265</v>
      </c>
      <c r="H62" s="60" t="s">
        <v>265</v>
      </c>
      <c r="I62" s="60" t="s">
        <v>265</v>
      </c>
      <c r="J62" s="60" t="s">
        <v>265</v>
      </c>
      <c r="K62" s="60" t="s">
        <v>265</v>
      </c>
      <c r="L62" s="60" t="s">
        <v>265</v>
      </c>
      <c r="M62" s="60" t="s">
        <v>265</v>
      </c>
      <c r="N62" s="60" t="s">
        <v>265</v>
      </c>
      <c r="O62" s="60" t="s">
        <v>265</v>
      </c>
      <c r="P62" s="60" t="s">
        <v>265</v>
      </c>
      <c r="Q62" s="60" t="s">
        <v>265</v>
      </c>
      <c r="R62" s="60" t="s">
        <v>265</v>
      </c>
      <c r="S62" s="60" t="s">
        <v>265</v>
      </c>
      <c r="T62" s="60" t="s">
        <v>265</v>
      </c>
      <c r="U62" s="60" t="s">
        <v>265</v>
      </c>
      <c r="V62" s="60" t="s">
        <v>265</v>
      </c>
      <c r="W62" s="60" t="s">
        <v>265</v>
      </c>
      <c r="X62" s="60" t="s">
        <v>265</v>
      </c>
      <c r="Y62" s="60" t="s">
        <v>265</v>
      </c>
      <c r="Z62" s="60" t="s">
        <v>265</v>
      </c>
      <c r="AA62" s="60" t="s">
        <v>265</v>
      </c>
      <c r="AB62" s="60" t="s">
        <v>265</v>
      </c>
      <c r="AC62" s="60" t="s">
        <v>265</v>
      </c>
      <c r="AD62" s="60" t="s">
        <v>265</v>
      </c>
      <c r="AE62" s="60" t="s">
        <v>265</v>
      </c>
      <c r="AF62" s="60" t="s">
        <v>265</v>
      </c>
      <c r="AG62" s="60" t="s">
        <v>265</v>
      </c>
      <c r="AH62" s="60" t="s">
        <v>265</v>
      </c>
      <c r="AI62" s="60" t="s">
        <v>265</v>
      </c>
      <c r="AJ62" s="60" t="s">
        <v>265</v>
      </c>
      <c r="AK62" s="60" t="s">
        <v>265</v>
      </c>
      <c r="AL62" s="60" t="s">
        <v>265</v>
      </c>
      <c r="AM62" s="60" t="s">
        <v>265</v>
      </c>
      <c r="AN62" s="60" t="s">
        <v>265</v>
      </c>
      <c r="AO62" s="60" t="s">
        <v>265</v>
      </c>
      <c r="AP62" s="60" t="s">
        <v>265</v>
      </c>
      <c r="AQ62" s="60" t="s">
        <v>265</v>
      </c>
      <c r="AR62" s="60" t="s">
        <v>265</v>
      </c>
      <c r="AS62" s="60" t="s">
        <v>265</v>
      </c>
      <c r="AT62" s="60" t="s">
        <v>265</v>
      </c>
      <c r="AU62" s="60" t="s">
        <v>265</v>
      </c>
      <c r="AV62" s="60" t="s">
        <v>265</v>
      </c>
      <c r="AW62" s="60" t="s">
        <v>265</v>
      </c>
      <c r="AX62" s="60" t="s">
        <v>265</v>
      </c>
      <c r="AY62" s="60" t="s">
        <v>265</v>
      </c>
      <c r="AZ62" s="60" t="s">
        <v>265</v>
      </c>
      <c r="BA62" s="60" t="s">
        <v>265</v>
      </c>
      <c r="BB62" s="60" t="s">
        <v>265</v>
      </c>
      <c r="BC62" s="60" t="s">
        <v>265</v>
      </c>
      <c r="BD62" s="60" t="s">
        <v>265</v>
      </c>
      <c r="BE62" s="60" t="s">
        <v>265</v>
      </c>
      <c r="BF62" s="60" t="s">
        <v>265</v>
      </c>
      <c r="BG62" s="60" t="s">
        <v>265</v>
      </c>
      <c r="BH62" s="60" t="s">
        <v>265</v>
      </c>
      <c r="BI62" s="60" t="s">
        <v>265</v>
      </c>
      <c r="BJ62" s="60" t="s">
        <v>265</v>
      </c>
      <c r="BK62" s="60" t="s">
        <v>265</v>
      </c>
      <c r="BL62" s="60" t="s">
        <v>265</v>
      </c>
      <c r="BM62" s="60" t="s">
        <v>265</v>
      </c>
      <c r="BN62" s="60" t="s">
        <v>265</v>
      </c>
      <c r="BO62" s="60" t="s">
        <v>265</v>
      </c>
      <c r="BP62" s="60" t="s">
        <v>265</v>
      </c>
      <c r="BQ62" s="60" t="s">
        <v>265</v>
      </c>
      <c r="BR62" s="60" t="s">
        <v>265</v>
      </c>
      <c r="BS62" s="60" t="s">
        <v>265</v>
      </c>
      <c r="BT62" s="60" t="s">
        <v>265</v>
      </c>
      <c r="BU62" s="60" t="s">
        <v>265</v>
      </c>
      <c r="BV62" s="60" t="s">
        <v>265</v>
      </c>
      <c r="BW62" s="60" t="s">
        <v>265</v>
      </c>
    </row>
    <row r="63" spans="1:75" ht="6" customHeight="1">
      <c r="A63" s="60" t="s">
        <v>265</v>
      </c>
      <c r="B63" s="60" t="s">
        <v>265</v>
      </c>
      <c r="C63" s="60" t="s">
        <v>265</v>
      </c>
      <c r="D63" s="60" t="s">
        <v>265</v>
      </c>
      <c r="E63" s="60" t="s">
        <v>265</v>
      </c>
      <c r="F63" s="60" t="s">
        <v>265</v>
      </c>
      <c r="G63" s="60" t="s">
        <v>265</v>
      </c>
      <c r="H63" s="60" t="s">
        <v>265</v>
      </c>
      <c r="I63" s="60" t="s">
        <v>265</v>
      </c>
      <c r="J63" s="60" t="s">
        <v>265</v>
      </c>
      <c r="K63" s="60" t="s">
        <v>265</v>
      </c>
      <c r="L63" s="60" t="s">
        <v>265</v>
      </c>
      <c r="M63" s="60" t="s">
        <v>265</v>
      </c>
      <c r="N63" s="60" t="s">
        <v>265</v>
      </c>
      <c r="O63" s="60" t="s">
        <v>265</v>
      </c>
      <c r="P63" s="60" t="s">
        <v>265</v>
      </c>
      <c r="Q63" s="60" t="s">
        <v>265</v>
      </c>
      <c r="R63" s="60" t="s">
        <v>265</v>
      </c>
      <c r="S63" s="60" t="s">
        <v>265</v>
      </c>
      <c r="T63" s="60" t="s">
        <v>265</v>
      </c>
      <c r="U63" s="60" t="s">
        <v>265</v>
      </c>
      <c r="V63" s="60" t="s">
        <v>265</v>
      </c>
      <c r="W63" s="60" t="s">
        <v>265</v>
      </c>
      <c r="X63" s="60" t="s">
        <v>265</v>
      </c>
      <c r="Y63" s="60" t="s">
        <v>265</v>
      </c>
      <c r="Z63" s="60" t="s">
        <v>265</v>
      </c>
      <c r="AA63" s="60" t="s">
        <v>265</v>
      </c>
      <c r="AB63" s="60" t="s">
        <v>265</v>
      </c>
      <c r="AC63" s="60" t="s">
        <v>265</v>
      </c>
      <c r="AD63" s="60" t="s">
        <v>265</v>
      </c>
      <c r="AE63" s="60" t="s">
        <v>265</v>
      </c>
      <c r="AF63" s="60" t="s">
        <v>265</v>
      </c>
      <c r="AG63" s="60" t="s">
        <v>265</v>
      </c>
      <c r="AH63" s="60" t="s">
        <v>265</v>
      </c>
      <c r="AI63" s="60" t="s">
        <v>265</v>
      </c>
      <c r="AJ63" s="60" t="s">
        <v>265</v>
      </c>
      <c r="AK63" s="60" t="s">
        <v>265</v>
      </c>
      <c r="AL63" s="60" t="s">
        <v>265</v>
      </c>
      <c r="AM63" s="60" t="s">
        <v>265</v>
      </c>
      <c r="AN63" s="60" t="s">
        <v>265</v>
      </c>
      <c r="AO63" s="60" t="s">
        <v>265</v>
      </c>
      <c r="AP63" s="60" t="s">
        <v>265</v>
      </c>
      <c r="AQ63" s="60" t="s">
        <v>265</v>
      </c>
      <c r="AR63" s="60" t="s">
        <v>265</v>
      </c>
      <c r="AS63" s="60" t="s">
        <v>265</v>
      </c>
      <c r="AT63" s="60" t="s">
        <v>265</v>
      </c>
      <c r="AU63" s="60" t="s">
        <v>265</v>
      </c>
      <c r="AV63" s="60" t="s">
        <v>265</v>
      </c>
      <c r="AW63" s="60" t="s">
        <v>265</v>
      </c>
      <c r="AX63" s="60" t="s">
        <v>265</v>
      </c>
      <c r="AY63" s="60" t="s">
        <v>265</v>
      </c>
      <c r="AZ63" s="60" t="s">
        <v>265</v>
      </c>
      <c r="BA63" s="60" t="s">
        <v>265</v>
      </c>
      <c r="BB63" s="60" t="s">
        <v>265</v>
      </c>
      <c r="BC63" s="60" t="s">
        <v>265</v>
      </c>
      <c r="BD63" s="60" t="s">
        <v>265</v>
      </c>
      <c r="BE63" s="60" t="s">
        <v>265</v>
      </c>
      <c r="BF63" s="60" t="s">
        <v>265</v>
      </c>
      <c r="BG63" s="60" t="s">
        <v>265</v>
      </c>
      <c r="BH63" s="60" t="s">
        <v>265</v>
      </c>
      <c r="BI63" s="60" t="s">
        <v>265</v>
      </c>
      <c r="BJ63" s="60" t="s">
        <v>265</v>
      </c>
      <c r="BK63" s="60" t="s">
        <v>265</v>
      </c>
      <c r="BL63" s="60" t="s">
        <v>265</v>
      </c>
      <c r="BM63" s="60" t="s">
        <v>265</v>
      </c>
      <c r="BN63" s="60" t="s">
        <v>265</v>
      </c>
      <c r="BO63" s="60" t="s">
        <v>265</v>
      </c>
      <c r="BP63" s="60" t="s">
        <v>265</v>
      </c>
      <c r="BQ63" s="60" t="s">
        <v>265</v>
      </c>
      <c r="BR63" s="60" t="s">
        <v>265</v>
      </c>
      <c r="BS63" s="60" t="s">
        <v>265</v>
      </c>
      <c r="BT63" s="60" t="s">
        <v>265</v>
      </c>
      <c r="BU63" s="60" t="s">
        <v>265</v>
      </c>
      <c r="BV63" s="60" t="s">
        <v>265</v>
      </c>
      <c r="BW63" s="60" t="s">
        <v>265</v>
      </c>
    </row>
    <row r="64" spans="1:75" ht="6" customHeight="1">
      <c r="A64" s="60" t="s">
        <v>265</v>
      </c>
      <c r="B64" s="60" t="s">
        <v>265</v>
      </c>
      <c r="C64" s="60" t="s">
        <v>265</v>
      </c>
      <c r="D64" s="60" t="s">
        <v>265</v>
      </c>
      <c r="E64" s="60" t="s">
        <v>265</v>
      </c>
      <c r="F64" s="60" t="s">
        <v>265</v>
      </c>
      <c r="G64" s="60" t="s">
        <v>265</v>
      </c>
      <c r="H64" s="60" t="s">
        <v>265</v>
      </c>
      <c r="I64" s="60" t="s">
        <v>265</v>
      </c>
      <c r="J64" s="60" t="s">
        <v>265</v>
      </c>
      <c r="K64" s="60" t="s">
        <v>265</v>
      </c>
      <c r="L64" s="60" t="s">
        <v>265</v>
      </c>
      <c r="M64" s="60" t="s">
        <v>265</v>
      </c>
      <c r="N64" s="60" t="s">
        <v>265</v>
      </c>
      <c r="O64" s="60" t="s">
        <v>265</v>
      </c>
      <c r="P64" s="60" t="s">
        <v>265</v>
      </c>
      <c r="Q64" s="60" t="s">
        <v>265</v>
      </c>
      <c r="R64" s="60" t="s">
        <v>265</v>
      </c>
      <c r="S64" s="60" t="s">
        <v>265</v>
      </c>
      <c r="T64" s="60" t="s">
        <v>265</v>
      </c>
      <c r="U64" s="60" t="s">
        <v>265</v>
      </c>
      <c r="V64" s="60" t="s">
        <v>265</v>
      </c>
      <c r="W64" s="60" t="s">
        <v>265</v>
      </c>
      <c r="X64" s="60" t="s">
        <v>265</v>
      </c>
      <c r="Y64" s="60" t="s">
        <v>265</v>
      </c>
      <c r="Z64" s="60" t="s">
        <v>265</v>
      </c>
      <c r="AA64" s="60" t="s">
        <v>265</v>
      </c>
      <c r="AB64" s="60" t="s">
        <v>265</v>
      </c>
      <c r="AC64" s="60" t="s">
        <v>265</v>
      </c>
      <c r="AD64" s="60" t="s">
        <v>265</v>
      </c>
      <c r="AE64" s="60" t="s">
        <v>265</v>
      </c>
      <c r="AF64" s="60" t="s">
        <v>265</v>
      </c>
      <c r="AG64" s="60" t="s">
        <v>265</v>
      </c>
      <c r="AH64" s="60" t="s">
        <v>265</v>
      </c>
      <c r="AI64" s="60" t="s">
        <v>265</v>
      </c>
      <c r="AJ64" s="60" t="s">
        <v>265</v>
      </c>
      <c r="AK64" s="60" t="s">
        <v>265</v>
      </c>
      <c r="AL64" s="60" t="s">
        <v>265</v>
      </c>
      <c r="AM64" s="60" t="s">
        <v>265</v>
      </c>
      <c r="AN64" s="60" t="s">
        <v>265</v>
      </c>
      <c r="AO64" s="60" t="s">
        <v>265</v>
      </c>
      <c r="AP64" s="60" t="s">
        <v>265</v>
      </c>
      <c r="AQ64" s="60" t="s">
        <v>265</v>
      </c>
      <c r="AR64" s="60" t="s">
        <v>265</v>
      </c>
      <c r="AS64" s="60" t="s">
        <v>265</v>
      </c>
      <c r="AT64" s="60" t="s">
        <v>265</v>
      </c>
      <c r="AU64" s="60" t="s">
        <v>265</v>
      </c>
      <c r="AV64" s="60" t="s">
        <v>265</v>
      </c>
      <c r="AW64" s="60" t="s">
        <v>265</v>
      </c>
      <c r="AX64" s="60" t="s">
        <v>265</v>
      </c>
      <c r="AY64" s="60" t="s">
        <v>265</v>
      </c>
      <c r="AZ64" s="60" t="s">
        <v>265</v>
      </c>
      <c r="BA64" s="60" t="s">
        <v>265</v>
      </c>
      <c r="BB64" s="60" t="s">
        <v>265</v>
      </c>
      <c r="BC64" s="60" t="s">
        <v>265</v>
      </c>
      <c r="BD64" s="60" t="s">
        <v>265</v>
      </c>
      <c r="BE64" s="60" t="s">
        <v>265</v>
      </c>
      <c r="BF64" s="60" t="s">
        <v>265</v>
      </c>
      <c r="BG64" s="60" t="s">
        <v>265</v>
      </c>
      <c r="BH64" s="60" t="s">
        <v>265</v>
      </c>
      <c r="BI64" s="60" t="s">
        <v>265</v>
      </c>
      <c r="BJ64" s="60" t="s">
        <v>265</v>
      </c>
      <c r="BK64" s="60" t="s">
        <v>265</v>
      </c>
      <c r="BL64" s="60" t="s">
        <v>265</v>
      </c>
      <c r="BM64" s="60" t="s">
        <v>265</v>
      </c>
      <c r="BN64" s="60" t="s">
        <v>265</v>
      </c>
      <c r="BO64" s="60" t="s">
        <v>265</v>
      </c>
      <c r="BP64" s="60" t="s">
        <v>265</v>
      </c>
      <c r="BQ64" s="60" t="s">
        <v>265</v>
      </c>
      <c r="BR64" s="60" t="s">
        <v>265</v>
      </c>
      <c r="BS64" s="60" t="s">
        <v>265</v>
      </c>
      <c r="BT64" s="60" t="s">
        <v>265</v>
      </c>
      <c r="BU64" s="60" t="s">
        <v>265</v>
      </c>
      <c r="BV64" s="60" t="s">
        <v>265</v>
      </c>
      <c r="BW64" s="60" t="s">
        <v>265</v>
      </c>
    </row>
    <row r="65" spans="1:75" ht="6" customHeight="1">
      <c r="A65" s="60" t="s">
        <v>265</v>
      </c>
      <c r="B65" s="60" t="s">
        <v>265</v>
      </c>
      <c r="C65" s="60" t="s">
        <v>265</v>
      </c>
      <c r="D65" s="60" t="s">
        <v>265</v>
      </c>
      <c r="E65" s="60" t="s">
        <v>265</v>
      </c>
      <c r="F65" s="60" t="s">
        <v>265</v>
      </c>
      <c r="G65" s="60" t="s">
        <v>265</v>
      </c>
      <c r="H65" s="60" t="s">
        <v>265</v>
      </c>
      <c r="I65" s="60" t="s">
        <v>265</v>
      </c>
      <c r="J65" s="60" t="s">
        <v>265</v>
      </c>
      <c r="K65" s="60" t="s">
        <v>265</v>
      </c>
      <c r="L65" s="60" t="s">
        <v>265</v>
      </c>
      <c r="M65" s="60" t="s">
        <v>265</v>
      </c>
      <c r="N65" s="60" t="s">
        <v>265</v>
      </c>
      <c r="O65" s="60" t="s">
        <v>265</v>
      </c>
      <c r="P65" s="60" t="s">
        <v>265</v>
      </c>
      <c r="Q65" s="60" t="s">
        <v>265</v>
      </c>
      <c r="R65" s="60" t="s">
        <v>265</v>
      </c>
      <c r="S65" s="60" t="s">
        <v>265</v>
      </c>
      <c r="T65" s="60" t="s">
        <v>265</v>
      </c>
      <c r="U65" s="60" t="s">
        <v>265</v>
      </c>
      <c r="V65" s="60" t="s">
        <v>265</v>
      </c>
      <c r="W65" s="60" t="s">
        <v>265</v>
      </c>
      <c r="X65" s="60" t="s">
        <v>265</v>
      </c>
      <c r="Y65" s="60" t="s">
        <v>265</v>
      </c>
      <c r="Z65" s="60" t="s">
        <v>265</v>
      </c>
      <c r="AA65" s="60" t="s">
        <v>265</v>
      </c>
      <c r="AB65" s="60" t="s">
        <v>265</v>
      </c>
      <c r="AC65" s="60" t="s">
        <v>265</v>
      </c>
      <c r="AD65" s="60" t="s">
        <v>265</v>
      </c>
      <c r="AE65" s="60" t="s">
        <v>265</v>
      </c>
      <c r="AF65" s="60" t="s">
        <v>265</v>
      </c>
      <c r="AG65" s="60" t="s">
        <v>265</v>
      </c>
      <c r="AH65" s="60" t="s">
        <v>265</v>
      </c>
      <c r="AI65" s="60" t="s">
        <v>265</v>
      </c>
      <c r="AJ65" s="60" t="s">
        <v>265</v>
      </c>
      <c r="AK65" s="60" t="s">
        <v>265</v>
      </c>
      <c r="AL65" s="60" t="s">
        <v>265</v>
      </c>
      <c r="AM65" s="60" t="s">
        <v>265</v>
      </c>
      <c r="AN65" s="60" t="s">
        <v>265</v>
      </c>
      <c r="AO65" s="60" t="s">
        <v>265</v>
      </c>
      <c r="AP65" s="60" t="s">
        <v>265</v>
      </c>
      <c r="AQ65" s="60" t="s">
        <v>265</v>
      </c>
      <c r="AR65" s="60" t="s">
        <v>265</v>
      </c>
      <c r="AS65" s="60" t="s">
        <v>265</v>
      </c>
      <c r="AT65" s="60" t="s">
        <v>265</v>
      </c>
      <c r="AU65" s="60" t="s">
        <v>265</v>
      </c>
      <c r="AV65" s="60" t="s">
        <v>265</v>
      </c>
      <c r="AW65" s="60" t="s">
        <v>265</v>
      </c>
      <c r="AX65" s="60" t="s">
        <v>265</v>
      </c>
      <c r="AY65" s="60" t="s">
        <v>265</v>
      </c>
      <c r="AZ65" s="60" t="s">
        <v>265</v>
      </c>
      <c r="BA65" s="60" t="s">
        <v>265</v>
      </c>
      <c r="BB65" s="60" t="s">
        <v>265</v>
      </c>
      <c r="BC65" s="60" t="s">
        <v>265</v>
      </c>
      <c r="BD65" s="60" t="s">
        <v>265</v>
      </c>
      <c r="BE65" s="60" t="s">
        <v>265</v>
      </c>
      <c r="BF65" s="60" t="s">
        <v>265</v>
      </c>
      <c r="BG65" s="60" t="s">
        <v>265</v>
      </c>
      <c r="BH65" s="60" t="s">
        <v>265</v>
      </c>
      <c r="BI65" s="60" t="s">
        <v>265</v>
      </c>
      <c r="BJ65" s="60" t="s">
        <v>265</v>
      </c>
      <c r="BK65" s="60" t="s">
        <v>265</v>
      </c>
      <c r="BL65" s="60" t="s">
        <v>265</v>
      </c>
      <c r="BM65" s="60" t="s">
        <v>265</v>
      </c>
      <c r="BN65" s="60" t="s">
        <v>265</v>
      </c>
      <c r="BO65" s="60" t="s">
        <v>265</v>
      </c>
      <c r="BP65" s="60" t="s">
        <v>265</v>
      </c>
      <c r="BQ65" s="60" t="s">
        <v>265</v>
      </c>
      <c r="BR65" s="60" t="s">
        <v>265</v>
      </c>
      <c r="BS65" s="60" t="s">
        <v>265</v>
      </c>
      <c r="BT65" s="60" t="s">
        <v>265</v>
      </c>
      <c r="BU65" s="60" t="s">
        <v>265</v>
      </c>
      <c r="BV65" s="60" t="s">
        <v>265</v>
      </c>
      <c r="BW65" s="60" t="s">
        <v>265</v>
      </c>
    </row>
    <row r="66" spans="1:75" ht="6" customHeight="1">
      <c r="A66" s="60" t="s">
        <v>265</v>
      </c>
      <c r="B66" s="60" t="s">
        <v>265</v>
      </c>
      <c r="C66" s="60" t="s">
        <v>265</v>
      </c>
      <c r="D66" s="60" t="s">
        <v>265</v>
      </c>
      <c r="E66" s="60" t="s">
        <v>265</v>
      </c>
      <c r="F66" s="60" t="s">
        <v>265</v>
      </c>
      <c r="G66" s="60" t="s">
        <v>265</v>
      </c>
      <c r="H66" s="60" t="s">
        <v>265</v>
      </c>
      <c r="I66" s="60" t="s">
        <v>265</v>
      </c>
      <c r="J66" s="60" t="s">
        <v>265</v>
      </c>
      <c r="K66" s="60" t="s">
        <v>265</v>
      </c>
      <c r="L66" s="60" t="s">
        <v>265</v>
      </c>
      <c r="M66" s="60" t="s">
        <v>265</v>
      </c>
      <c r="N66" s="60" t="s">
        <v>265</v>
      </c>
      <c r="O66" s="60" t="s">
        <v>265</v>
      </c>
      <c r="P66" s="60" t="s">
        <v>265</v>
      </c>
      <c r="Q66" s="60" t="s">
        <v>265</v>
      </c>
      <c r="R66" s="60" t="s">
        <v>265</v>
      </c>
      <c r="S66" s="60" t="s">
        <v>265</v>
      </c>
      <c r="T66" s="60" t="s">
        <v>265</v>
      </c>
      <c r="U66" s="60" t="s">
        <v>265</v>
      </c>
      <c r="V66" s="60" t="s">
        <v>265</v>
      </c>
      <c r="W66" s="60" t="s">
        <v>265</v>
      </c>
      <c r="X66" s="60" t="s">
        <v>265</v>
      </c>
      <c r="Y66" s="60" t="s">
        <v>265</v>
      </c>
      <c r="Z66" s="60" t="s">
        <v>265</v>
      </c>
      <c r="AA66" s="60" t="s">
        <v>265</v>
      </c>
      <c r="AB66" s="60" t="s">
        <v>265</v>
      </c>
      <c r="AC66" s="60" t="s">
        <v>265</v>
      </c>
      <c r="AD66" s="60" t="s">
        <v>265</v>
      </c>
      <c r="AE66" s="60" t="s">
        <v>265</v>
      </c>
      <c r="AF66" s="60" t="s">
        <v>265</v>
      </c>
      <c r="AG66" s="60" t="s">
        <v>265</v>
      </c>
      <c r="AH66" s="60" t="s">
        <v>265</v>
      </c>
      <c r="AI66" s="60" t="s">
        <v>265</v>
      </c>
      <c r="AJ66" s="60" t="s">
        <v>265</v>
      </c>
      <c r="AK66" s="60" t="s">
        <v>265</v>
      </c>
      <c r="AL66" s="60" t="s">
        <v>265</v>
      </c>
      <c r="AM66" s="60" t="s">
        <v>265</v>
      </c>
      <c r="AN66" s="60" t="s">
        <v>265</v>
      </c>
      <c r="AO66" s="60" t="s">
        <v>265</v>
      </c>
      <c r="AP66" s="60" t="s">
        <v>265</v>
      </c>
      <c r="AQ66" s="60" t="s">
        <v>265</v>
      </c>
      <c r="AR66" s="60" t="s">
        <v>265</v>
      </c>
      <c r="AS66" s="60" t="s">
        <v>265</v>
      </c>
      <c r="AT66" s="60" t="s">
        <v>265</v>
      </c>
      <c r="AU66" s="60" t="s">
        <v>265</v>
      </c>
      <c r="AV66" s="60" t="s">
        <v>265</v>
      </c>
      <c r="AW66" s="60" t="s">
        <v>265</v>
      </c>
      <c r="AX66" s="60" t="s">
        <v>265</v>
      </c>
      <c r="AY66" s="60" t="s">
        <v>265</v>
      </c>
      <c r="AZ66" s="60" t="s">
        <v>265</v>
      </c>
      <c r="BA66" s="60" t="s">
        <v>265</v>
      </c>
      <c r="BB66" s="60" t="s">
        <v>265</v>
      </c>
      <c r="BC66" s="60" t="s">
        <v>265</v>
      </c>
      <c r="BD66" s="60" t="s">
        <v>265</v>
      </c>
      <c r="BE66" s="60" t="s">
        <v>265</v>
      </c>
      <c r="BF66" s="60" t="s">
        <v>265</v>
      </c>
      <c r="BG66" s="60" t="s">
        <v>265</v>
      </c>
      <c r="BH66" s="60" t="s">
        <v>265</v>
      </c>
      <c r="BI66" s="60" t="s">
        <v>265</v>
      </c>
      <c r="BJ66" s="60" t="s">
        <v>265</v>
      </c>
      <c r="BK66" s="60" t="s">
        <v>265</v>
      </c>
      <c r="BL66" s="60" t="s">
        <v>265</v>
      </c>
      <c r="BM66" s="60" t="s">
        <v>265</v>
      </c>
      <c r="BN66" s="60" t="s">
        <v>265</v>
      </c>
      <c r="BO66" s="60" t="s">
        <v>265</v>
      </c>
      <c r="BP66" s="60" t="s">
        <v>265</v>
      </c>
      <c r="BQ66" s="60" t="s">
        <v>265</v>
      </c>
      <c r="BR66" s="60" t="s">
        <v>265</v>
      </c>
      <c r="BS66" s="60" t="s">
        <v>265</v>
      </c>
      <c r="BT66" s="60" t="s">
        <v>265</v>
      </c>
      <c r="BU66" s="60" t="s">
        <v>265</v>
      </c>
      <c r="BV66" s="60" t="s">
        <v>265</v>
      </c>
      <c r="BW66" s="60" t="s">
        <v>265</v>
      </c>
    </row>
    <row r="67" spans="1:75" ht="6" customHeight="1">
      <c r="A67" s="60" t="s">
        <v>265</v>
      </c>
      <c r="B67" s="60" t="s">
        <v>265</v>
      </c>
      <c r="C67" s="60" t="s">
        <v>265</v>
      </c>
      <c r="D67" s="60" t="s">
        <v>265</v>
      </c>
      <c r="E67" s="60" t="s">
        <v>265</v>
      </c>
      <c r="F67" s="60" t="s">
        <v>265</v>
      </c>
      <c r="G67" s="60" t="s">
        <v>265</v>
      </c>
      <c r="H67" s="60" t="s">
        <v>265</v>
      </c>
      <c r="I67" s="60" t="s">
        <v>265</v>
      </c>
      <c r="J67" s="60" t="s">
        <v>265</v>
      </c>
      <c r="K67" s="60" t="s">
        <v>265</v>
      </c>
      <c r="L67" s="60" t="s">
        <v>265</v>
      </c>
      <c r="M67" s="60" t="s">
        <v>265</v>
      </c>
      <c r="N67" s="60" t="s">
        <v>265</v>
      </c>
      <c r="O67" s="60" t="s">
        <v>265</v>
      </c>
      <c r="P67" s="60" t="s">
        <v>265</v>
      </c>
      <c r="Q67" s="60" t="s">
        <v>265</v>
      </c>
      <c r="R67" s="60" t="s">
        <v>265</v>
      </c>
      <c r="S67" s="60" t="s">
        <v>265</v>
      </c>
      <c r="T67" s="60" t="s">
        <v>265</v>
      </c>
      <c r="U67" s="60" t="s">
        <v>265</v>
      </c>
      <c r="V67" s="60" t="s">
        <v>265</v>
      </c>
      <c r="W67" s="60" t="s">
        <v>265</v>
      </c>
      <c r="X67" s="60" t="s">
        <v>265</v>
      </c>
      <c r="Y67" s="60" t="s">
        <v>265</v>
      </c>
      <c r="Z67" s="60" t="s">
        <v>265</v>
      </c>
      <c r="AA67" s="60" t="s">
        <v>265</v>
      </c>
      <c r="AB67" s="60" t="s">
        <v>265</v>
      </c>
      <c r="AC67" s="60" t="s">
        <v>265</v>
      </c>
      <c r="AD67" s="60" t="s">
        <v>265</v>
      </c>
      <c r="AE67" s="60" t="s">
        <v>265</v>
      </c>
      <c r="AF67" s="60" t="s">
        <v>265</v>
      </c>
      <c r="AG67" s="60" t="s">
        <v>265</v>
      </c>
      <c r="AH67" s="60" t="s">
        <v>265</v>
      </c>
      <c r="AI67" s="60" t="s">
        <v>265</v>
      </c>
      <c r="AJ67" s="60" t="s">
        <v>265</v>
      </c>
      <c r="AK67" s="60" t="s">
        <v>265</v>
      </c>
      <c r="AL67" s="60" t="s">
        <v>265</v>
      </c>
      <c r="AM67" s="60" t="s">
        <v>265</v>
      </c>
      <c r="AN67" s="60" t="s">
        <v>265</v>
      </c>
      <c r="AO67" s="60" t="s">
        <v>265</v>
      </c>
      <c r="AP67" s="60" t="s">
        <v>265</v>
      </c>
      <c r="AQ67" s="60" t="s">
        <v>265</v>
      </c>
      <c r="AR67" s="60" t="s">
        <v>265</v>
      </c>
      <c r="AS67" s="60" t="s">
        <v>265</v>
      </c>
      <c r="AT67" s="60" t="s">
        <v>265</v>
      </c>
      <c r="AU67" s="60" t="s">
        <v>265</v>
      </c>
      <c r="AV67" s="60" t="s">
        <v>265</v>
      </c>
      <c r="AW67" s="60" t="s">
        <v>265</v>
      </c>
      <c r="AX67" s="60" t="s">
        <v>265</v>
      </c>
      <c r="AY67" s="60" t="s">
        <v>265</v>
      </c>
      <c r="AZ67" s="60" t="s">
        <v>265</v>
      </c>
      <c r="BA67" s="60" t="s">
        <v>265</v>
      </c>
      <c r="BB67" s="60" t="s">
        <v>265</v>
      </c>
      <c r="BC67" s="60" t="s">
        <v>265</v>
      </c>
      <c r="BD67" s="60" t="s">
        <v>265</v>
      </c>
      <c r="BE67" s="60" t="s">
        <v>265</v>
      </c>
      <c r="BF67" s="60" t="s">
        <v>265</v>
      </c>
      <c r="BG67" s="60" t="s">
        <v>265</v>
      </c>
      <c r="BH67" s="60" t="s">
        <v>265</v>
      </c>
      <c r="BI67" s="60" t="s">
        <v>265</v>
      </c>
      <c r="BJ67" s="60" t="s">
        <v>265</v>
      </c>
      <c r="BK67" s="60" t="s">
        <v>265</v>
      </c>
      <c r="BL67" s="60" t="s">
        <v>265</v>
      </c>
      <c r="BM67" s="60" t="s">
        <v>265</v>
      </c>
      <c r="BN67" s="60" t="s">
        <v>265</v>
      </c>
      <c r="BO67" s="60" t="s">
        <v>265</v>
      </c>
      <c r="BP67" s="60" t="s">
        <v>265</v>
      </c>
      <c r="BQ67" s="60" t="s">
        <v>265</v>
      </c>
      <c r="BR67" s="60" t="s">
        <v>265</v>
      </c>
      <c r="BS67" s="60" t="s">
        <v>265</v>
      </c>
      <c r="BT67" s="60" t="s">
        <v>265</v>
      </c>
      <c r="BU67" s="60" t="s">
        <v>265</v>
      </c>
      <c r="BV67" s="60" t="s">
        <v>265</v>
      </c>
      <c r="BW67" s="60" t="s">
        <v>265</v>
      </c>
    </row>
    <row r="68" spans="1:75" ht="6" customHeight="1" thickBot="1">
      <c r="A68" s="60" t="s">
        <v>265</v>
      </c>
      <c r="B68" s="60" t="s">
        <v>265</v>
      </c>
      <c r="C68" s="60" t="s">
        <v>265</v>
      </c>
      <c r="D68" s="60" t="s">
        <v>265</v>
      </c>
      <c r="E68" s="60" t="s">
        <v>265</v>
      </c>
      <c r="F68" s="60" t="s">
        <v>265</v>
      </c>
      <c r="G68" s="60" t="s">
        <v>265</v>
      </c>
      <c r="H68" s="60" t="s">
        <v>265</v>
      </c>
      <c r="I68" s="60" t="s">
        <v>265</v>
      </c>
      <c r="J68" s="60" t="s">
        <v>265</v>
      </c>
      <c r="K68" s="60" t="s">
        <v>265</v>
      </c>
      <c r="L68" s="60" t="s">
        <v>265</v>
      </c>
      <c r="M68" s="60" t="s">
        <v>265</v>
      </c>
      <c r="N68" s="60" t="s">
        <v>265</v>
      </c>
      <c r="O68" s="60" t="s">
        <v>265</v>
      </c>
      <c r="P68" s="60" t="s">
        <v>265</v>
      </c>
      <c r="Q68" s="60" t="s">
        <v>265</v>
      </c>
      <c r="R68" s="60" t="s">
        <v>265</v>
      </c>
      <c r="S68" s="60" t="s">
        <v>265</v>
      </c>
      <c r="T68" s="60" t="s">
        <v>265</v>
      </c>
      <c r="U68" s="60" t="s">
        <v>265</v>
      </c>
      <c r="V68" s="60" t="s">
        <v>265</v>
      </c>
      <c r="W68" s="60" t="s">
        <v>265</v>
      </c>
      <c r="X68" s="60" t="s">
        <v>265</v>
      </c>
      <c r="Y68" s="60" t="s">
        <v>265</v>
      </c>
      <c r="Z68" s="60" t="s">
        <v>265</v>
      </c>
      <c r="AA68" s="60" t="s">
        <v>265</v>
      </c>
      <c r="AB68" s="60" t="s">
        <v>265</v>
      </c>
      <c r="AC68" s="60" t="s">
        <v>265</v>
      </c>
      <c r="AD68" s="60" t="s">
        <v>265</v>
      </c>
      <c r="AE68" s="60" t="s">
        <v>265</v>
      </c>
      <c r="AF68" s="60" t="s">
        <v>265</v>
      </c>
      <c r="AG68" s="60" t="s">
        <v>265</v>
      </c>
      <c r="AH68" s="60" t="s">
        <v>265</v>
      </c>
      <c r="AI68" s="60" t="s">
        <v>265</v>
      </c>
      <c r="AJ68" s="60" t="s">
        <v>265</v>
      </c>
      <c r="AK68" s="60" t="s">
        <v>265</v>
      </c>
      <c r="AL68" s="60" t="s">
        <v>265</v>
      </c>
      <c r="AM68" s="60" t="s">
        <v>265</v>
      </c>
      <c r="AN68" s="60" t="s">
        <v>265</v>
      </c>
      <c r="AO68" s="60" t="s">
        <v>265</v>
      </c>
      <c r="AP68" s="60" t="s">
        <v>265</v>
      </c>
      <c r="AQ68" s="60" t="s">
        <v>265</v>
      </c>
      <c r="AR68" s="60" t="s">
        <v>265</v>
      </c>
      <c r="AS68" s="60" t="s">
        <v>265</v>
      </c>
      <c r="AT68" s="60" t="s">
        <v>265</v>
      </c>
      <c r="AU68" s="60" t="s">
        <v>265</v>
      </c>
      <c r="AV68" s="60" t="s">
        <v>265</v>
      </c>
      <c r="AW68" s="60" t="s">
        <v>265</v>
      </c>
      <c r="AX68" s="60" t="s">
        <v>265</v>
      </c>
      <c r="AY68" s="60" t="s">
        <v>265</v>
      </c>
      <c r="AZ68" s="60" t="s">
        <v>265</v>
      </c>
      <c r="BA68" s="60" t="s">
        <v>265</v>
      </c>
      <c r="BB68" s="60" t="s">
        <v>265</v>
      </c>
      <c r="BC68" s="60" t="s">
        <v>265</v>
      </c>
      <c r="BD68" s="60" t="s">
        <v>265</v>
      </c>
      <c r="BE68" s="60" t="s">
        <v>265</v>
      </c>
      <c r="BF68" s="60" t="s">
        <v>265</v>
      </c>
      <c r="BG68" s="60" t="s">
        <v>265</v>
      </c>
      <c r="BH68" s="60" t="s">
        <v>265</v>
      </c>
      <c r="BI68" s="60" t="s">
        <v>265</v>
      </c>
      <c r="BJ68" s="60" t="s">
        <v>265</v>
      </c>
      <c r="BK68" s="60" t="s">
        <v>265</v>
      </c>
      <c r="BL68" s="60" t="s">
        <v>265</v>
      </c>
      <c r="BM68" s="60" t="s">
        <v>265</v>
      </c>
      <c r="BN68" s="60" t="s">
        <v>265</v>
      </c>
      <c r="BO68" s="60" t="s">
        <v>265</v>
      </c>
      <c r="BP68" s="60" t="s">
        <v>265</v>
      </c>
      <c r="BQ68" s="60" t="s">
        <v>265</v>
      </c>
      <c r="BR68" s="60" t="s">
        <v>265</v>
      </c>
      <c r="BS68" s="60" t="s">
        <v>265</v>
      </c>
      <c r="BT68" s="60" t="s">
        <v>265</v>
      </c>
      <c r="BU68" s="60" t="s">
        <v>265</v>
      </c>
      <c r="BV68" s="60" t="s">
        <v>265</v>
      </c>
      <c r="BW68" s="60" t="s">
        <v>265</v>
      </c>
    </row>
    <row r="69" spans="1:75" ht="6" customHeight="1" thickBot="1">
      <c r="A69" s="60" t="s">
        <v>265</v>
      </c>
      <c r="B69" s="60" t="s">
        <v>265</v>
      </c>
      <c r="C69" s="60" t="s">
        <v>265</v>
      </c>
      <c r="D69" s="60" t="s">
        <v>265</v>
      </c>
      <c r="E69" s="60" t="s">
        <v>265</v>
      </c>
      <c r="F69" s="60" t="s">
        <v>265</v>
      </c>
      <c r="G69" s="60" t="s">
        <v>265</v>
      </c>
      <c r="H69" s="62" t="s">
        <v>268</v>
      </c>
      <c r="I69" s="65" t="s">
        <v>268</v>
      </c>
      <c r="J69" s="65" t="s">
        <v>268</v>
      </c>
      <c r="K69" s="65" t="s">
        <v>268</v>
      </c>
      <c r="L69" s="65" t="s">
        <v>268</v>
      </c>
      <c r="M69" s="65" t="s">
        <v>268</v>
      </c>
      <c r="N69" s="65" t="s">
        <v>268</v>
      </c>
      <c r="O69" s="65" t="s">
        <v>268</v>
      </c>
      <c r="P69" s="65" t="s">
        <v>268</v>
      </c>
      <c r="Q69" s="65" t="s">
        <v>268</v>
      </c>
      <c r="R69" s="65" t="s">
        <v>268</v>
      </c>
      <c r="S69" s="65" t="s">
        <v>268</v>
      </c>
      <c r="T69" s="65" t="s">
        <v>268</v>
      </c>
      <c r="U69" s="65" t="s">
        <v>268</v>
      </c>
      <c r="V69" s="65" t="s">
        <v>268</v>
      </c>
      <c r="W69" s="65" t="s">
        <v>268</v>
      </c>
      <c r="X69" s="65" t="s">
        <v>268</v>
      </c>
      <c r="Y69" s="65" t="s">
        <v>268</v>
      </c>
      <c r="Z69" s="65" t="s">
        <v>268</v>
      </c>
      <c r="AA69" s="65" t="s">
        <v>268</v>
      </c>
      <c r="AB69" s="65" t="s">
        <v>268</v>
      </c>
      <c r="AC69" s="65" t="s">
        <v>268</v>
      </c>
      <c r="AD69" s="65" t="s">
        <v>268</v>
      </c>
      <c r="AE69" s="65" t="s">
        <v>268</v>
      </c>
      <c r="AF69" s="65" t="s">
        <v>268</v>
      </c>
      <c r="AG69" s="65" t="s">
        <v>268</v>
      </c>
      <c r="AH69" s="65" t="s">
        <v>268</v>
      </c>
      <c r="AI69" s="65" t="s">
        <v>268</v>
      </c>
      <c r="AJ69" s="65" t="s">
        <v>268</v>
      </c>
      <c r="AK69" s="65" t="s">
        <v>268</v>
      </c>
      <c r="AL69" s="65" t="s">
        <v>268</v>
      </c>
      <c r="AM69" s="65" t="s">
        <v>268</v>
      </c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7"/>
      <c r="BD69" s="60" t="s">
        <v>265</v>
      </c>
      <c r="BE69" s="60" t="s">
        <v>265</v>
      </c>
      <c r="BF69" s="60" t="s">
        <v>265</v>
      </c>
      <c r="BG69" s="60" t="s">
        <v>265</v>
      </c>
      <c r="BH69" s="60" t="s">
        <v>265</v>
      </c>
      <c r="BI69" s="60" t="s">
        <v>265</v>
      </c>
      <c r="BJ69" s="60" t="s">
        <v>265</v>
      </c>
      <c r="BK69" s="60" t="s">
        <v>265</v>
      </c>
      <c r="BL69" s="60" t="s">
        <v>265</v>
      </c>
      <c r="BM69" s="60" t="s">
        <v>265</v>
      </c>
      <c r="BN69" s="60" t="s">
        <v>265</v>
      </c>
      <c r="BO69" s="60" t="s">
        <v>265</v>
      </c>
      <c r="BP69" s="60" t="s">
        <v>265</v>
      </c>
      <c r="BQ69" s="60" t="s">
        <v>265</v>
      </c>
      <c r="BR69" s="60" t="s">
        <v>265</v>
      </c>
      <c r="BS69" s="60" t="s">
        <v>265</v>
      </c>
      <c r="BT69" s="60" t="s">
        <v>265</v>
      </c>
      <c r="BU69" s="60" t="s">
        <v>265</v>
      </c>
      <c r="BV69" s="60" t="s">
        <v>265</v>
      </c>
      <c r="BW69" s="60" t="s">
        <v>265</v>
      </c>
    </row>
    <row r="70" spans="1:75" ht="6" customHeight="1" thickBot="1">
      <c r="A70" s="60" t="s">
        <v>265</v>
      </c>
      <c r="B70" s="60" t="s">
        <v>265</v>
      </c>
      <c r="C70" s="60" t="s">
        <v>265</v>
      </c>
      <c r="D70" s="60" t="s">
        <v>265</v>
      </c>
      <c r="E70" s="60" t="s">
        <v>265</v>
      </c>
      <c r="F70" s="60" t="s">
        <v>265</v>
      </c>
      <c r="G70" s="60" t="s">
        <v>265</v>
      </c>
      <c r="H70" s="63" t="s">
        <v>268</v>
      </c>
      <c r="I70" s="61" t="s">
        <v>268</v>
      </c>
      <c r="J70" s="61" t="s">
        <v>268</v>
      </c>
      <c r="K70" s="61" t="s">
        <v>268</v>
      </c>
      <c r="L70" s="61" t="s">
        <v>268</v>
      </c>
      <c r="M70" s="61" t="s">
        <v>268</v>
      </c>
      <c r="N70" s="61" t="s">
        <v>268</v>
      </c>
      <c r="O70" s="61" t="s">
        <v>268</v>
      </c>
      <c r="P70" s="61" t="s">
        <v>268</v>
      </c>
      <c r="Q70" s="61" t="s">
        <v>268</v>
      </c>
      <c r="R70" s="61" t="s">
        <v>268</v>
      </c>
      <c r="S70" s="61" t="s">
        <v>268</v>
      </c>
      <c r="T70" s="61" t="s">
        <v>268</v>
      </c>
      <c r="U70" s="61" t="s">
        <v>268</v>
      </c>
      <c r="V70" s="61" t="s">
        <v>268</v>
      </c>
      <c r="W70" s="61" t="s">
        <v>268</v>
      </c>
      <c r="X70" s="61" t="s">
        <v>268</v>
      </c>
      <c r="Y70" s="61" t="s">
        <v>268</v>
      </c>
      <c r="Z70" s="61" t="s">
        <v>268</v>
      </c>
      <c r="AA70" s="61" t="s">
        <v>268</v>
      </c>
      <c r="AB70" s="61" t="s">
        <v>268</v>
      </c>
      <c r="AC70" s="61" t="s">
        <v>268</v>
      </c>
      <c r="AD70" s="61" t="s">
        <v>268</v>
      </c>
      <c r="AE70" s="61" t="s">
        <v>268</v>
      </c>
      <c r="AF70" s="61" t="s">
        <v>268</v>
      </c>
      <c r="AG70" s="61" t="s">
        <v>268</v>
      </c>
      <c r="AH70" s="61" t="s">
        <v>268</v>
      </c>
      <c r="AI70" s="61" t="s">
        <v>268</v>
      </c>
      <c r="AJ70" s="61" t="s">
        <v>268</v>
      </c>
      <c r="AK70" s="61" t="s">
        <v>268</v>
      </c>
      <c r="AL70" s="61" t="s">
        <v>268</v>
      </c>
      <c r="AM70" s="61" t="s">
        <v>268</v>
      </c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8"/>
      <c r="BD70" s="60" t="s">
        <v>265</v>
      </c>
      <c r="BE70" s="60" t="s">
        <v>265</v>
      </c>
      <c r="BF70" s="60" t="s">
        <v>265</v>
      </c>
      <c r="BG70" s="60" t="s">
        <v>265</v>
      </c>
      <c r="BH70" s="60" t="s">
        <v>265</v>
      </c>
      <c r="BI70" s="60" t="s">
        <v>265</v>
      </c>
      <c r="BJ70" s="60" t="s">
        <v>265</v>
      </c>
      <c r="BK70" s="60" t="s">
        <v>265</v>
      </c>
      <c r="BL70" s="60" t="s">
        <v>265</v>
      </c>
      <c r="BM70" s="60" t="s">
        <v>265</v>
      </c>
      <c r="BN70" s="60" t="s">
        <v>265</v>
      </c>
      <c r="BO70" s="60" t="s">
        <v>265</v>
      </c>
      <c r="BP70" s="60" t="s">
        <v>265</v>
      </c>
      <c r="BQ70" s="60" t="s">
        <v>265</v>
      </c>
      <c r="BR70" s="60" t="s">
        <v>265</v>
      </c>
      <c r="BS70" s="60" t="s">
        <v>265</v>
      </c>
      <c r="BT70" s="60" t="s">
        <v>265</v>
      </c>
      <c r="BU70" s="60" t="s">
        <v>265</v>
      </c>
      <c r="BV70" s="60" t="s">
        <v>265</v>
      </c>
      <c r="BW70" s="60" t="s">
        <v>265</v>
      </c>
    </row>
    <row r="71" spans="1:75" ht="6" customHeight="1" thickBot="1">
      <c r="A71" s="60" t="s">
        <v>265</v>
      </c>
      <c r="B71" s="60" t="s">
        <v>265</v>
      </c>
      <c r="C71" s="60" t="s">
        <v>265</v>
      </c>
      <c r="D71" s="60" t="s">
        <v>265</v>
      </c>
      <c r="E71" s="60" t="s">
        <v>265</v>
      </c>
      <c r="F71" s="60" t="s">
        <v>265</v>
      </c>
      <c r="G71" s="60" t="s">
        <v>265</v>
      </c>
      <c r="H71" s="63" t="s">
        <v>268</v>
      </c>
      <c r="I71" s="61" t="s">
        <v>268</v>
      </c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 t="s">
        <v>268</v>
      </c>
      <c r="AM71" s="61" t="s">
        <v>268</v>
      </c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8"/>
      <c r="BD71" s="60" t="s">
        <v>265</v>
      </c>
      <c r="BE71" s="60" t="s">
        <v>265</v>
      </c>
      <c r="BF71" s="60" t="s">
        <v>265</v>
      </c>
      <c r="BG71" s="60" t="s">
        <v>265</v>
      </c>
      <c r="BH71" s="60" t="s">
        <v>265</v>
      </c>
      <c r="BI71" s="60" t="s">
        <v>265</v>
      </c>
      <c r="BJ71" s="60" t="s">
        <v>265</v>
      </c>
      <c r="BK71" s="60" t="s">
        <v>265</v>
      </c>
      <c r="BL71" s="60" t="s">
        <v>265</v>
      </c>
      <c r="BM71" s="60" t="s">
        <v>265</v>
      </c>
      <c r="BN71" s="60" t="s">
        <v>265</v>
      </c>
      <c r="BO71" s="60" t="s">
        <v>265</v>
      </c>
      <c r="BP71" s="60" t="s">
        <v>265</v>
      </c>
      <c r="BQ71" s="60" t="s">
        <v>265</v>
      </c>
      <c r="BR71" s="60" t="s">
        <v>265</v>
      </c>
      <c r="BS71" s="60" t="s">
        <v>265</v>
      </c>
      <c r="BT71" s="60" t="s">
        <v>265</v>
      </c>
      <c r="BU71" s="60" t="s">
        <v>265</v>
      </c>
      <c r="BV71" s="60" t="s">
        <v>265</v>
      </c>
      <c r="BW71" s="60" t="s">
        <v>265</v>
      </c>
    </row>
    <row r="72" spans="1:75" ht="6" customHeight="1" thickBot="1">
      <c r="A72" s="60" t="s">
        <v>265</v>
      </c>
      <c r="B72" s="60" t="s">
        <v>265</v>
      </c>
      <c r="C72" s="60" t="s">
        <v>265</v>
      </c>
      <c r="D72" s="60" t="s">
        <v>265</v>
      </c>
      <c r="E72" s="60" t="s">
        <v>265</v>
      </c>
      <c r="F72" s="60" t="s">
        <v>265</v>
      </c>
      <c r="G72" s="60" t="s">
        <v>265</v>
      </c>
      <c r="H72" s="63" t="s">
        <v>268</v>
      </c>
      <c r="I72" s="61" t="s">
        <v>268</v>
      </c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 t="s">
        <v>266</v>
      </c>
      <c r="X72" s="61" t="s">
        <v>266</v>
      </c>
      <c r="Y72" s="61" t="s">
        <v>266</v>
      </c>
      <c r="Z72" s="61" t="s">
        <v>266</v>
      </c>
      <c r="AA72" s="61" t="s">
        <v>266</v>
      </c>
      <c r="AB72" s="61" t="s">
        <v>266</v>
      </c>
      <c r="AC72" s="61" t="s">
        <v>266</v>
      </c>
      <c r="AD72" s="61"/>
      <c r="AE72" s="61"/>
      <c r="AF72" s="61"/>
      <c r="AG72" s="61"/>
      <c r="AH72" s="61"/>
      <c r="AI72" s="61"/>
      <c r="AJ72" s="61"/>
      <c r="AK72" s="61"/>
      <c r="AL72" s="61" t="s">
        <v>268</v>
      </c>
      <c r="AM72" s="61" t="s">
        <v>268</v>
      </c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8"/>
      <c r="BD72" s="60" t="s">
        <v>265</v>
      </c>
      <c r="BE72" s="60" t="s">
        <v>265</v>
      </c>
      <c r="BF72" s="60" t="s">
        <v>265</v>
      </c>
      <c r="BG72" s="60" t="s">
        <v>265</v>
      </c>
      <c r="BH72" s="60" t="s">
        <v>265</v>
      </c>
      <c r="BI72" s="60" t="s">
        <v>265</v>
      </c>
      <c r="BJ72" s="60" t="s">
        <v>265</v>
      </c>
      <c r="BK72" s="60" t="s">
        <v>265</v>
      </c>
      <c r="BL72" s="60" t="s">
        <v>265</v>
      </c>
      <c r="BM72" s="60" t="s">
        <v>265</v>
      </c>
      <c r="BN72" s="60" t="s">
        <v>265</v>
      </c>
      <c r="BO72" s="60" t="s">
        <v>265</v>
      </c>
      <c r="BP72" s="60" t="s">
        <v>265</v>
      </c>
      <c r="BQ72" s="60" t="s">
        <v>265</v>
      </c>
      <c r="BR72" s="60" t="s">
        <v>265</v>
      </c>
      <c r="BS72" s="60" t="s">
        <v>265</v>
      </c>
      <c r="BT72" s="60" t="s">
        <v>265</v>
      </c>
      <c r="BU72" s="60" t="s">
        <v>265</v>
      </c>
      <c r="BV72" s="60" t="s">
        <v>265</v>
      </c>
      <c r="BW72" s="60" t="s">
        <v>265</v>
      </c>
    </row>
    <row r="73" spans="1:75" ht="6" customHeight="1" thickBot="1">
      <c r="A73" s="60" t="s">
        <v>265</v>
      </c>
      <c r="B73" s="60" t="s">
        <v>265</v>
      </c>
      <c r="C73" s="60" t="s">
        <v>265</v>
      </c>
      <c r="D73" s="60" t="s">
        <v>265</v>
      </c>
      <c r="E73" s="60" t="s">
        <v>265</v>
      </c>
      <c r="F73" s="60" t="s">
        <v>265</v>
      </c>
      <c r="G73" s="60" t="s">
        <v>265</v>
      </c>
      <c r="H73" s="63" t="s">
        <v>268</v>
      </c>
      <c r="I73" s="61" t="s">
        <v>268</v>
      </c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 t="s">
        <v>271</v>
      </c>
      <c r="X73" s="61" t="s">
        <v>273</v>
      </c>
      <c r="Y73" s="61" t="s">
        <v>272</v>
      </c>
      <c r="Z73" s="61" t="s">
        <v>269</v>
      </c>
      <c r="AA73" s="61" t="s">
        <v>272</v>
      </c>
      <c r="AB73" s="61" t="s">
        <v>272</v>
      </c>
      <c r="AC73" s="61" t="s">
        <v>266</v>
      </c>
      <c r="AD73" s="61"/>
      <c r="AE73" s="61"/>
      <c r="AF73" s="61"/>
      <c r="AG73" s="61"/>
      <c r="AH73" s="61"/>
      <c r="AI73" s="61"/>
      <c r="AJ73" s="61"/>
      <c r="AK73" s="61"/>
      <c r="AL73" s="61" t="s">
        <v>268</v>
      </c>
      <c r="AM73" s="61" t="s">
        <v>268</v>
      </c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8"/>
      <c r="BD73" s="60" t="s">
        <v>265</v>
      </c>
      <c r="BE73" s="60" t="s">
        <v>265</v>
      </c>
      <c r="BF73" s="60" t="s">
        <v>265</v>
      </c>
      <c r="BG73" s="60" t="s">
        <v>265</v>
      </c>
      <c r="BH73" s="60" t="s">
        <v>265</v>
      </c>
      <c r="BI73" s="60" t="s">
        <v>265</v>
      </c>
      <c r="BJ73" s="60" t="s">
        <v>265</v>
      </c>
      <c r="BK73" s="60" t="s">
        <v>265</v>
      </c>
      <c r="BL73" s="60" t="s">
        <v>265</v>
      </c>
      <c r="BM73" s="60" t="s">
        <v>265</v>
      </c>
      <c r="BN73" s="60" t="s">
        <v>265</v>
      </c>
      <c r="BO73" s="60" t="s">
        <v>265</v>
      </c>
      <c r="BP73" s="60" t="s">
        <v>265</v>
      </c>
      <c r="BQ73" s="60" t="s">
        <v>265</v>
      </c>
      <c r="BR73" s="60" t="s">
        <v>265</v>
      </c>
      <c r="BS73" s="60" t="s">
        <v>265</v>
      </c>
      <c r="BT73" s="60" t="s">
        <v>265</v>
      </c>
      <c r="BU73" s="60" t="s">
        <v>265</v>
      </c>
      <c r="BV73" s="60" t="s">
        <v>265</v>
      </c>
      <c r="BW73" s="60" t="s">
        <v>265</v>
      </c>
    </row>
    <row r="74" spans="1:75" ht="6" customHeight="1" thickBot="1">
      <c r="A74" s="60" t="s">
        <v>265</v>
      </c>
      <c r="B74" s="60" t="s">
        <v>265</v>
      </c>
      <c r="C74" s="60" t="s">
        <v>265</v>
      </c>
      <c r="D74" s="60" t="s">
        <v>265</v>
      </c>
      <c r="E74" s="60" t="s">
        <v>265</v>
      </c>
      <c r="F74" s="60" t="s">
        <v>265</v>
      </c>
      <c r="G74" s="60" t="s">
        <v>265</v>
      </c>
      <c r="H74" s="63" t="s">
        <v>268</v>
      </c>
      <c r="I74" s="61" t="s">
        <v>268</v>
      </c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 t="s">
        <v>266</v>
      </c>
      <c r="X74" s="61" t="s">
        <v>272</v>
      </c>
      <c r="Y74" s="61" t="s">
        <v>272</v>
      </c>
      <c r="Z74" s="61" t="s">
        <v>266</v>
      </c>
      <c r="AA74" s="61" t="s">
        <v>272</v>
      </c>
      <c r="AB74" s="61" t="s">
        <v>272</v>
      </c>
      <c r="AC74" s="61" t="s">
        <v>266</v>
      </c>
      <c r="AD74" s="61"/>
      <c r="AE74" s="61"/>
      <c r="AF74" s="61"/>
      <c r="AG74" s="61"/>
      <c r="AH74" s="61"/>
      <c r="AI74" s="61"/>
      <c r="AJ74" s="61"/>
      <c r="AK74" s="61"/>
      <c r="AL74" s="61" t="s">
        <v>268</v>
      </c>
      <c r="AM74" s="61" t="s">
        <v>268</v>
      </c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8"/>
      <c r="BD74" s="60" t="s">
        <v>265</v>
      </c>
      <c r="BE74" s="60" t="s">
        <v>265</v>
      </c>
      <c r="BF74" s="60" t="s">
        <v>265</v>
      </c>
      <c r="BG74" s="60" t="s">
        <v>265</v>
      </c>
      <c r="BH74" s="60" t="s">
        <v>265</v>
      </c>
      <c r="BI74" s="60" t="s">
        <v>265</v>
      </c>
      <c r="BJ74" s="60" t="s">
        <v>265</v>
      </c>
      <c r="BK74" s="60" t="s">
        <v>265</v>
      </c>
      <c r="BL74" s="60" t="s">
        <v>265</v>
      </c>
      <c r="BM74" s="60" t="s">
        <v>265</v>
      </c>
      <c r="BN74" s="60" t="s">
        <v>265</v>
      </c>
      <c r="BO74" s="60" t="s">
        <v>265</v>
      </c>
      <c r="BP74" s="60" t="s">
        <v>265</v>
      </c>
      <c r="BQ74" s="60" t="s">
        <v>265</v>
      </c>
      <c r="BR74" s="60" t="s">
        <v>265</v>
      </c>
      <c r="BS74" s="60" t="s">
        <v>265</v>
      </c>
      <c r="BT74" s="60" t="s">
        <v>265</v>
      </c>
      <c r="BU74" s="60" t="s">
        <v>265</v>
      </c>
      <c r="BV74" s="60" t="s">
        <v>265</v>
      </c>
      <c r="BW74" s="60" t="s">
        <v>265</v>
      </c>
    </row>
    <row r="75" spans="1:75" ht="6" customHeight="1" thickBot="1">
      <c r="A75" s="60" t="s">
        <v>265</v>
      </c>
      <c r="B75" s="60" t="s">
        <v>265</v>
      </c>
      <c r="C75" s="60" t="s">
        <v>265</v>
      </c>
      <c r="D75" s="60" t="s">
        <v>265</v>
      </c>
      <c r="E75" s="60" t="s">
        <v>265</v>
      </c>
      <c r="F75" s="60" t="s">
        <v>265</v>
      </c>
      <c r="G75" s="60" t="s">
        <v>265</v>
      </c>
      <c r="H75" s="63" t="s">
        <v>268</v>
      </c>
      <c r="I75" s="61" t="s">
        <v>268</v>
      </c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 t="s">
        <v>266</v>
      </c>
      <c r="X75" s="61" t="s">
        <v>266</v>
      </c>
      <c r="Y75" s="61" t="s">
        <v>266</v>
      </c>
      <c r="Z75" s="61" t="s">
        <v>266</v>
      </c>
      <c r="AA75" s="61" t="s">
        <v>272</v>
      </c>
      <c r="AB75" s="61" t="s">
        <v>268</v>
      </c>
      <c r="AC75" s="61" t="s">
        <v>266</v>
      </c>
      <c r="AD75" s="61"/>
      <c r="AE75" s="61"/>
      <c r="AF75" s="61"/>
      <c r="AG75" s="61"/>
      <c r="AH75" s="61"/>
      <c r="AI75" s="61"/>
      <c r="AJ75" s="61"/>
      <c r="AK75" s="61"/>
      <c r="AL75" s="61" t="s">
        <v>268</v>
      </c>
      <c r="AM75" s="61" t="s">
        <v>268</v>
      </c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8"/>
      <c r="BD75" s="60" t="s">
        <v>265</v>
      </c>
      <c r="BE75" s="60" t="s">
        <v>265</v>
      </c>
      <c r="BF75" s="60" t="s">
        <v>265</v>
      </c>
      <c r="BG75" s="60" t="s">
        <v>265</v>
      </c>
      <c r="BH75" s="60" t="s">
        <v>265</v>
      </c>
      <c r="BI75" s="60" t="s">
        <v>265</v>
      </c>
      <c r="BJ75" s="60" t="s">
        <v>265</v>
      </c>
      <c r="BK75" s="60" t="s">
        <v>265</v>
      </c>
      <c r="BL75" s="60" t="s">
        <v>265</v>
      </c>
      <c r="BM75" s="60" t="s">
        <v>265</v>
      </c>
      <c r="BN75" s="60" t="s">
        <v>265</v>
      </c>
      <c r="BO75" s="60" t="s">
        <v>265</v>
      </c>
      <c r="BP75" s="60" t="s">
        <v>265</v>
      </c>
      <c r="BQ75" s="60" t="s">
        <v>265</v>
      </c>
      <c r="BR75" s="60" t="s">
        <v>265</v>
      </c>
      <c r="BS75" s="60" t="s">
        <v>265</v>
      </c>
      <c r="BT75" s="60" t="s">
        <v>265</v>
      </c>
      <c r="BU75" s="60" t="s">
        <v>265</v>
      </c>
      <c r="BV75" s="60" t="s">
        <v>265</v>
      </c>
      <c r="BW75" s="60" t="s">
        <v>265</v>
      </c>
    </row>
    <row r="76" spans="1:75" ht="6" customHeight="1" thickBot="1">
      <c r="A76" s="60" t="s">
        <v>265</v>
      </c>
      <c r="B76" s="60" t="s">
        <v>265</v>
      </c>
      <c r="C76" s="60" t="s">
        <v>265</v>
      </c>
      <c r="D76" s="60" t="s">
        <v>265</v>
      </c>
      <c r="E76" s="60" t="s">
        <v>265</v>
      </c>
      <c r="F76" s="60" t="s">
        <v>265</v>
      </c>
      <c r="G76" s="60" t="s">
        <v>265</v>
      </c>
      <c r="H76" s="63" t="s">
        <v>268</v>
      </c>
      <c r="I76" s="61" t="s">
        <v>268</v>
      </c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 t="s">
        <v>271</v>
      </c>
      <c r="X76" s="61" t="s">
        <v>273</v>
      </c>
      <c r="Y76" s="61" t="s">
        <v>272</v>
      </c>
      <c r="Z76" s="61" t="s">
        <v>269</v>
      </c>
      <c r="AA76" s="61" t="s">
        <v>272</v>
      </c>
      <c r="AB76" s="61" t="s">
        <v>268</v>
      </c>
      <c r="AC76" s="61" t="s">
        <v>266</v>
      </c>
      <c r="AD76" s="61"/>
      <c r="AE76" s="61"/>
      <c r="AF76" s="61"/>
      <c r="AG76" s="61"/>
      <c r="AH76" s="61"/>
      <c r="AI76" s="61"/>
      <c r="AJ76" s="61"/>
      <c r="AK76" s="61"/>
      <c r="AL76" s="61" t="s">
        <v>268</v>
      </c>
      <c r="AM76" s="61" t="s">
        <v>268</v>
      </c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8"/>
      <c r="BD76" s="60" t="s">
        <v>265</v>
      </c>
      <c r="BE76" s="60" t="s">
        <v>265</v>
      </c>
      <c r="BF76" s="60" t="s">
        <v>265</v>
      </c>
      <c r="BG76" s="60" t="s">
        <v>265</v>
      </c>
      <c r="BH76" s="60" t="s">
        <v>265</v>
      </c>
      <c r="BI76" s="60" t="s">
        <v>265</v>
      </c>
      <c r="BJ76" s="60" t="s">
        <v>265</v>
      </c>
      <c r="BK76" s="60" t="s">
        <v>265</v>
      </c>
      <c r="BL76" s="60" t="s">
        <v>265</v>
      </c>
      <c r="BM76" s="60" t="s">
        <v>265</v>
      </c>
      <c r="BN76" s="60" t="s">
        <v>265</v>
      </c>
      <c r="BO76" s="60" t="s">
        <v>265</v>
      </c>
      <c r="BP76" s="60" t="s">
        <v>265</v>
      </c>
      <c r="BQ76" s="60" t="s">
        <v>265</v>
      </c>
      <c r="BR76" s="60" t="s">
        <v>265</v>
      </c>
      <c r="BS76" s="60" t="s">
        <v>265</v>
      </c>
      <c r="BT76" s="60" t="s">
        <v>265</v>
      </c>
      <c r="BU76" s="60" t="s">
        <v>265</v>
      </c>
      <c r="BV76" s="60" t="s">
        <v>265</v>
      </c>
      <c r="BW76" s="60" t="s">
        <v>265</v>
      </c>
    </row>
    <row r="77" spans="1:75" ht="6" customHeight="1" thickBot="1">
      <c r="A77" s="60" t="s">
        <v>265</v>
      </c>
      <c r="B77" s="60" t="s">
        <v>265</v>
      </c>
      <c r="C77" s="60" t="s">
        <v>265</v>
      </c>
      <c r="D77" s="60" t="s">
        <v>265</v>
      </c>
      <c r="E77" s="60" t="s">
        <v>265</v>
      </c>
      <c r="F77" s="60" t="s">
        <v>265</v>
      </c>
      <c r="G77" s="60" t="s">
        <v>265</v>
      </c>
      <c r="H77" s="63" t="s">
        <v>268</v>
      </c>
      <c r="I77" s="61" t="s">
        <v>268</v>
      </c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 t="s">
        <v>266</v>
      </c>
      <c r="X77" s="61" t="s">
        <v>272</v>
      </c>
      <c r="Y77" s="61" t="s">
        <v>272</v>
      </c>
      <c r="Z77" s="61" t="s">
        <v>266</v>
      </c>
      <c r="AA77" s="61" t="s">
        <v>272</v>
      </c>
      <c r="AB77" s="61" t="s">
        <v>268</v>
      </c>
      <c r="AC77" s="61" t="s">
        <v>266</v>
      </c>
      <c r="AD77" s="61"/>
      <c r="AE77" s="61"/>
      <c r="AF77" s="61"/>
      <c r="AG77" s="61"/>
      <c r="AH77" s="61"/>
      <c r="AI77" s="61"/>
      <c r="AJ77" s="61"/>
      <c r="AK77" s="61"/>
      <c r="AL77" s="61" t="s">
        <v>268</v>
      </c>
      <c r="AM77" s="61" t="s">
        <v>268</v>
      </c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8"/>
      <c r="BD77" s="60" t="s">
        <v>265</v>
      </c>
      <c r="BE77" s="60" t="s">
        <v>265</v>
      </c>
      <c r="BF77" s="60" t="s">
        <v>265</v>
      </c>
      <c r="BG77" s="60" t="s">
        <v>265</v>
      </c>
      <c r="BH77" s="60" t="s">
        <v>265</v>
      </c>
      <c r="BI77" s="60" t="s">
        <v>265</v>
      </c>
      <c r="BJ77" s="60" t="s">
        <v>265</v>
      </c>
      <c r="BK77" s="60" t="s">
        <v>265</v>
      </c>
      <c r="BL77" s="60" t="s">
        <v>265</v>
      </c>
      <c r="BM77" s="60" t="s">
        <v>265</v>
      </c>
      <c r="BN77" s="60" t="s">
        <v>265</v>
      </c>
      <c r="BO77" s="60" t="s">
        <v>265</v>
      </c>
      <c r="BP77" s="60" t="s">
        <v>265</v>
      </c>
      <c r="BQ77" s="60" t="s">
        <v>265</v>
      </c>
      <c r="BR77" s="60" t="s">
        <v>265</v>
      </c>
      <c r="BS77" s="60" t="s">
        <v>265</v>
      </c>
      <c r="BT77" s="60" t="s">
        <v>265</v>
      </c>
      <c r="BU77" s="60" t="s">
        <v>265</v>
      </c>
      <c r="BV77" s="60" t="s">
        <v>265</v>
      </c>
      <c r="BW77" s="60" t="s">
        <v>265</v>
      </c>
    </row>
    <row r="78" spans="1:75" ht="6" customHeight="1" thickBot="1">
      <c r="A78" s="60" t="s">
        <v>265</v>
      </c>
      <c r="B78" s="60" t="s">
        <v>265</v>
      </c>
      <c r="C78" s="60" t="s">
        <v>265</v>
      </c>
      <c r="D78" s="60" t="s">
        <v>265</v>
      </c>
      <c r="E78" s="60" t="s">
        <v>265</v>
      </c>
      <c r="F78" s="60" t="s">
        <v>265</v>
      </c>
      <c r="G78" s="60" t="s">
        <v>265</v>
      </c>
      <c r="H78" s="63" t="s">
        <v>268</v>
      </c>
      <c r="I78" s="61" t="s">
        <v>268</v>
      </c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 t="s">
        <v>266</v>
      </c>
      <c r="X78" s="61" t="s">
        <v>266</v>
      </c>
      <c r="Y78" s="61" t="s">
        <v>266</v>
      </c>
      <c r="Z78" s="61" t="s">
        <v>266</v>
      </c>
      <c r="AA78" s="61" t="s">
        <v>269</v>
      </c>
      <c r="AB78" s="61" t="s">
        <v>266</v>
      </c>
      <c r="AC78" s="61" t="s">
        <v>266</v>
      </c>
      <c r="AD78" s="61"/>
      <c r="AE78" s="61"/>
      <c r="AF78" s="61"/>
      <c r="AG78" s="61"/>
      <c r="AH78" s="61"/>
      <c r="AI78" s="61"/>
      <c r="AJ78" s="61"/>
      <c r="AK78" s="61"/>
      <c r="AL78" s="61" t="s">
        <v>268</v>
      </c>
      <c r="AM78" s="61" t="s">
        <v>268</v>
      </c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8"/>
      <c r="BD78" s="60" t="s">
        <v>265</v>
      </c>
      <c r="BE78" s="60" t="s">
        <v>265</v>
      </c>
      <c r="BF78" s="60" t="s">
        <v>265</v>
      </c>
      <c r="BG78" s="60" t="s">
        <v>265</v>
      </c>
      <c r="BH78" s="60" t="s">
        <v>265</v>
      </c>
      <c r="BI78" s="60" t="s">
        <v>265</v>
      </c>
      <c r="BJ78" s="60" t="s">
        <v>265</v>
      </c>
      <c r="BK78" s="60" t="s">
        <v>265</v>
      </c>
      <c r="BL78" s="60" t="s">
        <v>265</v>
      </c>
      <c r="BM78" s="60" t="s">
        <v>265</v>
      </c>
      <c r="BN78" s="60" t="s">
        <v>265</v>
      </c>
      <c r="BO78" s="60" t="s">
        <v>265</v>
      </c>
      <c r="BP78" s="60" t="s">
        <v>265</v>
      </c>
      <c r="BQ78" s="60" t="s">
        <v>265</v>
      </c>
      <c r="BR78" s="60" t="s">
        <v>265</v>
      </c>
      <c r="BS78" s="60" t="s">
        <v>265</v>
      </c>
      <c r="BT78" s="60" t="s">
        <v>265</v>
      </c>
      <c r="BU78" s="60" t="s">
        <v>265</v>
      </c>
      <c r="BV78" s="60" t="s">
        <v>265</v>
      </c>
      <c r="BW78" s="60" t="s">
        <v>265</v>
      </c>
    </row>
    <row r="79" spans="1:75" ht="6" customHeight="1" thickBot="1">
      <c r="A79" s="60" t="s">
        <v>265</v>
      </c>
      <c r="B79" s="60" t="s">
        <v>265</v>
      </c>
      <c r="C79" s="60" t="s">
        <v>265</v>
      </c>
      <c r="D79" s="60" t="s">
        <v>265</v>
      </c>
      <c r="E79" s="60" t="s">
        <v>265</v>
      </c>
      <c r="F79" s="60" t="s">
        <v>265</v>
      </c>
      <c r="G79" s="60" t="s">
        <v>265</v>
      </c>
      <c r="H79" s="63" t="s">
        <v>268</v>
      </c>
      <c r="I79" s="61" t="s">
        <v>268</v>
      </c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 t="s">
        <v>266</v>
      </c>
      <c r="X79" s="61" t="s">
        <v>273</v>
      </c>
      <c r="Y79" s="61" t="s">
        <v>272</v>
      </c>
      <c r="Z79" s="61" t="s">
        <v>272</v>
      </c>
      <c r="AA79" s="61" t="s">
        <v>272</v>
      </c>
      <c r="AB79" s="61" t="s">
        <v>266</v>
      </c>
      <c r="AC79" s="61"/>
      <c r="AD79" s="61"/>
      <c r="AE79" s="61"/>
      <c r="AF79" s="61"/>
      <c r="AG79" s="61"/>
      <c r="AH79" s="61"/>
      <c r="AI79" s="61"/>
      <c r="AJ79" s="61"/>
      <c r="AK79" s="61"/>
      <c r="AL79" s="61" t="s">
        <v>268</v>
      </c>
      <c r="AM79" s="61" t="s">
        <v>268</v>
      </c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8"/>
      <c r="BD79" s="60" t="s">
        <v>265</v>
      </c>
      <c r="BE79" s="60" t="s">
        <v>265</v>
      </c>
      <c r="BF79" s="60" t="s">
        <v>265</v>
      </c>
      <c r="BG79" s="60" t="s">
        <v>265</v>
      </c>
      <c r="BH79" s="60" t="s">
        <v>265</v>
      </c>
      <c r="BI79" s="60" t="s">
        <v>265</v>
      </c>
      <c r="BJ79" s="60" t="s">
        <v>265</v>
      </c>
      <c r="BK79" s="60" t="s">
        <v>265</v>
      </c>
      <c r="BL79" s="60" t="s">
        <v>265</v>
      </c>
      <c r="BM79" s="60" t="s">
        <v>265</v>
      </c>
      <c r="BN79" s="60" t="s">
        <v>265</v>
      </c>
      <c r="BO79" s="60" t="s">
        <v>265</v>
      </c>
      <c r="BP79" s="60" t="s">
        <v>265</v>
      </c>
      <c r="BQ79" s="60" t="s">
        <v>265</v>
      </c>
      <c r="BR79" s="60" t="s">
        <v>265</v>
      </c>
      <c r="BS79" s="60" t="s">
        <v>265</v>
      </c>
      <c r="BT79" s="60" t="s">
        <v>265</v>
      </c>
      <c r="BU79" s="60" t="s">
        <v>265</v>
      </c>
      <c r="BV79" s="60" t="s">
        <v>265</v>
      </c>
      <c r="BW79" s="60" t="s">
        <v>265</v>
      </c>
    </row>
    <row r="80" spans="1:75" ht="6" customHeight="1" thickBot="1">
      <c r="A80" s="60" t="s">
        <v>265</v>
      </c>
      <c r="B80" s="60" t="s">
        <v>265</v>
      </c>
      <c r="C80" s="60" t="s">
        <v>265</v>
      </c>
      <c r="D80" s="60" t="s">
        <v>265</v>
      </c>
      <c r="E80" s="60" t="s">
        <v>265</v>
      </c>
      <c r="F80" s="60" t="s">
        <v>265</v>
      </c>
      <c r="G80" s="60" t="s">
        <v>265</v>
      </c>
      <c r="H80" s="63" t="s">
        <v>268</v>
      </c>
      <c r="I80" s="61" t="s">
        <v>268</v>
      </c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 t="s">
        <v>271</v>
      </c>
      <c r="X80" s="61" t="s">
        <v>273</v>
      </c>
      <c r="Y80" s="61" t="s">
        <v>272</v>
      </c>
      <c r="Z80" s="61" t="s">
        <v>272</v>
      </c>
      <c r="AA80" s="61" t="s">
        <v>272</v>
      </c>
      <c r="AB80" s="61" t="s">
        <v>266</v>
      </c>
      <c r="AC80" s="61"/>
      <c r="AD80" s="61"/>
      <c r="AE80" s="61"/>
      <c r="AF80" s="61"/>
      <c r="AG80" s="61"/>
      <c r="AH80" s="61"/>
      <c r="AI80" s="61"/>
      <c r="AJ80" s="61"/>
      <c r="AK80" s="61"/>
      <c r="AL80" s="61" t="s">
        <v>268</v>
      </c>
      <c r="AM80" s="61" t="s">
        <v>268</v>
      </c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8"/>
      <c r="BD80" s="60" t="s">
        <v>265</v>
      </c>
      <c r="BE80" s="60" t="s">
        <v>265</v>
      </c>
      <c r="BF80" s="60" t="s">
        <v>265</v>
      </c>
      <c r="BG80" s="60" t="s">
        <v>265</v>
      </c>
      <c r="BH80" s="60" t="s">
        <v>265</v>
      </c>
      <c r="BI80" s="60" t="s">
        <v>265</v>
      </c>
      <c r="BJ80" s="60" t="s">
        <v>265</v>
      </c>
      <c r="BK80" s="60" t="s">
        <v>265</v>
      </c>
      <c r="BL80" s="60" t="s">
        <v>265</v>
      </c>
      <c r="BM80" s="60" t="s">
        <v>265</v>
      </c>
      <c r="BN80" s="60" t="s">
        <v>265</v>
      </c>
      <c r="BO80" s="60" t="s">
        <v>265</v>
      </c>
      <c r="BP80" s="60" t="s">
        <v>265</v>
      </c>
      <c r="BQ80" s="60" t="s">
        <v>265</v>
      </c>
      <c r="BR80" s="60" t="s">
        <v>265</v>
      </c>
      <c r="BS80" s="60" t="s">
        <v>265</v>
      </c>
      <c r="BT80" s="60" t="s">
        <v>265</v>
      </c>
      <c r="BU80" s="60" t="s">
        <v>265</v>
      </c>
      <c r="BV80" s="60" t="s">
        <v>265</v>
      </c>
      <c r="BW80" s="60" t="s">
        <v>265</v>
      </c>
    </row>
    <row r="81" spans="1:75" ht="6" customHeight="1" thickBot="1">
      <c r="A81" s="60" t="s">
        <v>265</v>
      </c>
      <c r="B81" s="60" t="s">
        <v>265</v>
      </c>
      <c r="C81" s="60" t="s">
        <v>265</v>
      </c>
      <c r="D81" s="60" t="s">
        <v>265</v>
      </c>
      <c r="E81" s="60" t="s">
        <v>265</v>
      </c>
      <c r="F81" s="60" t="s">
        <v>265</v>
      </c>
      <c r="G81" s="60" t="s">
        <v>265</v>
      </c>
      <c r="H81" s="63" t="s">
        <v>268</v>
      </c>
      <c r="I81" s="61" t="s">
        <v>268</v>
      </c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 t="s">
        <v>266</v>
      </c>
      <c r="X81" s="61" t="s">
        <v>272</v>
      </c>
      <c r="Y81" s="61" t="s">
        <v>272</v>
      </c>
      <c r="Z81" s="61" t="s">
        <v>272</v>
      </c>
      <c r="AA81" s="61" t="s">
        <v>273</v>
      </c>
      <c r="AB81" s="61" t="s">
        <v>266</v>
      </c>
      <c r="AC81" s="61"/>
      <c r="AD81" s="61"/>
      <c r="AE81" s="61"/>
      <c r="AF81" s="61"/>
      <c r="AG81" s="61"/>
      <c r="AH81" s="61"/>
      <c r="AI81" s="61"/>
      <c r="AJ81" s="61"/>
      <c r="AK81" s="61"/>
      <c r="AL81" s="61" t="s">
        <v>268</v>
      </c>
      <c r="AM81" s="61" t="s">
        <v>268</v>
      </c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8"/>
      <c r="BD81" s="60" t="s">
        <v>265</v>
      </c>
      <c r="BE81" s="60" t="s">
        <v>265</v>
      </c>
      <c r="BF81" s="60" t="s">
        <v>265</v>
      </c>
      <c r="BG81" s="60" t="s">
        <v>265</v>
      </c>
      <c r="BH81" s="60" t="s">
        <v>265</v>
      </c>
      <c r="BI81" s="60" t="s">
        <v>265</v>
      </c>
      <c r="BJ81" s="60" t="s">
        <v>265</v>
      </c>
      <c r="BK81" s="60" t="s">
        <v>265</v>
      </c>
      <c r="BL81" s="60" t="s">
        <v>265</v>
      </c>
      <c r="BM81" s="60" t="s">
        <v>265</v>
      </c>
      <c r="BN81" s="60" t="s">
        <v>265</v>
      </c>
      <c r="BO81" s="60" t="s">
        <v>265</v>
      </c>
      <c r="BP81" s="60" t="s">
        <v>265</v>
      </c>
      <c r="BQ81" s="60" t="s">
        <v>265</v>
      </c>
      <c r="BR81" s="60" t="s">
        <v>265</v>
      </c>
      <c r="BS81" s="60" t="s">
        <v>265</v>
      </c>
      <c r="BT81" s="60" t="s">
        <v>265</v>
      </c>
      <c r="BU81" s="60" t="s">
        <v>265</v>
      </c>
      <c r="BV81" s="60" t="s">
        <v>265</v>
      </c>
      <c r="BW81" s="60" t="s">
        <v>265</v>
      </c>
    </row>
    <row r="82" spans="1:75" ht="6" customHeight="1" thickBot="1">
      <c r="A82" s="60" t="s">
        <v>265</v>
      </c>
      <c r="B82" s="60" t="s">
        <v>265</v>
      </c>
      <c r="C82" s="60" t="s">
        <v>265</v>
      </c>
      <c r="D82" s="60" t="s">
        <v>265</v>
      </c>
      <c r="E82" s="60" t="s">
        <v>265</v>
      </c>
      <c r="F82" s="60" t="s">
        <v>265</v>
      </c>
      <c r="G82" s="60" t="s">
        <v>265</v>
      </c>
      <c r="H82" s="63" t="s">
        <v>268</v>
      </c>
      <c r="I82" s="61" t="s">
        <v>268</v>
      </c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 t="s">
        <v>266</v>
      </c>
      <c r="X82" s="61" t="s">
        <v>266</v>
      </c>
      <c r="Y82" s="61" t="s">
        <v>266</v>
      </c>
      <c r="Z82" s="61" t="s">
        <v>266</v>
      </c>
      <c r="AA82" s="61" t="s">
        <v>266</v>
      </c>
      <c r="AB82" s="61" t="s">
        <v>266</v>
      </c>
      <c r="AC82" s="61"/>
      <c r="AD82" s="61"/>
      <c r="AE82" s="61"/>
      <c r="AF82" s="61"/>
      <c r="AG82" s="61"/>
      <c r="AH82" s="61"/>
      <c r="AI82" s="61"/>
      <c r="AJ82" s="61"/>
      <c r="AK82" s="61"/>
      <c r="AL82" s="61" t="s">
        <v>268</v>
      </c>
      <c r="AM82" s="61" t="s">
        <v>268</v>
      </c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8"/>
      <c r="BD82" s="60" t="s">
        <v>265</v>
      </c>
      <c r="BE82" s="60" t="s">
        <v>265</v>
      </c>
      <c r="BF82" s="60" t="s">
        <v>265</v>
      </c>
      <c r="BG82" s="60" t="s">
        <v>265</v>
      </c>
      <c r="BH82" s="60" t="s">
        <v>265</v>
      </c>
      <c r="BI82" s="60" t="s">
        <v>265</v>
      </c>
      <c r="BJ82" s="60" t="s">
        <v>265</v>
      </c>
      <c r="BK82" s="60" t="s">
        <v>265</v>
      </c>
      <c r="BL82" s="60" t="s">
        <v>265</v>
      </c>
      <c r="BM82" s="60" t="s">
        <v>265</v>
      </c>
      <c r="BN82" s="60" t="s">
        <v>265</v>
      </c>
      <c r="BO82" s="60" t="s">
        <v>265</v>
      </c>
      <c r="BP82" s="60" t="s">
        <v>265</v>
      </c>
      <c r="BQ82" s="60" t="s">
        <v>265</v>
      </c>
      <c r="BR82" s="60" t="s">
        <v>265</v>
      </c>
      <c r="BS82" s="60" t="s">
        <v>265</v>
      </c>
      <c r="BT82" s="60" t="s">
        <v>265</v>
      </c>
      <c r="BU82" s="60" t="s">
        <v>265</v>
      </c>
      <c r="BV82" s="60" t="s">
        <v>265</v>
      </c>
      <c r="BW82" s="60" t="s">
        <v>265</v>
      </c>
    </row>
    <row r="83" spans="1:75" ht="6" customHeight="1" thickBot="1">
      <c r="A83" s="60" t="s">
        <v>265</v>
      </c>
      <c r="B83" s="60" t="s">
        <v>265</v>
      </c>
      <c r="C83" s="60" t="s">
        <v>265</v>
      </c>
      <c r="D83" s="60" t="s">
        <v>265</v>
      </c>
      <c r="E83" s="60" t="s">
        <v>265</v>
      </c>
      <c r="F83" s="60" t="s">
        <v>265</v>
      </c>
      <c r="G83" s="60" t="s">
        <v>265</v>
      </c>
      <c r="H83" s="63" t="s">
        <v>268</v>
      </c>
      <c r="I83" s="61" t="s">
        <v>268</v>
      </c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 t="s">
        <v>268</v>
      </c>
      <c r="AM83" s="61" t="s">
        <v>268</v>
      </c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8"/>
      <c r="BD83" s="60" t="s">
        <v>265</v>
      </c>
      <c r="BE83" s="60" t="s">
        <v>265</v>
      </c>
      <c r="BF83" s="60" t="s">
        <v>265</v>
      </c>
      <c r="BG83" s="60" t="s">
        <v>265</v>
      </c>
      <c r="BH83" s="60" t="s">
        <v>265</v>
      </c>
      <c r="BI83" s="60" t="s">
        <v>265</v>
      </c>
      <c r="BJ83" s="60" t="s">
        <v>265</v>
      </c>
      <c r="BK83" s="60" t="s">
        <v>265</v>
      </c>
      <c r="BL83" s="60" t="s">
        <v>265</v>
      </c>
      <c r="BM83" s="60" t="s">
        <v>265</v>
      </c>
      <c r="BN83" s="60" t="s">
        <v>265</v>
      </c>
      <c r="BO83" s="60" t="s">
        <v>265</v>
      </c>
      <c r="BP83" s="60" t="s">
        <v>265</v>
      </c>
      <c r="BQ83" s="60" t="s">
        <v>265</v>
      </c>
      <c r="BR83" s="60" t="s">
        <v>265</v>
      </c>
      <c r="BS83" s="60" t="s">
        <v>265</v>
      </c>
      <c r="BT83" s="60" t="s">
        <v>265</v>
      </c>
      <c r="BU83" s="60" t="s">
        <v>265</v>
      </c>
      <c r="BV83" s="60" t="s">
        <v>265</v>
      </c>
      <c r="BW83" s="60" t="s">
        <v>265</v>
      </c>
    </row>
    <row r="84" spans="1:75" ht="6" customHeight="1" thickBot="1">
      <c r="A84" s="60" t="s">
        <v>265</v>
      </c>
      <c r="B84" s="60" t="s">
        <v>265</v>
      </c>
      <c r="C84" s="60" t="s">
        <v>265</v>
      </c>
      <c r="D84" s="60" t="s">
        <v>265</v>
      </c>
      <c r="E84" s="60" t="s">
        <v>265</v>
      </c>
      <c r="F84" s="60" t="s">
        <v>265</v>
      </c>
      <c r="G84" s="60" t="s">
        <v>265</v>
      </c>
      <c r="H84" s="63" t="s">
        <v>268</v>
      </c>
      <c r="I84" s="61" t="s">
        <v>268</v>
      </c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 t="s">
        <v>268</v>
      </c>
      <c r="AM84" s="61" t="s">
        <v>268</v>
      </c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8"/>
      <c r="BD84" s="60" t="s">
        <v>265</v>
      </c>
      <c r="BE84" s="60" t="s">
        <v>265</v>
      </c>
      <c r="BF84" s="60" t="s">
        <v>265</v>
      </c>
      <c r="BG84" s="60" t="s">
        <v>265</v>
      </c>
      <c r="BH84" s="60" t="s">
        <v>265</v>
      </c>
      <c r="BI84" s="60" t="s">
        <v>265</v>
      </c>
      <c r="BJ84" s="60" t="s">
        <v>265</v>
      </c>
      <c r="BK84" s="60" t="s">
        <v>265</v>
      </c>
      <c r="BL84" s="60" t="s">
        <v>265</v>
      </c>
      <c r="BM84" s="60" t="s">
        <v>265</v>
      </c>
      <c r="BN84" s="60" t="s">
        <v>265</v>
      </c>
      <c r="BO84" s="60" t="s">
        <v>265</v>
      </c>
      <c r="BP84" s="60" t="s">
        <v>265</v>
      </c>
      <c r="BQ84" s="60" t="s">
        <v>265</v>
      </c>
      <c r="BR84" s="60" t="s">
        <v>265</v>
      </c>
      <c r="BS84" s="60" t="s">
        <v>265</v>
      </c>
      <c r="BT84" s="60" t="s">
        <v>265</v>
      </c>
      <c r="BU84" s="60" t="s">
        <v>265</v>
      </c>
      <c r="BV84" s="60" t="s">
        <v>265</v>
      </c>
      <c r="BW84" s="60" t="s">
        <v>265</v>
      </c>
    </row>
    <row r="85" spans="1:75" ht="6" customHeight="1" thickBot="1">
      <c r="A85" s="60" t="s">
        <v>265</v>
      </c>
      <c r="B85" s="60" t="s">
        <v>265</v>
      </c>
      <c r="C85" s="60" t="s">
        <v>265</v>
      </c>
      <c r="D85" s="60" t="s">
        <v>265</v>
      </c>
      <c r="E85" s="60" t="s">
        <v>265</v>
      </c>
      <c r="F85" s="60" t="s">
        <v>265</v>
      </c>
      <c r="G85" s="60" t="s">
        <v>265</v>
      </c>
      <c r="H85" s="63" t="s">
        <v>268</v>
      </c>
      <c r="I85" s="61" t="s">
        <v>268</v>
      </c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 t="s">
        <v>268</v>
      </c>
      <c r="AM85" s="61" t="s">
        <v>268</v>
      </c>
      <c r="AN85" s="61" t="s">
        <v>268</v>
      </c>
      <c r="AO85" s="61" t="s">
        <v>268</v>
      </c>
      <c r="AP85" s="61" t="s">
        <v>268</v>
      </c>
      <c r="AQ85" s="61" t="s">
        <v>268</v>
      </c>
      <c r="AR85" s="61" t="s">
        <v>268</v>
      </c>
      <c r="AS85" s="61" t="s">
        <v>268</v>
      </c>
      <c r="AT85" s="61" t="s">
        <v>268</v>
      </c>
      <c r="AU85" s="61" t="s">
        <v>268</v>
      </c>
      <c r="AV85" s="61" t="s">
        <v>268</v>
      </c>
      <c r="AW85" s="61" t="s">
        <v>268</v>
      </c>
      <c r="AX85" s="61" t="s">
        <v>268</v>
      </c>
      <c r="AY85" s="61" t="s">
        <v>268</v>
      </c>
      <c r="AZ85" s="61" t="s">
        <v>268</v>
      </c>
      <c r="BA85" s="61" t="s">
        <v>268</v>
      </c>
      <c r="BB85" s="61" t="s">
        <v>268</v>
      </c>
      <c r="BC85" s="68" t="s">
        <v>268</v>
      </c>
      <c r="BD85" s="60" t="s">
        <v>265</v>
      </c>
      <c r="BE85" s="60" t="s">
        <v>265</v>
      </c>
      <c r="BF85" s="60" t="s">
        <v>265</v>
      </c>
      <c r="BG85" s="60" t="s">
        <v>265</v>
      </c>
      <c r="BH85" s="60" t="s">
        <v>265</v>
      </c>
      <c r="BI85" s="60" t="s">
        <v>265</v>
      </c>
      <c r="BJ85" s="60" t="s">
        <v>265</v>
      </c>
      <c r="BK85" s="60" t="s">
        <v>265</v>
      </c>
      <c r="BL85" s="60" t="s">
        <v>265</v>
      </c>
      <c r="BM85" s="60" t="s">
        <v>265</v>
      </c>
      <c r="BN85" s="60" t="s">
        <v>265</v>
      </c>
      <c r="BO85" s="60" t="s">
        <v>265</v>
      </c>
      <c r="BP85" s="60" t="s">
        <v>265</v>
      </c>
      <c r="BQ85" s="60" t="s">
        <v>265</v>
      </c>
      <c r="BR85" s="60" t="s">
        <v>265</v>
      </c>
      <c r="BS85" s="60" t="s">
        <v>265</v>
      </c>
      <c r="BT85" s="60" t="s">
        <v>265</v>
      </c>
      <c r="BU85" s="60" t="s">
        <v>265</v>
      </c>
      <c r="BV85" s="60" t="s">
        <v>265</v>
      </c>
      <c r="BW85" s="60" t="s">
        <v>265</v>
      </c>
    </row>
    <row r="86" spans="1:75" ht="6" customHeight="1" thickBot="1">
      <c r="A86" s="60" t="s">
        <v>265</v>
      </c>
      <c r="B86" s="60" t="s">
        <v>265</v>
      </c>
      <c r="C86" s="60" t="s">
        <v>265</v>
      </c>
      <c r="D86" s="60" t="s">
        <v>265</v>
      </c>
      <c r="E86" s="60" t="s">
        <v>265</v>
      </c>
      <c r="F86" s="60" t="s">
        <v>265</v>
      </c>
      <c r="G86" s="60" t="s">
        <v>265</v>
      </c>
      <c r="H86" s="63" t="s">
        <v>268</v>
      </c>
      <c r="I86" s="61" t="s">
        <v>268</v>
      </c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 t="s">
        <v>268</v>
      </c>
      <c r="AM86" s="61" t="s">
        <v>268</v>
      </c>
      <c r="AN86" s="61" t="s">
        <v>268</v>
      </c>
      <c r="AO86" s="61" t="s">
        <v>268</v>
      </c>
      <c r="AP86" s="61" t="s">
        <v>268</v>
      </c>
      <c r="AQ86" s="61" t="s">
        <v>268</v>
      </c>
      <c r="AR86" s="61" t="s">
        <v>268</v>
      </c>
      <c r="AS86" s="61" t="s">
        <v>268</v>
      </c>
      <c r="AT86" s="61" t="s">
        <v>268</v>
      </c>
      <c r="AU86" s="61" t="s">
        <v>268</v>
      </c>
      <c r="AV86" s="61" t="s">
        <v>268</v>
      </c>
      <c r="AW86" s="61" t="s">
        <v>268</v>
      </c>
      <c r="AX86" s="61" t="s">
        <v>268</v>
      </c>
      <c r="AY86" s="61" t="s">
        <v>268</v>
      </c>
      <c r="AZ86" s="61" t="s">
        <v>268</v>
      </c>
      <c r="BA86" s="61" t="s">
        <v>268</v>
      </c>
      <c r="BB86" s="61" t="s">
        <v>268</v>
      </c>
      <c r="BC86" s="68" t="s">
        <v>268</v>
      </c>
      <c r="BD86" s="60" t="s">
        <v>265</v>
      </c>
      <c r="BE86" s="60" t="s">
        <v>265</v>
      </c>
      <c r="BF86" s="60" t="s">
        <v>265</v>
      </c>
      <c r="BG86" s="60" t="s">
        <v>265</v>
      </c>
      <c r="BH86" s="60" t="s">
        <v>265</v>
      </c>
      <c r="BI86" s="60" t="s">
        <v>265</v>
      </c>
      <c r="BJ86" s="60" t="s">
        <v>265</v>
      </c>
      <c r="BK86" s="60" t="s">
        <v>265</v>
      </c>
      <c r="BL86" s="60" t="s">
        <v>265</v>
      </c>
      <c r="BM86" s="60" t="s">
        <v>265</v>
      </c>
      <c r="BN86" s="60" t="s">
        <v>265</v>
      </c>
      <c r="BO86" s="60" t="s">
        <v>265</v>
      </c>
      <c r="BP86" s="60" t="s">
        <v>265</v>
      </c>
      <c r="BQ86" s="60" t="s">
        <v>265</v>
      </c>
      <c r="BR86" s="60" t="s">
        <v>265</v>
      </c>
      <c r="BS86" s="60" t="s">
        <v>265</v>
      </c>
      <c r="BT86" s="60" t="s">
        <v>265</v>
      </c>
      <c r="BU86" s="60" t="s">
        <v>265</v>
      </c>
      <c r="BV86" s="60" t="s">
        <v>265</v>
      </c>
      <c r="BW86" s="60" t="s">
        <v>265</v>
      </c>
    </row>
    <row r="87" spans="1:75" ht="6" customHeight="1" thickBot="1">
      <c r="A87" s="60" t="s">
        <v>265</v>
      </c>
      <c r="B87" s="60" t="s">
        <v>265</v>
      </c>
      <c r="C87" s="60" t="s">
        <v>265</v>
      </c>
      <c r="D87" s="60" t="s">
        <v>265</v>
      </c>
      <c r="E87" s="60" t="s">
        <v>265</v>
      </c>
      <c r="F87" s="60" t="s">
        <v>265</v>
      </c>
      <c r="G87" s="60" t="s">
        <v>265</v>
      </c>
      <c r="H87" s="63" t="s">
        <v>268</v>
      </c>
      <c r="I87" s="61" t="s">
        <v>268</v>
      </c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 t="s">
        <v>268</v>
      </c>
      <c r="BC87" s="68" t="s">
        <v>268</v>
      </c>
      <c r="BD87" s="60" t="s">
        <v>265</v>
      </c>
      <c r="BE87" s="60" t="s">
        <v>265</v>
      </c>
      <c r="BF87" s="60" t="s">
        <v>265</v>
      </c>
      <c r="BG87" s="60" t="s">
        <v>265</v>
      </c>
      <c r="BH87" s="60" t="s">
        <v>265</v>
      </c>
      <c r="BI87" s="60" t="s">
        <v>265</v>
      </c>
      <c r="BJ87" s="60" t="s">
        <v>265</v>
      </c>
      <c r="BK87" s="60" t="s">
        <v>265</v>
      </c>
      <c r="BL87" s="60" t="s">
        <v>265</v>
      </c>
      <c r="BM87" s="60" t="s">
        <v>265</v>
      </c>
      <c r="BN87" s="60" t="s">
        <v>265</v>
      </c>
      <c r="BO87" s="60" t="s">
        <v>265</v>
      </c>
      <c r="BP87" s="60" t="s">
        <v>265</v>
      </c>
      <c r="BQ87" s="60" t="s">
        <v>265</v>
      </c>
      <c r="BR87" s="60" t="s">
        <v>265</v>
      </c>
      <c r="BS87" s="60" t="s">
        <v>265</v>
      </c>
      <c r="BT87" s="60" t="s">
        <v>265</v>
      </c>
      <c r="BU87" s="60" t="s">
        <v>265</v>
      </c>
      <c r="BV87" s="60" t="s">
        <v>265</v>
      </c>
      <c r="BW87" s="60" t="s">
        <v>265</v>
      </c>
    </row>
    <row r="88" spans="1:75" ht="6" customHeight="1" thickBot="1">
      <c r="A88" s="60" t="s">
        <v>265</v>
      </c>
      <c r="B88" s="60" t="s">
        <v>265</v>
      </c>
      <c r="C88" s="60" t="s">
        <v>265</v>
      </c>
      <c r="D88" s="60" t="s">
        <v>265</v>
      </c>
      <c r="E88" s="60" t="s">
        <v>265</v>
      </c>
      <c r="F88" s="60" t="s">
        <v>265</v>
      </c>
      <c r="G88" s="60" t="s">
        <v>265</v>
      </c>
      <c r="H88" s="63" t="s">
        <v>268</v>
      </c>
      <c r="I88" s="61" t="s">
        <v>268</v>
      </c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 t="s">
        <v>268</v>
      </c>
      <c r="BC88" s="68" t="s">
        <v>268</v>
      </c>
      <c r="BD88" s="60" t="s">
        <v>265</v>
      </c>
      <c r="BE88" s="60" t="s">
        <v>265</v>
      </c>
      <c r="BF88" s="60" t="s">
        <v>265</v>
      </c>
      <c r="BG88" s="60" t="s">
        <v>265</v>
      </c>
      <c r="BH88" s="60" t="s">
        <v>265</v>
      </c>
      <c r="BI88" s="60" t="s">
        <v>265</v>
      </c>
      <c r="BJ88" s="60" t="s">
        <v>265</v>
      </c>
      <c r="BK88" s="60" t="s">
        <v>265</v>
      </c>
      <c r="BL88" s="60" t="s">
        <v>265</v>
      </c>
      <c r="BM88" s="60" t="s">
        <v>265</v>
      </c>
      <c r="BN88" s="60" t="s">
        <v>265</v>
      </c>
      <c r="BO88" s="60" t="s">
        <v>265</v>
      </c>
      <c r="BP88" s="60" t="s">
        <v>265</v>
      </c>
      <c r="BQ88" s="60" t="s">
        <v>265</v>
      </c>
      <c r="BR88" s="60" t="s">
        <v>265</v>
      </c>
      <c r="BS88" s="60" t="s">
        <v>265</v>
      </c>
      <c r="BT88" s="60" t="s">
        <v>265</v>
      </c>
      <c r="BU88" s="60" t="s">
        <v>265</v>
      </c>
      <c r="BV88" s="60" t="s">
        <v>265</v>
      </c>
      <c r="BW88" s="60" t="s">
        <v>265</v>
      </c>
    </row>
    <row r="89" spans="1:75" ht="6" customHeight="1" thickBot="1">
      <c r="A89" s="60" t="s">
        <v>265</v>
      </c>
      <c r="B89" s="60" t="s">
        <v>265</v>
      </c>
      <c r="C89" s="60" t="s">
        <v>265</v>
      </c>
      <c r="D89" s="60" t="s">
        <v>265</v>
      </c>
      <c r="E89" s="60" t="s">
        <v>265</v>
      </c>
      <c r="F89" s="60" t="s">
        <v>265</v>
      </c>
      <c r="G89" s="60" t="s">
        <v>265</v>
      </c>
      <c r="H89" s="63" t="s">
        <v>268</v>
      </c>
      <c r="I89" s="61" t="s">
        <v>268</v>
      </c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 t="s">
        <v>268</v>
      </c>
      <c r="BC89" s="68" t="s">
        <v>268</v>
      </c>
      <c r="BD89" s="60" t="s">
        <v>265</v>
      </c>
      <c r="BE89" s="60" t="s">
        <v>265</v>
      </c>
      <c r="BF89" s="60" t="s">
        <v>265</v>
      </c>
      <c r="BG89" s="60" t="s">
        <v>265</v>
      </c>
      <c r="BH89" s="60" t="s">
        <v>265</v>
      </c>
      <c r="BI89" s="60" t="s">
        <v>265</v>
      </c>
      <c r="BJ89" s="60" t="s">
        <v>265</v>
      </c>
      <c r="BK89" s="60" t="s">
        <v>265</v>
      </c>
      <c r="BL89" s="60" t="s">
        <v>265</v>
      </c>
      <c r="BM89" s="60" t="s">
        <v>265</v>
      </c>
      <c r="BN89" s="60" t="s">
        <v>265</v>
      </c>
      <c r="BO89" s="60" t="s">
        <v>265</v>
      </c>
      <c r="BP89" s="60" t="s">
        <v>265</v>
      </c>
      <c r="BQ89" s="60" t="s">
        <v>265</v>
      </c>
      <c r="BR89" s="60" t="s">
        <v>265</v>
      </c>
      <c r="BS89" s="60" t="s">
        <v>265</v>
      </c>
      <c r="BT89" s="60" t="s">
        <v>265</v>
      </c>
      <c r="BU89" s="60" t="s">
        <v>265</v>
      </c>
      <c r="BV89" s="60" t="s">
        <v>265</v>
      </c>
      <c r="BW89" s="60" t="s">
        <v>265</v>
      </c>
    </row>
    <row r="90" spans="1:75" ht="6" customHeight="1" thickBot="1">
      <c r="A90" s="60" t="s">
        <v>265</v>
      </c>
      <c r="B90" s="60" t="s">
        <v>265</v>
      </c>
      <c r="C90" s="60" t="s">
        <v>265</v>
      </c>
      <c r="D90" s="60" t="s">
        <v>265</v>
      </c>
      <c r="E90" s="60" t="s">
        <v>265</v>
      </c>
      <c r="F90" s="60" t="s">
        <v>265</v>
      </c>
      <c r="G90" s="60" t="s">
        <v>265</v>
      </c>
      <c r="H90" s="63" t="s">
        <v>268</v>
      </c>
      <c r="I90" s="61" t="s">
        <v>268</v>
      </c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 t="s">
        <v>268</v>
      </c>
      <c r="BC90" s="68" t="s">
        <v>268</v>
      </c>
      <c r="BD90" s="60" t="s">
        <v>265</v>
      </c>
      <c r="BE90" s="60" t="s">
        <v>265</v>
      </c>
      <c r="BF90" s="60" t="s">
        <v>265</v>
      </c>
      <c r="BG90" s="60" t="s">
        <v>265</v>
      </c>
      <c r="BH90" s="60" t="s">
        <v>265</v>
      </c>
      <c r="BI90" s="60" t="s">
        <v>265</v>
      </c>
      <c r="BJ90" s="60" t="s">
        <v>265</v>
      </c>
      <c r="BK90" s="60" t="s">
        <v>265</v>
      </c>
      <c r="BL90" s="60" t="s">
        <v>265</v>
      </c>
      <c r="BM90" s="60" t="s">
        <v>265</v>
      </c>
      <c r="BN90" s="60" t="s">
        <v>265</v>
      </c>
      <c r="BO90" s="60" t="s">
        <v>265</v>
      </c>
      <c r="BP90" s="60" t="s">
        <v>265</v>
      </c>
      <c r="BQ90" s="60" t="s">
        <v>265</v>
      </c>
      <c r="BR90" s="60" t="s">
        <v>265</v>
      </c>
      <c r="BS90" s="60" t="s">
        <v>265</v>
      </c>
      <c r="BT90" s="60" t="s">
        <v>265</v>
      </c>
      <c r="BU90" s="60" t="s">
        <v>265</v>
      </c>
      <c r="BV90" s="60" t="s">
        <v>265</v>
      </c>
      <c r="BW90" s="60" t="s">
        <v>265</v>
      </c>
    </row>
    <row r="91" spans="1:75" ht="6" customHeight="1" thickBot="1">
      <c r="A91" s="60" t="s">
        <v>265</v>
      </c>
      <c r="B91" s="60" t="s">
        <v>265</v>
      </c>
      <c r="C91" s="60" t="s">
        <v>265</v>
      </c>
      <c r="D91" s="60" t="s">
        <v>265</v>
      </c>
      <c r="E91" s="60" t="s">
        <v>265</v>
      </c>
      <c r="F91" s="60" t="s">
        <v>265</v>
      </c>
      <c r="G91" s="60" t="s">
        <v>265</v>
      </c>
      <c r="H91" s="63" t="s">
        <v>268</v>
      </c>
      <c r="I91" s="61" t="s">
        <v>268</v>
      </c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 t="s">
        <v>268</v>
      </c>
      <c r="BC91" s="68" t="s">
        <v>268</v>
      </c>
      <c r="BD91" s="60" t="s">
        <v>265</v>
      </c>
      <c r="BE91" s="60" t="s">
        <v>265</v>
      </c>
      <c r="BF91" s="60" t="s">
        <v>265</v>
      </c>
      <c r="BG91" s="60" t="s">
        <v>265</v>
      </c>
      <c r="BH91" s="60" t="s">
        <v>265</v>
      </c>
      <c r="BI91" s="60" t="s">
        <v>265</v>
      </c>
      <c r="BJ91" s="60" t="s">
        <v>265</v>
      </c>
      <c r="BK91" s="60" t="s">
        <v>265</v>
      </c>
      <c r="BL91" s="60" t="s">
        <v>265</v>
      </c>
      <c r="BM91" s="60" t="s">
        <v>265</v>
      </c>
      <c r="BN91" s="60" t="s">
        <v>265</v>
      </c>
      <c r="BO91" s="60" t="s">
        <v>265</v>
      </c>
      <c r="BP91" s="60" t="s">
        <v>265</v>
      </c>
      <c r="BQ91" s="60" t="s">
        <v>265</v>
      </c>
      <c r="BR91" s="60" t="s">
        <v>265</v>
      </c>
      <c r="BS91" s="60" t="s">
        <v>265</v>
      </c>
      <c r="BT91" s="60" t="s">
        <v>265</v>
      </c>
      <c r="BU91" s="60" t="s">
        <v>265</v>
      </c>
      <c r="BV91" s="60" t="s">
        <v>265</v>
      </c>
      <c r="BW91" s="60" t="s">
        <v>265</v>
      </c>
    </row>
    <row r="92" spans="1:75" ht="6" customHeight="1" thickBot="1">
      <c r="A92" s="60" t="s">
        <v>265</v>
      </c>
      <c r="B92" s="60" t="s">
        <v>265</v>
      </c>
      <c r="C92" s="60" t="s">
        <v>265</v>
      </c>
      <c r="D92" s="60" t="s">
        <v>265</v>
      </c>
      <c r="E92" s="60" t="s">
        <v>265</v>
      </c>
      <c r="F92" s="60" t="s">
        <v>265</v>
      </c>
      <c r="G92" s="60" t="s">
        <v>265</v>
      </c>
      <c r="H92" s="63" t="s">
        <v>268</v>
      </c>
      <c r="I92" s="61" t="s">
        <v>268</v>
      </c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 t="s">
        <v>266</v>
      </c>
      <c r="AN92" s="61" t="s">
        <v>266</v>
      </c>
      <c r="AO92" s="61" t="s">
        <v>266</v>
      </c>
      <c r="AP92" s="61" t="s">
        <v>266</v>
      </c>
      <c r="AQ92" s="61" t="s">
        <v>266</v>
      </c>
      <c r="AR92" s="61" t="s">
        <v>266</v>
      </c>
      <c r="AS92" s="61" t="s">
        <v>266</v>
      </c>
      <c r="AT92" s="61" t="s">
        <v>266</v>
      </c>
      <c r="AU92" s="61"/>
      <c r="AV92" s="61"/>
      <c r="AW92" s="61"/>
      <c r="AX92" s="61"/>
      <c r="AY92" s="61"/>
      <c r="AZ92" s="61"/>
      <c r="BA92" s="61"/>
      <c r="BB92" s="61" t="s">
        <v>268</v>
      </c>
      <c r="BC92" s="68" t="s">
        <v>268</v>
      </c>
      <c r="BD92" s="60" t="s">
        <v>265</v>
      </c>
      <c r="BE92" s="60" t="s">
        <v>265</v>
      </c>
      <c r="BF92" s="60" t="s">
        <v>265</v>
      </c>
      <c r="BG92" s="60" t="s">
        <v>265</v>
      </c>
      <c r="BH92" s="60" t="s">
        <v>265</v>
      </c>
      <c r="BI92" s="60" t="s">
        <v>265</v>
      </c>
      <c r="BJ92" s="60" t="s">
        <v>265</v>
      </c>
      <c r="BK92" s="60" t="s">
        <v>265</v>
      </c>
      <c r="BL92" s="60" t="s">
        <v>265</v>
      </c>
      <c r="BM92" s="60" t="s">
        <v>265</v>
      </c>
      <c r="BN92" s="60" t="s">
        <v>265</v>
      </c>
      <c r="BO92" s="60" t="s">
        <v>265</v>
      </c>
      <c r="BP92" s="60" t="s">
        <v>265</v>
      </c>
      <c r="BQ92" s="60" t="s">
        <v>265</v>
      </c>
      <c r="BR92" s="60" t="s">
        <v>265</v>
      </c>
      <c r="BS92" s="60" t="s">
        <v>265</v>
      </c>
      <c r="BT92" s="60" t="s">
        <v>265</v>
      </c>
      <c r="BU92" s="60" t="s">
        <v>265</v>
      </c>
      <c r="BV92" s="60" t="s">
        <v>265</v>
      </c>
      <c r="BW92" s="60" t="s">
        <v>265</v>
      </c>
    </row>
    <row r="93" spans="1:75" ht="6" customHeight="1" thickBot="1">
      <c r="A93" s="60" t="s">
        <v>265</v>
      </c>
      <c r="B93" s="60" t="s">
        <v>265</v>
      </c>
      <c r="C93" s="60" t="s">
        <v>265</v>
      </c>
      <c r="D93" s="60" t="s">
        <v>265</v>
      </c>
      <c r="E93" s="60" t="s">
        <v>265</v>
      </c>
      <c r="F93" s="60" t="s">
        <v>265</v>
      </c>
      <c r="G93" s="60" t="s">
        <v>265</v>
      </c>
      <c r="H93" s="63" t="s">
        <v>268</v>
      </c>
      <c r="I93" s="61" t="s">
        <v>268</v>
      </c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 t="s">
        <v>266</v>
      </c>
      <c r="AN93" s="61" t="s">
        <v>272</v>
      </c>
      <c r="AO93" s="61" t="s">
        <v>272</v>
      </c>
      <c r="AP93" s="61" t="s">
        <v>272</v>
      </c>
      <c r="AQ93" s="61" t="s">
        <v>272</v>
      </c>
      <c r="AR93" s="61" t="s">
        <v>272</v>
      </c>
      <c r="AS93" s="61" t="s">
        <v>272</v>
      </c>
      <c r="AT93" s="61" t="s">
        <v>266</v>
      </c>
      <c r="AU93" s="61"/>
      <c r="AV93" s="61"/>
      <c r="AW93" s="61"/>
      <c r="AX93" s="61"/>
      <c r="AY93" s="61"/>
      <c r="AZ93" s="61"/>
      <c r="BA93" s="61"/>
      <c r="BB93" s="61" t="s">
        <v>268</v>
      </c>
      <c r="BC93" s="68" t="s">
        <v>268</v>
      </c>
      <c r="BD93" s="60" t="s">
        <v>265</v>
      </c>
      <c r="BE93" s="60" t="s">
        <v>265</v>
      </c>
      <c r="BF93" s="60" t="s">
        <v>265</v>
      </c>
      <c r="BG93" s="60" t="s">
        <v>265</v>
      </c>
      <c r="BH93" s="60" t="s">
        <v>265</v>
      </c>
      <c r="BI93" s="60" t="s">
        <v>265</v>
      </c>
      <c r="BJ93" s="60" t="s">
        <v>265</v>
      </c>
      <c r="BK93" s="60" t="s">
        <v>265</v>
      </c>
      <c r="BL93" s="60" t="s">
        <v>265</v>
      </c>
      <c r="BM93" s="60" t="s">
        <v>265</v>
      </c>
      <c r="BN93" s="60" t="s">
        <v>265</v>
      </c>
      <c r="BO93" s="60" t="s">
        <v>265</v>
      </c>
      <c r="BP93" s="60" t="s">
        <v>265</v>
      </c>
      <c r="BQ93" s="60" t="s">
        <v>265</v>
      </c>
      <c r="BR93" s="60" t="s">
        <v>265</v>
      </c>
      <c r="BS93" s="60" t="s">
        <v>265</v>
      </c>
      <c r="BT93" s="60" t="s">
        <v>265</v>
      </c>
      <c r="BU93" s="60" t="s">
        <v>265</v>
      </c>
      <c r="BV93" s="60" t="s">
        <v>265</v>
      </c>
      <c r="BW93" s="60" t="s">
        <v>265</v>
      </c>
    </row>
    <row r="94" spans="1:75" ht="6" customHeight="1" thickBot="1">
      <c r="A94" s="60" t="s">
        <v>265</v>
      </c>
      <c r="B94" s="60" t="s">
        <v>265</v>
      </c>
      <c r="C94" s="60" t="s">
        <v>265</v>
      </c>
      <c r="D94" s="60" t="s">
        <v>265</v>
      </c>
      <c r="E94" s="60" t="s">
        <v>265</v>
      </c>
      <c r="F94" s="60" t="s">
        <v>265</v>
      </c>
      <c r="G94" s="60" t="s">
        <v>265</v>
      </c>
      <c r="H94" s="63" t="s">
        <v>268</v>
      </c>
      <c r="I94" s="61" t="s">
        <v>268</v>
      </c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 t="s">
        <v>266</v>
      </c>
      <c r="AN94" s="61" t="s">
        <v>272</v>
      </c>
      <c r="AO94" s="61" t="s">
        <v>272</v>
      </c>
      <c r="AP94" s="61" t="s">
        <v>272</v>
      </c>
      <c r="AQ94" s="61" t="s">
        <v>272</v>
      </c>
      <c r="AR94" s="61" t="s">
        <v>272</v>
      </c>
      <c r="AS94" s="61" t="s">
        <v>272</v>
      </c>
      <c r="AT94" s="61" t="s">
        <v>266</v>
      </c>
      <c r="AU94" s="61"/>
      <c r="AV94" s="61"/>
      <c r="AW94" s="61"/>
      <c r="AX94" s="61"/>
      <c r="AY94" s="61"/>
      <c r="AZ94" s="61"/>
      <c r="BA94" s="61"/>
      <c r="BB94" s="61" t="s">
        <v>268</v>
      </c>
      <c r="BC94" s="68" t="s">
        <v>268</v>
      </c>
      <c r="BD94" s="60" t="s">
        <v>265</v>
      </c>
      <c r="BE94" s="60" t="s">
        <v>265</v>
      </c>
      <c r="BF94" s="60" t="s">
        <v>265</v>
      </c>
      <c r="BG94" s="60" t="s">
        <v>265</v>
      </c>
      <c r="BH94" s="60" t="s">
        <v>265</v>
      </c>
      <c r="BI94" s="60" t="s">
        <v>265</v>
      </c>
      <c r="BJ94" s="60" t="s">
        <v>265</v>
      </c>
      <c r="BK94" s="60" t="s">
        <v>265</v>
      </c>
      <c r="BL94" s="60" t="s">
        <v>265</v>
      </c>
      <c r="BM94" s="60" t="s">
        <v>265</v>
      </c>
      <c r="BN94" s="60" t="s">
        <v>265</v>
      </c>
      <c r="BO94" s="60" t="s">
        <v>265</v>
      </c>
      <c r="BP94" s="60" t="s">
        <v>265</v>
      </c>
      <c r="BQ94" s="60" t="s">
        <v>265</v>
      </c>
      <c r="BR94" s="60" t="s">
        <v>265</v>
      </c>
      <c r="BS94" s="60" t="s">
        <v>265</v>
      </c>
      <c r="BT94" s="60" t="s">
        <v>265</v>
      </c>
      <c r="BU94" s="60" t="s">
        <v>265</v>
      </c>
      <c r="BV94" s="60" t="s">
        <v>265</v>
      </c>
      <c r="BW94" s="60" t="s">
        <v>265</v>
      </c>
    </row>
    <row r="95" spans="1:75" ht="6" customHeight="1" thickBot="1">
      <c r="A95" s="60" t="s">
        <v>265</v>
      </c>
      <c r="B95" s="60" t="s">
        <v>265</v>
      </c>
      <c r="C95" s="60" t="s">
        <v>265</v>
      </c>
      <c r="D95" s="60" t="s">
        <v>265</v>
      </c>
      <c r="E95" s="60" t="s">
        <v>265</v>
      </c>
      <c r="F95" s="60" t="s">
        <v>265</v>
      </c>
      <c r="G95" s="60" t="s">
        <v>265</v>
      </c>
      <c r="H95" s="63" t="s">
        <v>268</v>
      </c>
      <c r="I95" s="61" t="s">
        <v>268</v>
      </c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 t="s">
        <v>266</v>
      </c>
      <c r="AN95" s="61" t="s">
        <v>272</v>
      </c>
      <c r="AO95" s="61" t="s">
        <v>272</v>
      </c>
      <c r="AP95" s="61" t="s">
        <v>272</v>
      </c>
      <c r="AQ95" s="61" t="s">
        <v>272</v>
      </c>
      <c r="AR95" s="61" t="s">
        <v>272</v>
      </c>
      <c r="AS95" s="61" t="s">
        <v>272</v>
      </c>
      <c r="AT95" s="61" t="s">
        <v>269</v>
      </c>
      <c r="AU95" s="61" t="s">
        <v>270</v>
      </c>
      <c r="AV95" s="61"/>
      <c r="AW95" s="61"/>
      <c r="AX95" s="61"/>
      <c r="AY95" s="61"/>
      <c r="AZ95" s="61"/>
      <c r="BA95" s="61"/>
      <c r="BB95" s="61" t="s">
        <v>268</v>
      </c>
      <c r="BC95" s="68" t="s">
        <v>268</v>
      </c>
      <c r="BD95" s="60" t="s">
        <v>265</v>
      </c>
      <c r="BE95" s="60" t="s">
        <v>265</v>
      </c>
      <c r="BF95" s="60" t="s">
        <v>265</v>
      </c>
      <c r="BG95" s="60" t="s">
        <v>265</v>
      </c>
      <c r="BH95" s="60" t="s">
        <v>265</v>
      </c>
      <c r="BI95" s="60" t="s">
        <v>265</v>
      </c>
      <c r="BJ95" s="60" t="s">
        <v>265</v>
      </c>
      <c r="BK95" s="60" t="s">
        <v>265</v>
      </c>
      <c r="BL95" s="60" t="s">
        <v>265</v>
      </c>
      <c r="BM95" s="60" t="s">
        <v>265</v>
      </c>
      <c r="BN95" s="60" t="s">
        <v>265</v>
      </c>
      <c r="BO95" s="60" t="s">
        <v>265</v>
      </c>
      <c r="BP95" s="60" t="s">
        <v>265</v>
      </c>
      <c r="BQ95" s="60" t="s">
        <v>265</v>
      </c>
      <c r="BR95" s="60" t="s">
        <v>265</v>
      </c>
      <c r="BS95" s="60" t="s">
        <v>265</v>
      </c>
      <c r="BT95" s="60" t="s">
        <v>265</v>
      </c>
      <c r="BU95" s="60" t="s">
        <v>265</v>
      </c>
      <c r="BV95" s="60" t="s">
        <v>265</v>
      </c>
      <c r="BW95" s="60" t="s">
        <v>265</v>
      </c>
    </row>
    <row r="96" spans="1:75" ht="6" customHeight="1" thickBot="1">
      <c r="A96" s="60" t="s">
        <v>265</v>
      </c>
      <c r="B96" s="60" t="s">
        <v>265</v>
      </c>
      <c r="C96" s="60" t="s">
        <v>265</v>
      </c>
      <c r="D96" s="60" t="s">
        <v>265</v>
      </c>
      <c r="E96" s="60" t="s">
        <v>265</v>
      </c>
      <c r="F96" s="60" t="s">
        <v>265</v>
      </c>
      <c r="G96" s="60" t="s">
        <v>265</v>
      </c>
      <c r="H96" s="63" t="s">
        <v>268</v>
      </c>
      <c r="I96" s="61" t="s">
        <v>268</v>
      </c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 t="s">
        <v>266</v>
      </c>
      <c r="AN96" s="61" t="s">
        <v>272</v>
      </c>
      <c r="AO96" s="61" t="s">
        <v>272</v>
      </c>
      <c r="AP96" s="61" t="s">
        <v>272</v>
      </c>
      <c r="AQ96" s="61" t="s">
        <v>272</v>
      </c>
      <c r="AR96" s="61" t="s">
        <v>272</v>
      </c>
      <c r="AS96" s="61" t="s">
        <v>272</v>
      </c>
      <c r="AT96" s="61" t="s">
        <v>266</v>
      </c>
      <c r="AU96" s="61" t="s">
        <v>270</v>
      </c>
      <c r="AV96" s="61"/>
      <c r="AW96" s="61"/>
      <c r="AX96" s="61"/>
      <c r="AY96" s="61"/>
      <c r="AZ96" s="61"/>
      <c r="BA96" s="61"/>
      <c r="BB96" s="61" t="s">
        <v>268</v>
      </c>
      <c r="BC96" s="68" t="s">
        <v>268</v>
      </c>
      <c r="BD96" s="60" t="s">
        <v>265</v>
      </c>
      <c r="BE96" s="60" t="s">
        <v>265</v>
      </c>
      <c r="BF96" s="60" t="s">
        <v>265</v>
      </c>
      <c r="BG96" s="60" t="s">
        <v>265</v>
      </c>
      <c r="BH96" s="60" t="s">
        <v>265</v>
      </c>
      <c r="BI96" s="60" t="s">
        <v>265</v>
      </c>
      <c r="BJ96" s="60" t="s">
        <v>265</v>
      </c>
      <c r="BK96" s="60" t="s">
        <v>265</v>
      </c>
      <c r="BL96" s="60" t="s">
        <v>265</v>
      </c>
      <c r="BM96" s="60" t="s">
        <v>265</v>
      </c>
      <c r="BN96" s="60" t="s">
        <v>265</v>
      </c>
      <c r="BO96" s="60" t="s">
        <v>265</v>
      </c>
      <c r="BP96" s="60" t="s">
        <v>265</v>
      </c>
      <c r="BQ96" s="60" t="s">
        <v>265</v>
      </c>
      <c r="BR96" s="60" t="s">
        <v>265</v>
      </c>
      <c r="BS96" s="60" t="s">
        <v>265</v>
      </c>
      <c r="BT96" s="60" t="s">
        <v>265</v>
      </c>
      <c r="BU96" s="60" t="s">
        <v>265</v>
      </c>
      <c r="BV96" s="60" t="s">
        <v>265</v>
      </c>
      <c r="BW96" s="60" t="s">
        <v>265</v>
      </c>
    </row>
    <row r="97" spans="1:75" ht="6" customHeight="1" thickBot="1">
      <c r="A97" s="60" t="s">
        <v>265</v>
      </c>
      <c r="B97" s="60" t="s">
        <v>265</v>
      </c>
      <c r="C97" s="60" t="s">
        <v>265</v>
      </c>
      <c r="D97" s="60" t="s">
        <v>265</v>
      </c>
      <c r="E97" s="60" t="s">
        <v>265</v>
      </c>
      <c r="F97" s="60" t="s">
        <v>265</v>
      </c>
      <c r="G97" s="60" t="s">
        <v>265</v>
      </c>
      <c r="H97" s="63" t="s">
        <v>268</v>
      </c>
      <c r="I97" s="61" t="s">
        <v>268</v>
      </c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 t="s">
        <v>266</v>
      </c>
      <c r="AD97" s="61" t="s">
        <v>266</v>
      </c>
      <c r="AE97" s="61" t="s">
        <v>266</v>
      </c>
      <c r="AF97" s="61" t="s">
        <v>266</v>
      </c>
      <c r="AG97" s="61" t="s">
        <v>266</v>
      </c>
      <c r="AH97" s="61" t="s">
        <v>266</v>
      </c>
      <c r="AI97" s="61" t="s">
        <v>266</v>
      </c>
      <c r="AJ97" s="61" t="s">
        <v>266</v>
      </c>
      <c r="AK97" s="61"/>
      <c r="AL97" s="61"/>
      <c r="AM97" s="61" t="s">
        <v>266</v>
      </c>
      <c r="AN97" s="61" t="s">
        <v>266</v>
      </c>
      <c r="AO97" s="61" t="s">
        <v>266</v>
      </c>
      <c r="AP97" s="61" t="s">
        <v>266</v>
      </c>
      <c r="AQ97" s="61" t="s">
        <v>266</v>
      </c>
      <c r="AR97" s="61" t="s">
        <v>266</v>
      </c>
      <c r="AS97" s="61" t="s">
        <v>266</v>
      </c>
      <c r="AT97" s="61" t="s">
        <v>266</v>
      </c>
      <c r="AU97" s="61" t="s">
        <v>270</v>
      </c>
      <c r="AV97" s="61"/>
      <c r="AW97" s="61"/>
      <c r="AX97" s="61"/>
      <c r="AY97" s="61"/>
      <c r="AZ97" s="61"/>
      <c r="BA97" s="61"/>
      <c r="BB97" s="61" t="s">
        <v>268</v>
      </c>
      <c r="BC97" s="68" t="s">
        <v>268</v>
      </c>
      <c r="BD97" s="60" t="s">
        <v>265</v>
      </c>
      <c r="BE97" s="60" t="s">
        <v>265</v>
      </c>
      <c r="BF97" s="60" t="s">
        <v>265</v>
      </c>
      <c r="BG97" s="60" t="s">
        <v>265</v>
      </c>
      <c r="BH97" s="60" t="s">
        <v>265</v>
      </c>
      <c r="BI97" s="60" t="s">
        <v>265</v>
      </c>
      <c r="BJ97" s="60" t="s">
        <v>265</v>
      </c>
      <c r="BK97" s="60" t="s">
        <v>265</v>
      </c>
      <c r="BL97" s="60" t="s">
        <v>265</v>
      </c>
      <c r="BM97" s="60" t="s">
        <v>265</v>
      </c>
      <c r="BN97" s="60" t="s">
        <v>265</v>
      </c>
      <c r="BO97" s="60" t="s">
        <v>265</v>
      </c>
      <c r="BP97" s="60" t="s">
        <v>265</v>
      </c>
      <c r="BQ97" s="60" t="s">
        <v>265</v>
      </c>
      <c r="BR97" s="60" t="s">
        <v>265</v>
      </c>
      <c r="BS97" s="60" t="s">
        <v>265</v>
      </c>
      <c r="BT97" s="60" t="s">
        <v>265</v>
      </c>
      <c r="BU97" s="60" t="s">
        <v>265</v>
      </c>
      <c r="BV97" s="60" t="s">
        <v>265</v>
      </c>
      <c r="BW97" s="60" t="s">
        <v>265</v>
      </c>
    </row>
    <row r="98" spans="1:75" ht="6" customHeight="1" thickBot="1">
      <c r="A98" s="60" t="s">
        <v>265</v>
      </c>
      <c r="B98" s="60" t="s">
        <v>265</v>
      </c>
      <c r="C98" s="60" t="s">
        <v>265</v>
      </c>
      <c r="D98" s="60" t="s">
        <v>265</v>
      </c>
      <c r="E98" s="60" t="s">
        <v>265</v>
      </c>
      <c r="F98" s="60" t="s">
        <v>265</v>
      </c>
      <c r="G98" s="60" t="s">
        <v>265</v>
      </c>
      <c r="H98" s="63" t="s">
        <v>268</v>
      </c>
      <c r="I98" s="61" t="s">
        <v>268</v>
      </c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 t="s">
        <v>266</v>
      </c>
      <c r="AD98" s="61" t="s">
        <v>272</v>
      </c>
      <c r="AE98" s="61" t="s">
        <v>273</v>
      </c>
      <c r="AF98" s="61" t="s">
        <v>268</v>
      </c>
      <c r="AG98" s="61" t="s">
        <v>268</v>
      </c>
      <c r="AH98" s="61" t="s">
        <v>268</v>
      </c>
      <c r="AI98" s="61" t="s">
        <v>268</v>
      </c>
      <c r="AJ98" s="61" t="s">
        <v>266</v>
      </c>
      <c r="AK98" s="61"/>
      <c r="AL98" s="61"/>
      <c r="AM98" s="61" t="s">
        <v>266</v>
      </c>
      <c r="AN98" s="61" t="s">
        <v>272</v>
      </c>
      <c r="AO98" s="61" t="s">
        <v>272</v>
      </c>
      <c r="AP98" s="61" t="s">
        <v>272</v>
      </c>
      <c r="AQ98" s="61" t="s">
        <v>272</v>
      </c>
      <c r="AR98" s="61" t="s">
        <v>272</v>
      </c>
      <c r="AS98" s="61" t="s">
        <v>272</v>
      </c>
      <c r="AT98" s="61" t="s">
        <v>269</v>
      </c>
      <c r="AU98" s="61" t="s">
        <v>270</v>
      </c>
      <c r="AV98" s="61"/>
      <c r="AW98" s="61"/>
      <c r="AX98" s="61"/>
      <c r="AY98" s="61"/>
      <c r="AZ98" s="61"/>
      <c r="BA98" s="61"/>
      <c r="BB98" s="61" t="s">
        <v>268</v>
      </c>
      <c r="BC98" s="68" t="s">
        <v>268</v>
      </c>
      <c r="BD98" s="60" t="s">
        <v>265</v>
      </c>
      <c r="BE98" s="60" t="s">
        <v>265</v>
      </c>
      <c r="BF98" s="60" t="s">
        <v>265</v>
      </c>
      <c r="BG98" s="60" t="s">
        <v>265</v>
      </c>
      <c r="BH98" s="60" t="s">
        <v>265</v>
      </c>
      <c r="BI98" s="60" t="s">
        <v>265</v>
      </c>
      <c r="BJ98" s="60" t="s">
        <v>265</v>
      </c>
      <c r="BK98" s="60" t="s">
        <v>265</v>
      </c>
      <c r="BL98" s="60" t="s">
        <v>265</v>
      </c>
      <c r="BM98" s="60" t="s">
        <v>265</v>
      </c>
      <c r="BN98" s="60" t="s">
        <v>265</v>
      </c>
      <c r="BO98" s="60" t="s">
        <v>265</v>
      </c>
      <c r="BP98" s="60" t="s">
        <v>265</v>
      </c>
      <c r="BQ98" s="60" t="s">
        <v>265</v>
      </c>
      <c r="BR98" s="60" t="s">
        <v>265</v>
      </c>
      <c r="BS98" s="60" t="s">
        <v>265</v>
      </c>
      <c r="BT98" s="60" t="s">
        <v>265</v>
      </c>
      <c r="BU98" s="60" t="s">
        <v>265</v>
      </c>
      <c r="BV98" s="60" t="s">
        <v>265</v>
      </c>
      <c r="BW98" s="60" t="s">
        <v>265</v>
      </c>
    </row>
    <row r="99" spans="1:75" ht="6" customHeight="1" thickBot="1">
      <c r="A99" s="60" t="s">
        <v>265</v>
      </c>
      <c r="B99" s="60" t="s">
        <v>265</v>
      </c>
      <c r="C99" s="60" t="s">
        <v>265</v>
      </c>
      <c r="D99" s="60" t="s">
        <v>265</v>
      </c>
      <c r="E99" s="60" t="s">
        <v>265</v>
      </c>
      <c r="F99" s="60" t="s">
        <v>265</v>
      </c>
      <c r="G99" s="60" t="s">
        <v>265</v>
      </c>
      <c r="H99" s="63" t="s">
        <v>268</v>
      </c>
      <c r="I99" s="61" t="s">
        <v>268</v>
      </c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 t="s">
        <v>266</v>
      </c>
      <c r="AD99" s="61" t="s">
        <v>272</v>
      </c>
      <c r="AE99" s="61" t="s">
        <v>273</v>
      </c>
      <c r="AF99" s="61" t="s">
        <v>273</v>
      </c>
      <c r="AG99" s="61" t="s">
        <v>273</v>
      </c>
      <c r="AH99" s="61" t="s">
        <v>273</v>
      </c>
      <c r="AI99" s="61" t="s">
        <v>272</v>
      </c>
      <c r="AJ99" s="61" t="s">
        <v>266</v>
      </c>
      <c r="AK99" s="61"/>
      <c r="AL99" s="61"/>
      <c r="AM99" s="61" t="s">
        <v>266</v>
      </c>
      <c r="AN99" s="61" t="s">
        <v>272</v>
      </c>
      <c r="AO99" s="61" t="s">
        <v>272</v>
      </c>
      <c r="AP99" s="61" t="s">
        <v>272</v>
      </c>
      <c r="AQ99" s="61" t="s">
        <v>272</v>
      </c>
      <c r="AR99" s="61" t="s">
        <v>272</v>
      </c>
      <c r="AS99" s="61" t="s">
        <v>272</v>
      </c>
      <c r="AT99" s="61" t="s">
        <v>266</v>
      </c>
      <c r="AU99" s="61" t="s">
        <v>268</v>
      </c>
      <c r="AV99" s="61"/>
      <c r="AW99" s="61"/>
      <c r="AX99" s="61"/>
      <c r="AY99" s="61"/>
      <c r="AZ99" s="61"/>
      <c r="BA99" s="61"/>
      <c r="BB99" s="61" t="s">
        <v>268</v>
      </c>
      <c r="BC99" s="68" t="s">
        <v>268</v>
      </c>
      <c r="BD99" s="60" t="s">
        <v>265</v>
      </c>
      <c r="BE99" s="60" t="s">
        <v>265</v>
      </c>
      <c r="BF99" s="60" t="s">
        <v>265</v>
      </c>
      <c r="BG99" s="60" t="s">
        <v>265</v>
      </c>
      <c r="BH99" s="60" t="s">
        <v>265</v>
      </c>
      <c r="BI99" s="60" t="s">
        <v>265</v>
      </c>
      <c r="BJ99" s="60" t="s">
        <v>265</v>
      </c>
      <c r="BK99" s="60" t="s">
        <v>265</v>
      </c>
      <c r="BL99" s="60" t="s">
        <v>265</v>
      </c>
      <c r="BM99" s="60" t="s">
        <v>265</v>
      </c>
      <c r="BN99" s="60" t="s">
        <v>265</v>
      </c>
      <c r="BO99" s="60" t="s">
        <v>265</v>
      </c>
      <c r="BP99" s="60" t="s">
        <v>265</v>
      </c>
      <c r="BQ99" s="60" t="s">
        <v>265</v>
      </c>
      <c r="BR99" s="60" t="s">
        <v>265</v>
      </c>
      <c r="BS99" s="60" t="s">
        <v>265</v>
      </c>
      <c r="BT99" s="60" t="s">
        <v>265</v>
      </c>
      <c r="BU99" s="60" t="s">
        <v>265</v>
      </c>
      <c r="BV99" s="60" t="s">
        <v>265</v>
      </c>
      <c r="BW99" s="60" t="s">
        <v>265</v>
      </c>
    </row>
    <row r="100" spans="1:75" ht="6" customHeight="1" thickBot="1">
      <c r="A100" s="60" t="s">
        <v>265</v>
      </c>
      <c r="B100" s="60" t="s">
        <v>265</v>
      </c>
      <c r="C100" s="60" t="s">
        <v>265</v>
      </c>
      <c r="D100" s="60" t="s">
        <v>265</v>
      </c>
      <c r="E100" s="60" t="s">
        <v>265</v>
      </c>
      <c r="F100" s="60" t="s">
        <v>265</v>
      </c>
      <c r="G100" s="60" t="s">
        <v>265</v>
      </c>
      <c r="H100" s="63" t="s">
        <v>268</v>
      </c>
      <c r="I100" s="61" t="s">
        <v>268</v>
      </c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 t="s">
        <v>266</v>
      </c>
      <c r="AD100" s="61" t="s">
        <v>272</v>
      </c>
      <c r="AE100" s="61" t="s">
        <v>273</v>
      </c>
      <c r="AF100" s="61" t="s">
        <v>272</v>
      </c>
      <c r="AG100" s="61" t="s">
        <v>272</v>
      </c>
      <c r="AH100" s="61" t="s">
        <v>272</v>
      </c>
      <c r="AI100" s="61" t="s">
        <v>272</v>
      </c>
      <c r="AJ100" s="61" t="s">
        <v>266</v>
      </c>
      <c r="AK100" s="61"/>
      <c r="AL100" s="61"/>
      <c r="AM100" s="61" t="s">
        <v>266</v>
      </c>
      <c r="AN100" s="61" t="s">
        <v>272</v>
      </c>
      <c r="AO100" s="61" t="s">
        <v>272</v>
      </c>
      <c r="AP100" s="61" t="s">
        <v>272</v>
      </c>
      <c r="AQ100" s="61" t="s">
        <v>272</v>
      </c>
      <c r="AR100" s="61" t="s">
        <v>272</v>
      </c>
      <c r="AS100" s="61" t="s">
        <v>272</v>
      </c>
      <c r="AT100" s="61" t="s">
        <v>266</v>
      </c>
      <c r="AU100" s="61" t="s">
        <v>268</v>
      </c>
      <c r="AV100" s="61"/>
      <c r="AW100" s="61"/>
      <c r="AX100" s="61"/>
      <c r="AY100" s="61"/>
      <c r="AZ100" s="61"/>
      <c r="BA100" s="61"/>
      <c r="BB100" s="61" t="s">
        <v>268</v>
      </c>
      <c r="BC100" s="68" t="s">
        <v>268</v>
      </c>
      <c r="BD100" s="60" t="s">
        <v>265</v>
      </c>
      <c r="BE100" s="60" t="s">
        <v>265</v>
      </c>
      <c r="BF100" s="60" t="s">
        <v>265</v>
      </c>
      <c r="BG100" s="60" t="s">
        <v>265</v>
      </c>
      <c r="BH100" s="60" t="s">
        <v>265</v>
      </c>
      <c r="BI100" s="60" t="s">
        <v>265</v>
      </c>
      <c r="BJ100" s="60" t="s">
        <v>265</v>
      </c>
      <c r="BK100" s="60" t="s">
        <v>265</v>
      </c>
      <c r="BL100" s="60" t="s">
        <v>265</v>
      </c>
      <c r="BM100" s="60" t="s">
        <v>265</v>
      </c>
      <c r="BN100" s="60" t="s">
        <v>265</v>
      </c>
      <c r="BO100" s="60" t="s">
        <v>265</v>
      </c>
      <c r="BP100" s="60" t="s">
        <v>265</v>
      </c>
      <c r="BQ100" s="60" t="s">
        <v>265</v>
      </c>
      <c r="BR100" s="60" t="s">
        <v>265</v>
      </c>
      <c r="BS100" s="60" t="s">
        <v>265</v>
      </c>
      <c r="BT100" s="60" t="s">
        <v>265</v>
      </c>
      <c r="BU100" s="60" t="s">
        <v>265</v>
      </c>
      <c r="BV100" s="60" t="s">
        <v>265</v>
      </c>
      <c r="BW100" s="60" t="s">
        <v>265</v>
      </c>
    </row>
    <row r="101" spans="1:75" ht="6" customHeight="1" thickBot="1">
      <c r="A101" s="60" t="s">
        <v>265</v>
      </c>
      <c r="B101" s="60" t="s">
        <v>265</v>
      </c>
      <c r="C101" s="60" t="s">
        <v>265</v>
      </c>
      <c r="D101" s="60" t="s">
        <v>265</v>
      </c>
      <c r="E101" s="60" t="s">
        <v>265</v>
      </c>
      <c r="F101" s="60" t="s">
        <v>265</v>
      </c>
      <c r="G101" s="60" t="s">
        <v>265</v>
      </c>
      <c r="H101" s="63" t="s">
        <v>268</v>
      </c>
      <c r="I101" s="61" t="s">
        <v>268</v>
      </c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 t="s">
        <v>266</v>
      </c>
      <c r="AD101" s="61" t="s">
        <v>272</v>
      </c>
      <c r="AE101" s="61" t="s">
        <v>269</v>
      </c>
      <c r="AF101" s="61" t="s">
        <v>272</v>
      </c>
      <c r="AG101" s="61" t="s">
        <v>272</v>
      </c>
      <c r="AH101" s="61" t="s">
        <v>272</v>
      </c>
      <c r="AI101" s="61" t="s">
        <v>272</v>
      </c>
      <c r="AJ101" s="61" t="s">
        <v>266</v>
      </c>
      <c r="AK101" s="61"/>
      <c r="AL101" s="61"/>
      <c r="AM101" s="61" t="s">
        <v>266</v>
      </c>
      <c r="AN101" s="61" t="s">
        <v>272</v>
      </c>
      <c r="AO101" s="61" t="s">
        <v>272</v>
      </c>
      <c r="AP101" s="61" t="s">
        <v>272</v>
      </c>
      <c r="AQ101" s="61" t="s">
        <v>272</v>
      </c>
      <c r="AR101" s="61" t="s">
        <v>272</v>
      </c>
      <c r="AS101" s="61" t="s">
        <v>272</v>
      </c>
      <c r="AT101" s="61" t="s">
        <v>266</v>
      </c>
      <c r="AU101" s="61" t="s">
        <v>268</v>
      </c>
      <c r="AV101" s="61"/>
      <c r="AW101" s="61"/>
      <c r="AX101" s="61"/>
      <c r="AY101" s="61"/>
      <c r="AZ101" s="61"/>
      <c r="BA101" s="61"/>
      <c r="BB101" s="61" t="s">
        <v>268</v>
      </c>
      <c r="BC101" s="68" t="s">
        <v>268</v>
      </c>
      <c r="BD101" s="60" t="s">
        <v>265</v>
      </c>
      <c r="BE101" s="60" t="s">
        <v>265</v>
      </c>
      <c r="BF101" s="60" t="s">
        <v>265</v>
      </c>
      <c r="BG101" s="60" t="s">
        <v>265</v>
      </c>
      <c r="BH101" s="60" t="s">
        <v>265</v>
      </c>
      <c r="BI101" s="60" t="s">
        <v>265</v>
      </c>
      <c r="BJ101" s="60" t="s">
        <v>265</v>
      </c>
      <c r="BK101" s="60" t="s">
        <v>265</v>
      </c>
      <c r="BL101" s="60" t="s">
        <v>265</v>
      </c>
      <c r="BM101" s="60" t="s">
        <v>265</v>
      </c>
      <c r="BN101" s="60" t="s">
        <v>265</v>
      </c>
      <c r="BO101" s="60" t="s">
        <v>265</v>
      </c>
      <c r="BP101" s="60" t="s">
        <v>265</v>
      </c>
      <c r="BQ101" s="60" t="s">
        <v>265</v>
      </c>
      <c r="BR101" s="60" t="s">
        <v>265</v>
      </c>
      <c r="BS101" s="60" t="s">
        <v>265</v>
      </c>
      <c r="BT101" s="60" t="s">
        <v>265</v>
      </c>
      <c r="BU101" s="60" t="s">
        <v>265</v>
      </c>
      <c r="BV101" s="60" t="s">
        <v>265</v>
      </c>
      <c r="BW101" s="60" t="s">
        <v>265</v>
      </c>
    </row>
    <row r="102" spans="1:75" ht="6" customHeight="1" thickBot="1">
      <c r="A102" s="60" t="s">
        <v>265</v>
      </c>
      <c r="B102" s="60" t="s">
        <v>265</v>
      </c>
      <c r="C102" s="60" t="s">
        <v>265</v>
      </c>
      <c r="D102" s="60" t="s">
        <v>265</v>
      </c>
      <c r="E102" s="60" t="s">
        <v>265</v>
      </c>
      <c r="F102" s="60" t="s">
        <v>265</v>
      </c>
      <c r="G102" s="60" t="s">
        <v>265</v>
      </c>
      <c r="H102" s="63" t="s">
        <v>268</v>
      </c>
      <c r="I102" s="61" t="s">
        <v>268</v>
      </c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 t="s">
        <v>266</v>
      </c>
      <c r="AD102" s="61" t="s">
        <v>266</v>
      </c>
      <c r="AE102" s="61" t="s">
        <v>266</v>
      </c>
      <c r="AF102" s="61" t="s">
        <v>271</v>
      </c>
      <c r="AG102" s="61" t="s">
        <v>266</v>
      </c>
      <c r="AH102" s="61" t="s">
        <v>271</v>
      </c>
      <c r="AI102" s="61" t="s">
        <v>266</v>
      </c>
      <c r="AJ102" s="61" t="s">
        <v>266</v>
      </c>
      <c r="AK102" s="61"/>
      <c r="AL102" s="61"/>
      <c r="AM102" s="61" t="s">
        <v>266</v>
      </c>
      <c r="AN102" s="61" t="s">
        <v>266</v>
      </c>
      <c r="AO102" s="61" t="s">
        <v>266</v>
      </c>
      <c r="AP102" s="61" t="s">
        <v>266</v>
      </c>
      <c r="AQ102" s="61" t="s">
        <v>266</v>
      </c>
      <c r="AR102" s="61" t="s">
        <v>266</v>
      </c>
      <c r="AS102" s="61" t="s">
        <v>266</v>
      </c>
      <c r="AT102" s="61" t="s">
        <v>266</v>
      </c>
      <c r="AU102" s="61" t="s">
        <v>268</v>
      </c>
      <c r="AV102" s="61"/>
      <c r="AW102" s="61"/>
      <c r="AX102" s="61"/>
      <c r="AY102" s="61"/>
      <c r="AZ102" s="61"/>
      <c r="BA102" s="61"/>
      <c r="BB102" s="61" t="s">
        <v>268</v>
      </c>
      <c r="BC102" s="68" t="s">
        <v>268</v>
      </c>
      <c r="BD102" s="60" t="s">
        <v>265</v>
      </c>
      <c r="BE102" s="60" t="s">
        <v>265</v>
      </c>
      <c r="BF102" s="60" t="s">
        <v>265</v>
      </c>
      <c r="BG102" s="60" t="s">
        <v>265</v>
      </c>
      <c r="BH102" s="60" t="s">
        <v>265</v>
      </c>
      <c r="BI102" s="60" t="s">
        <v>265</v>
      </c>
      <c r="BJ102" s="60" t="s">
        <v>265</v>
      </c>
      <c r="BK102" s="60" t="s">
        <v>265</v>
      </c>
      <c r="BL102" s="60" t="s">
        <v>265</v>
      </c>
      <c r="BM102" s="60" t="s">
        <v>265</v>
      </c>
      <c r="BN102" s="60" t="s">
        <v>265</v>
      </c>
      <c r="BO102" s="60" t="s">
        <v>265</v>
      </c>
      <c r="BP102" s="60" t="s">
        <v>265</v>
      </c>
      <c r="BQ102" s="60" t="s">
        <v>265</v>
      </c>
      <c r="BR102" s="60" t="s">
        <v>265</v>
      </c>
      <c r="BS102" s="60" t="s">
        <v>265</v>
      </c>
      <c r="BT102" s="60" t="s">
        <v>265</v>
      </c>
      <c r="BU102" s="60" t="s">
        <v>265</v>
      </c>
      <c r="BV102" s="60" t="s">
        <v>265</v>
      </c>
      <c r="BW102" s="60" t="s">
        <v>265</v>
      </c>
    </row>
    <row r="103" spans="1:75" ht="6" customHeight="1" thickBot="1">
      <c r="A103" s="60" t="s">
        <v>265</v>
      </c>
      <c r="B103" s="60" t="s">
        <v>265</v>
      </c>
      <c r="C103" s="60" t="s">
        <v>265</v>
      </c>
      <c r="D103" s="60" t="s">
        <v>265</v>
      </c>
      <c r="E103" s="60" t="s">
        <v>265</v>
      </c>
      <c r="F103" s="60" t="s">
        <v>265</v>
      </c>
      <c r="G103" s="60" t="s">
        <v>265</v>
      </c>
      <c r="H103" s="63" t="s">
        <v>268</v>
      </c>
      <c r="I103" s="61" t="s">
        <v>268</v>
      </c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 t="s">
        <v>268</v>
      </c>
      <c r="BC103" s="68" t="s">
        <v>268</v>
      </c>
      <c r="BD103" s="60" t="s">
        <v>265</v>
      </c>
      <c r="BE103" s="60" t="s">
        <v>265</v>
      </c>
      <c r="BF103" s="60" t="s">
        <v>265</v>
      </c>
      <c r="BG103" s="60" t="s">
        <v>265</v>
      </c>
      <c r="BH103" s="60" t="s">
        <v>265</v>
      </c>
      <c r="BI103" s="60" t="s">
        <v>265</v>
      </c>
      <c r="BJ103" s="60" t="s">
        <v>265</v>
      </c>
      <c r="BK103" s="60" t="s">
        <v>265</v>
      </c>
      <c r="BL103" s="60" t="s">
        <v>265</v>
      </c>
      <c r="BM103" s="60" t="s">
        <v>265</v>
      </c>
      <c r="BN103" s="60" t="s">
        <v>265</v>
      </c>
      <c r="BO103" s="60" t="s">
        <v>265</v>
      </c>
      <c r="BP103" s="60" t="s">
        <v>265</v>
      </c>
      <c r="BQ103" s="60" t="s">
        <v>265</v>
      </c>
      <c r="BR103" s="60" t="s">
        <v>265</v>
      </c>
      <c r="BS103" s="60" t="s">
        <v>265</v>
      </c>
      <c r="BT103" s="60" t="s">
        <v>265</v>
      </c>
      <c r="BU103" s="60" t="s">
        <v>265</v>
      </c>
      <c r="BV103" s="60" t="s">
        <v>265</v>
      </c>
      <c r="BW103" s="60" t="s">
        <v>265</v>
      </c>
    </row>
    <row r="104" spans="1:75" ht="6" customHeight="1" thickBot="1">
      <c r="A104" s="60" t="s">
        <v>265</v>
      </c>
      <c r="B104" s="60" t="s">
        <v>265</v>
      </c>
      <c r="C104" s="60" t="s">
        <v>265</v>
      </c>
      <c r="D104" s="60" t="s">
        <v>265</v>
      </c>
      <c r="E104" s="60" t="s">
        <v>265</v>
      </c>
      <c r="F104" s="60" t="s">
        <v>265</v>
      </c>
      <c r="G104" s="60" t="s">
        <v>265</v>
      </c>
      <c r="H104" s="63" t="s">
        <v>268</v>
      </c>
      <c r="I104" s="61" t="s">
        <v>268</v>
      </c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 t="s">
        <v>268</v>
      </c>
      <c r="BC104" s="68" t="s">
        <v>268</v>
      </c>
      <c r="BD104" s="60" t="s">
        <v>265</v>
      </c>
      <c r="BE104" s="60" t="s">
        <v>265</v>
      </c>
      <c r="BF104" s="60" t="s">
        <v>265</v>
      </c>
      <c r="BG104" s="60" t="s">
        <v>265</v>
      </c>
      <c r="BH104" s="60" t="s">
        <v>265</v>
      </c>
      <c r="BI104" s="60" t="s">
        <v>265</v>
      </c>
      <c r="BJ104" s="60" t="s">
        <v>265</v>
      </c>
      <c r="BK104" s="60" t="s">
        <v>265</v>
      </c>
      <c r="BL104" s="60" t="s">
        <v>265</v>
      </c>
      <c r="BM104" s="60" t="s">
        <v>265</v>
      </c>
      <c r="BN104" s="60" t="s">
        <v>265</v>
      </c>
      <c r="BO104" s="60" t="s">
        <v>265</v>
      </c>
      <c r="BP104" s="60" t="s">
        <v>265</v>
      </c>
      <c r="BQ104" s="60" t="s">
        <v>265</v>
      </c>
      <c r="BR104" s="60" t="s">
        <v>265</v>
      </c>
      <c r="BS104" s="60" t="s">
        <v>265</v>
      </c>
      <c r="BT104" s="60" t="s">
        <v>265</v>
      </c>
      <c r="BU104" s="60" t="s">
        <v>265</v>
      </c>
      <c r="BV104" s="60" t="s">
        <v>265</v>
      </c>
      <c r="BW104" s="60" t="s">
        <v>265</v>
      </c>
    </row>
    <row r="105" spans="1:75" ht="6" customHeight="1" thickBot="1">
      <c r="A105" s="60" t="s">
        <v>265</v>
      </c>
      <c r="B105" s="60" t="s">
        <v>265</v>
      </c>
      <c r="C105" s="60" t="s">
        <v>265</v>
      </c>
      <c r="D105" s="60" t="s">
        <v>265</v>
      </c>
      <c r="E105" s="60" t="s">
        <v>265</v>
      </c>
      <c r="F105" s="60" t="s">
        <v>265</v>
      </c>
      <c r="G105" s="60" t="s">
        <v>265</v>
      </c>
      <c r="H105" s="63" t="s">
        <v>268</v>
      </c>
      <c r="I105" s="61" t="s">
        <v>268</v>
      </c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 t="s">
        <v>266</v>
      </c>
      <c r="AN105" s="61" t="s">
        <v>266</v>
      </c>
      <c r="AO105" s="61" t="s">
        <v>266</v>
      </c>
      <c r="AP105" s="61" t="s">
        <v>266</v>
      </c>
      <c r="AQ105" s="61" t="s">
        <v>266</v>
      </c>
      <c r="AR105" s="61" t="s">
        <v>266</v>
      </c>
      <c r="AS105" s="61" t="s">
        <v>266</v>
      </c>
      <c r="AT105" s="61" t="s">
        <v>266</v>
      </c>
      <c r="AU105" s="61" t="s">
        <v>266</v>
      </c>
      <c r="AV105" s="61" t="s">
        <v>266</v>
      </c>
      <c r="AW105" s="61" t="s">
        <v>266</v>
      </c>
      <c r="AX105" s="61"/>
      <c r="AY105" s="61"/>
      <c r="AZ105" s="61"/>
      <c r="BA105" s="61"/>
      <c r="BB105" s="61" t="s">
        <v>268</v>
      </c>
      <c r="BC105" s="68" t="s">
        <v>268</v>
      </c>
      <c r="BD105" s="60" t="s">
        <v>265</v>
      </c>
      <c r="BE105" s="60" t="s">
        <v>265</v>
      </c>
      <c r="BF105" s="60" t="s">
        <v>265</v>
      </c>
      <c r="BG105" s="60" t="s">
        <v>265</v>
      </c>
      <c r="BH105" s="60" t="s">
        <v>265</v>
      </c>
      <c r="BI105" s="60" t="s">
        <v>265</v>
      </c>
      <c r="BJ105" s="60" t="s">
        <v>265</v>
      </c>
      <c r="BK105" s="60" t="s">
        <v>265</v>
      </c>
      <c r="BL105" s="60" t="s">
        <v>265</v>
      </c>
      <c r="BM105" s="60" t="s">
        <v>265</v>
      </c>
      <c r="BN105" s="60" t="s">
        <v>265</v>
      </c>
      <c r="BO105" s="60" t="s">
        <v>265</v>
      </c>
      <c r="BP105" s="60" t="s">
        <v>265</v>
      </c>
      <c r="BQ105" s="60" t="s">
        <v>265</v>
      </c>
      <c r="BR105" s="60" t="s">
        <v>265</v>
      </c>
      <c r="BS105" s="60" t="s">
        <v>265</v>
      </c>
      <c r="BT105" s="60" t="s">
        <v>265</v>
      </c>
      <c r="BU105" s="60" t="s">
        <v>265</v>
      </c>
      <c r="BV105" s="60" t="s">
        <v>265</v>
      </c>
      <c r="BW105" s="60" t="s">
        <v>265</v>
      </c>
    </row>
    <row r="106" spans="1:75" ht="6" customHeight="1" thickBot="1">
      <c r="A106" s="60" t="s">
        <v>265</v>
      </c>
      <c r="B106" s="60" t="s">
        <v>265</v>
      </c>
      <c r="C106" s="60" t="s">
        <v>265</v>
      </c>
      <c r="D106" s="60" t="s">
        <v>265</v>
      </c>
      <c r="E106" s="60" t="s">
        <v>265</v>
      </c>
      <c r="F106" s="60" t="s">
        <v>265</v>
      </c>
      <c r="G106" s="60" t="s">
        <v>265</v>
      </c>
      <c r="H106" s="63" t="s">
        <v>268</v>
      </c>
      <c r="I106" s="61" t="s">
        <v>268</v>
      </c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 t="s">
        <v>266</v>
      </c>
      <c r="AN106" s="61" t="s">
        <v>272</v>
      </c>
      <c r="AO106" s="61" t="s">
        <v>272</v>
      </c>
      <c r="AP106" s="61" t="s">
        <v>272</v>
      </c>
      <c r="AQ106" s="61" t="s">
        <v>272</v>
      </c>
      <c r="AR106" s="61" t="s">
        <v>272</v>
      </c>
      <c r="AS106" s="61" t="s">
        <v>272</v>
      </c>
      <c r="AT106" s="61" t="s">
        <v>272</v>
      </c>
      <c r="AU106" s="61" t="s">
        <v>272</v>
      </c>
      <c r="AV106" s="61" t="s">
        <v>272</v>
      </c>
      <c r="AW106" s="61" t="s">
        <v>271</v>
      </c>
      <c r="AX106" s="61"/>
      <c r="AY106" s="61"/>
      <c r="AZ106" s="61"/>
      <c r="BA106" s="61"/>
      <c r="BB106" s="61" t="s">
        <v>268</v>
      </c>
      <c r="BC106" s="68" t="s">
        <v>268</v>
      </c>
      <c r="BD106" s="60" t="s">
        <v>265</v>
      </c>
      <c r="BE106" s="60" t="s">
        <v>265</v>
      </c>
      <c r="BF106" s="60" t="s">
        <v>265</v>
      </c>
      <c r="BG106" s="60" t="s">
        <v>265</v>
      </c>
      <c r="BH106" s="60" t="s">
        <v>265</v>
      </c>
      <c r="BI106" s="60" t="s">
        <v>265</v>
      </c>
      <c r="BJ106" s="60" t="s">
        <v>265</v>
      </c>
      <c r="BK106" s="60" t="s">
        <v>265</v>
      </c>
      <c r="BL106" s="60" t="s">
        <v>265</v>
      </c>
      <c r="BM106" s="60" t="s">
        <v>265</v>
      </c>
      <c r="BN106" s="60" t="s">
        <v>265</v>
      </c>
      <c r="BO106" s="60" t="s">
        <v>265</v>
      </c>
      <c r="BP106" s="60" t="s">
        <v>265</v>
      </c>
      <c r="BQ106" s="60" t="s">
        <v>265</v>
      </c>
      <c r="BR106" s="60" t="s">
        <v>265</v>
      </c>
      <c r="BS106" s="60" t="s">
        <v>265</v>
      </c>
      <c r="BT106" s="60" t="s">
        <v>265</v>
      </c>
      <c r="BU106" s="60" t="s">
        <v>265</v>
      </c>
      <c r="BV106" s="60" t="s">
        <v>265</v>
      </c>
      <c r="BW106" s="60" t="s">
        <v>265</v>
      </c>
    </row>
    <row r="107" spans="1:75" ht="6" customHeight="1" thickBot="1">
      <c r="A107" s="60" t="s">
        <v>265</v>
      </c>
      <c r="B107" s="60" t="s">
        <v>265</v>
      </c>
      <c r="C107" s="60" t="s">
        <v>265</v>
      </c>
      <c r="D107" s="60" t="s">
        <v>265</v>
      </c>
      <c r="E107" s="60" t="s">
        <v>265</v>
      </c>
      <c r="F107" s="60" t="s">
        <v>265</v>
      </c>
      <c r="G107" s="60" t="s">
        <v>265</v>
      </c>
      <c r="H107" s="63" t="s">
        <v>268</v>
      </c>
      <c r="I107" s="61" t="s">
        <v>268</v>
      </c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 t="s">
        <v>266</v>
      </c>
      <c r="AN107" s="61" t="s">
        <v>272</v>
      </c>
      <c r="AO107" s="61" t="s">
        <v>272</v>
      </c>
      <c r="AP107" s="61" t="s">
        <v>272</v>
      </c>
      <c r="AQ107" s="61" t="s">
        <v>272</v>
      </c>
      <c r="AR107" s="61" t="s">
        <v>272</v>
      </c>
      <c r="AS107" s="61" t="s">
        <v>272</v>
      </c>
      <c r="AT107" s="61" t="s">
        <v>272</v>
      </c>
      <c r="AU107" s="61" t="s">
        <v>272</v>
      </c>
      <c r="AV107" s="61" t="s">
        <v>272</v>
      </c>
      <c r="AW107" s="61" t="s">
        <v>271</v>
      </c>
      <c r="AX107" s="61"/>
      <c r="AY107" s="61"/>
      <c r="AZ107" s="61"/>
      <c r="BA107" s="61"/>
      <c r="BB107" s="61" t="s">
        <v>268</v>
      </c>
      <c r="BC107" s="68" t="s">
        <v>268</v>
      </c>
      <c r="BD107" s="60" t="s">
        <v>265</v>
      </c>
      <c r="BE107" s="60" t="s">
        <v>265</v>
      </c>
      <c r="BF107" s="60" t="s">
        <v>265</v>
      </c>
      <c r="BG107" s="60" t="s">
        <v>265</v>
      </c>
      <c r="BH107" s="60" t="s">
        <v>265</v>
      </c>
      <c r="BI107" s="60" t="s">
        <v>265</v>
      </c>
      <c r="BJ107" s="60" t="s">
        <v>265</v>
      </c>
      <c r="BK107" s="60" t="s">
        <v>265</v>
      </c>
      <c r="BL107" s="60" t="s">
        <v>265</v>
      </c>
      <c r="BM107" s="60" t="s">
        <v>265</v>
      </c>
      <c r="BN107" s="60" t="s">
        <v>265</v>
      </c>
      <c r="BO107" s="60" t="s">
        <v>265</v>
      </c>
      <c r="BP107" s="60" t="s">
        <v>265</v>
      </c>
      <c r="BQ107" s="60" t="s">
        <v>265</v>
      </c>
      <c r="BR107" s="60" t="s">
        <v>265</v>
      </c>
      <c r="BS107" s="60" t="s">
        <v>265</v>
      </c>
      <c r="BT107" s="60" t="s">
        <v>265</v>
      </c>
      <c r="BU107" s="60" t="s">
        <v>265</v>
      </c>
      <c r="BV107" s="60" t="s">
        <v>265</v>
      </c>
      <c r="BW107" s="60" t="s">
        <v>265</v>
      </c>
    </row>
    <row r="108" spans="1:75" ht="6" customHeight="1" thickBot="1">
      <c r="A108" s="60" t="s">
        <v>265</v>
      </c>
      <c r="B108" s="60" t="s">
        <v>265</v>
      </c>
      <c r="C108" s="60" t="s">
        <v>265</v>
      </c>
      <c r="D108" s="60" t="s">
        <v>265</v>
      </c>
      <c r="E108" s="60" t="s">
        <v>265</v>
      </c>
      <c r="F108" s="60" t="s">
        <v>265</v>
      </c>
      <c r="G108" s="60" t="s">
        <v>265</v>
      </c>
      <c r="H108" s="63" t="s">
        <v>268</v>
      </c>
      <c r="I108" s="61" t="s">
        <v>268</v>
      </c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 t="s">
        <v>266</v>
      </c>
      <c r="AN108" s="61" t="s">
        <v>275</v>
      </c>
      <c r="AO108" s="61" t="s">
        <v>268</v>
      </c>
      <c r="AP108" s="61" t="s">
        <v>268</v>
      </c>
      <c r="AQ108" s="61" t="s">
        <v>274</v>
      </c>
      <c r="AR108" s="61" t="s">
        <v>274</v>
      </c>
      <c r="AS108" s="61" t="s">
        <v>272</v>
      </c>
      <c r="AT108" s="61" t="s">
        <v>272</v>
      </c>
      <c r="AU108" s="61" t="s">
        <v>272</v>
      </c>
      <c r="AV108" s="61" t="s">
        <v>272</v>
      </c>
      <c r="AW108" s="61" t="s">
        <v>271</v>
      </c>
      <c r="AX108" s="61"/>
      <c r="AY108" s="61"/>
      <c r="AZ108" s="61"/>
      <c r="BA108" s="61"/>
      <c r="BB108" s="61" t="s">
        <v>268</v>
      </c>
      <c r="BC108" s="68" t="s">
        <v>268</v>
      </c>
      <c r="BD108" s="60" t="s">
        <v>265</v>
      </c>
      <c r="BE108" s="60" t="s">
        <v>265</v>
      </c>
      <c r="BF108" s="60" t="s">
        <v>265</v>
      </c>
      <c r="BG108" s="60" t="s">
        <v>265</v>
      </c>
      <c r="BH108" s="60" t="s">
        <v>265</v>
      </c>
      <c r="BI108" s="60" t="s">
        <v>265</v>
      </c>
      <c r="BJ108" s="60" t="s">
        <v>265</v>
      </c>
      <c r="BK108" s="60" t="s">
        <v>265</v>
      </c>
      <c r="BL108" s="60" t="s">
        <v>265</v>
      </c>
      <c r="BM108" s="60" t="s">
        <v>265</v>
      </c>
      <c r="BN108" s="60" t="s">
        <v>265</v>
      </c>
      <c r="BO108" s="60" t="s">
        <v>265</v>
      </c>
      <c r="BP108" s="60" t="s">
        <v>265</v>
      </c>
      <c r="BQ108" s="60" t="s">
        <v>265</v>
      </c>
      <c r="BR108" s="60" t="s">
        <v>265</v>
      </c>
      <c r="BS108" s="60" t="s">
        <v>265</v>
      </c>
      <c r="BT108" s="60" t="s">
        <v>265</v>
      </c>
      <c r="BU108" s="60" t="s">
        <v>265</v>
      </c>
      <c r="BV108" s="60" t="s">
        <v>265</v>
      </c>
      <c r="BW108" s="60" t="s">
        <v>265</v>
      </c>
    </row>
    <row r="109" spans="1:75" ht="6" customHeight="1" thickBot="1">
      <c r="A109" s="60" t="s">
        <v>265</v>
      </c>
      <c r="B109" s="60" t="s">
        <v>265</v>
      </c>
      <c r="C109" s="60" t="s">
        <v>265</v>
      </c>
      <c r="D109" s="60" t="s">
        <v>265</v>
      </c>
      <c r="E109" s="60" t="s">
        <v>265</v>
      </c>
      <c r="F109" s="60" t="s">
        <v>265</v>
      </c>
      <c r="G109" s="60" t="s">
        <v>265</v>
      </c>
      <c r="H109" s="63" t="s">
        <v>268</v>
      </c>
      <c r="I109" s="61" t="s">
        <v>268</v>
      </c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 t="s">
        <v>266</v>
      </c>
      <c r="AN109" s="61" t="s">
        <v>266</v>
      </c>
      <c r="AO109" s="61" t="s">
        <v>266</v>
      </c>
      <c r="AP109" s="61" t="s">
        <v>266</v>
      </c>
      <c r="AQ109" s="61" t="s">
        <v>266</v>
      </c>
      <c r="AR109" s="61" t="s">
        <v>266</v>
      </c>
      <c r="AS109" s="61" t="s">
        <v>266</v>
      </c>
      <c r="AT109" s="61" t="s">
        <v>266</v>
      </c>
      <c r="AU109" s="61" t="s">
        <v>266</v>
      </c>
      <c r="AV109" s="61" t="s">
        <v>266</v>
      </c>
      <c r="AW109" s="61" t="s">
        <v>266</v>
      </c>
      <c r="AX109" s="61"/>
      <c r="AY109" s="61"/>
      <c r="AZ109" s="61"/>
      <c r="BA109" s="61"/>
      <c r="BB109" s="61" t="s">
        <v>268</v>
      </c>
      <c r="BC109" s="68" t="s">
        <v>268</v>
      </c>
      <c r="BD109" s="60" t="s">
        <v>265</v>
      </c>
      <c r="BE109" s="60" t="s">
        <v>265</v>
      </c>
      <c r="BF109" s="60" t="s">
        <v>265</v>
      </c>
      <c r="BG109" s="60" t="s">
        <v>265</v>
      </c>
      <c r="BH109" s="60" t="s">
        <v>265</v>
      </c>
      <c r="BI109" s="60" t="s">
        <v>265</v>
      </c>
      <c r="BJ109" s="60" t="s">
        <v>265</v>
      </c>
      <c r="BK109" s="60" t="s">
        <v>265</v>
      </c>
      <c r="BL109" s="60" t="s">
        <v>265</v>
      </c>
      <c r="BM109" s="60" t="s">
        <v>265</v>
      </c>
      <c r="BN109" s="60" t="s">
        <v>265</v>
      </c>
      <c r="BO109" s="60" t="s">
        <v>265</v>
      </c>
      <c r="BP109" s="60" t="s">
        <v>265</v>
      </c>
      <c r="BQ109" s="60" t="s">
        <v>265</v>
      </c>
      <c r="BR109" s="60" t="s">
        <v>265</v>
      </c>
      <c r="BS109" s="60" t="s">
        <v>265</v>
      </c>
      <c r="BT109" s="60" t="s">
        <v>265</v>
      </c>
      <c r="BU109" s="60" t="s">
        <v>265</v>
      </c>
      <c r="BV109" s="60" t="s">
        <v>265</v>
      </c>
      <c r="BW109" s="60" t="s">
        <v>265</v>
      </c>
    </row>
    <row r="110" spans="1:75" ht="6" customHeight="1" thickBot="1">
      <c r="A110" s="60" t="s">
        <v>265</v>
      </c>
      <c r="B110" s="60" t="s">
        <v>265</v>
      </c>
      <c r="C110" s="60" t="s">
        <v>265</v>
      </c>
      <c r="D110" s="60" t="s">
        <v>265</v>
      </c>
      <c r="E110" s="60" t="s">
        <v>265</v>
      </c>
      <c r="F110" s="60" t="s">
        <v>265</v>
      </c>
      <c r="G110" s="60" t="s">
        <v>265</v>
      </c>
      <c r="H110" s="63" t="s">
        <v>268</v>
      </c>
      <c r="I110" s="61" t="s">
        <v>268</v>
      </c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 t="s">
        <v>268</v>
      </c>
      <c r="BC110" s="68" t="s">
        <v>268</v>
      </c>
      <c r="BD110" s="60" t="s">
        <v>265</v>
      </c>
      <c r="BE110" s="60" t="s">
        <v>265</v>
      </c>
      <c r="BF110" s="60" t="s">
        <v>265</v>
      </c>
      <c r="BG110" s="60" t="s">
        <v>265</v>
      </c>
      <c r="BH110" s="60" t="s">
        <v>265</v>
      </c>
      <c r="BI110" s="60" t="s">
        <v>265</v>
      </c>
      <c r="BJ110" s="60" t="s">
        <v>265</v>
      </c>
      <c r="BK110" s="60" t="s">
        <v>265</v>
      </c>
      <c r="BL110" s="60" t="s">
        <v>265</v>
      </c>
      <c r="BM110" s="60" t="s">
        <v>265</v>
      </c>
      <c r="BN110" s="60" t="s">
        <v>265</v>
      </c>
      <c r="BO110" s="60" t="s">
        <v>265</v>
      </c>
      <c r="BP110" s="60" t="s">
        <v>265</v>
      </c>
      <c r="BQ110" s="60" t="s">
        <v>265</v>
      </c>
      <c r="BR110" s="60" t="s">
        <v>265</v>
      </c>
      <c r="BS110" s="60" t="s">
        <v>265</v>
      </c>
      <c r="BT110" s="60" t="s">
        <v>265</v>
      </c>
      <c r="BU110" s="60" t="s">
        <v>265</v>
      </c>
      <c r="BV110" s="60" t="s">
        <v>265</v>
      </c>
      <c r="BW110" s="60" t="s">
        <v>265</v>
      </c>
    </row>
    <row r="111" spans="1:75" ht="6" customHeight="1" thickBot="1">
      <c r="A111" s="60" t="s">
        <v>265</v>
      </c>
      <c r="B111" s="60" t="s">
        <v>265</v>
      </c>
      <c r="C111" s="60" t="s">
        <v>265</v>
      </c>
      <c r="D111" s="60" t="s">
        <v>265</v>
      </c>
      <c r="E111" s="60" t="s">
        <v>265</v>
      </c>
      <c r="F111" s="60" t="s">
        <v>265</v>
      </c>
      <c r="G111" s="60" t="s">
        <v>265</v>
      </c>
      <c r="H111" s="63" t="s">
        <v>268</v>
      </c>
      <c r="I111" s="61" t="s">
        <v>268</v>
      </c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 t="s">
        <v>268</v>
      </c>
      <c r="BC111" s="68" t="s">
        <v>268</v>
      </c>
      <c r="BD111" s="60" t="s">
        <v>265</v>
      </c>
      <c r="BE111" s="60" t="s">
        <v>265</v>
      </c>
      <c r="BF111" s="60" t="s">
        <v>265</v>
      </c>
      <c r="BG111" s="60" t="s">
        <v>265</v>
      </c>
      <c r="BH111" s="60" t="s">
        <v>265</v>
      </c>
      <c r="BI111" s="60" t="s">
        <v>265</v>
      </c>
      <c r="BJ111" s="60" t="s">
        <v>265</v>
      </c>
      <c r="BK111" s="60" t="s">
        <v>265</v>
      </c>
      <c r="BL111" s="60" t="s">
        <v>265</v>
      </c>
      <c r="BM111" s="60" t="s">
        <v>265</v>
      </c>
      <c r="BN111" s="60" t="s">
        <v>265</v>
      </c>
      <c r="BO111" s="60" t="s">
        <v>265</v>
      </c>
      <c r="BP111" s="60" t="s">
        <v>265</v>
      </c>
      <c r="BQ111" s="60" t="s">
        <v>265</v>
      </c>
      <c r="BR111" s="60" t="s">
        <v>265</v>
      </c>
      <c r="BS111" s="60" t="s">
        <v>265</v>
      </c>
      <c r="BT111" s="60" t="s">
        <v>265</v>
      </c>
      <c r="BU111" s="60" t="s">
        <v>265</v>
      </c>
      <c r="BV111" s="60" t="s">
        <v>265</v>
      </c>
      <c r="BW111" s="60" t="s">
        <v>265</v>
      </c>
    </row>
    <row r="112" spans="1:75" ht="6" customHeight="1" thickBot="1">
      <c r="A112" s="60" t="s">
        <v>265</v>
      </c>
      <c r="B112" s="60" t="s">
        <v>265</v>
      </c>
      <c r="C112" s="60" t="s">
        <v>265</v>
      </c>
      <c r="D112" s="60" t="s">
        <v>265</v>
      </c>
      <c r="E112" s="60" t="s">
        <v>265</v>
      </c>
      <c r="F112" s="60" t="s">
        <v>265</v>
      </c>
      <c r="G112" s="60" t="s">
        <v>265</v>
      </c>
      <c r="H112" s="63" t="s">
        <v>268</v>
      </c>
      <c r="I112" s="61" t="s">
        <v>268</v>
      </c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 t="s">
        <v>268</v>
      </c>
      <c r="BC112" s="68" t="s">
        <v>268</v>
      </c>
      <c r="BD112" s="60" t="s">
        <v>265</v>
      </c>
      <c r="BE112" s="60" t="s">
        <v>265</v>
      </c>
      <c r="BF112" s="60" t="s">
        <v>265</v>
      </c>
      <c r="BG112" s="60" t="s">
        <v>265</v>
      </c>
      <c r="BH112" s="60" t="s">
        <v>265</v>
      </c>
      <c r="BI112" s="60" t="s">
        <v>265</v>
      </c>
      <c r="BJ112" s="60" t="s">
        <v>265</v>
      </c>
      <c r="BK112" s="60" t="s">
        <v>265</v>
      </c>
      <c r="BL112" s="60" t="s">
        <v>265</v>
      </c>
      <c r="BM112" s="60" t="s">
        <v>265</v>
      </c>
      <c r="BN112" s="60" t="s">
        <v>265</v>
      </c>
      <c r="BO112" s="60" t="s">
        <v>265</v>
      </c>
      <c r="BP112" s="60" t="s">
        <v>265</v>
      </c>
      <c r="BQ112" s="60" t="s">
        <v>265</v>
      </c>
      <c r="BR112" s="60" t="s">
        <v>265</v>
      </c>
      <c r="BS112" s="60" t="s">
        <v>265</v>
      </c>
      <c r="BT112" s="60" t="s">
        <v>265</v>
      </c>
      <c r="BU112" s="60" t="s">
        <v>265</v>
      </c>
      <c r="BV112" s="60" t="s">
        <v>265</v>
      </c>
      <c r="BW112" s="60" t="s">
        <v>265</v>
      </c>
    </row>
    <row r="113" spans="1:75" ht="6" customHeight="1" thickBot="1">
      <c r="A113" s="60" t="s">
        <v>265</v>
      </c>
      <c r="B113" s="60" t="s">
        <v>265</v>
      </c>
      <c r="C113" s="60" t="s">
        <v>265</v>
      </c>
      <c r="D113" s="60" t="s">
        <v>265</v>
      </c>
      <c r="E113" s="60" t="s">
        <v>265</v>
      </c>
      <c r="F113" s="60" t="s">
        <v>265</v>
      </c>
      <c r="G113" s="60" t="s">
        <v>265</v>
      </c>
      <c r="H113" s="63" t="s">
        <v>268</v>
      </c>
      <c r="I113" s="61" t="s">
        <v>268</v>
      </c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 t="s">
        <v>268</v>
      </c>
      <c r="BC113" s="68" t="s">
        <v>268</v>
      </c>
      <c r="BD113" s="60" t="s">
        <v>265</v>
      </c>
      <c r="BE113" s="60" t="s">
        <v>265</v>
      </c>
      <c r="BF113" s="60" t="s">
        <v>265</v>
      </c>
      <c r="BG113" s="60" t="s">
        <v>265</v>
      </c>
      <c r="BH113" s="60" t="s">
        <v>265</v>
      </c>
      <c r="BI113" s="60" t="s">
        <v>265</v>
      </c>
      <c r="BJ113" s="60" t="s">
        <v>265</v>
      </c>
      <c r="BK113" s="60" t="s">
        <v>265</v>
      </c>
      <c r="BL113" s="60" t="s">
        <v>265</v>
      </c>
      <c r="BM113" s="60" t="s">
        <v>265</v>
      </c>
      <c r="BN113" s="60" t="s">
        <v>265</v>
      </c>
      <c r="BO113" s="60" t="s">
        <v>265</v>
      </c>
      <c r="BP113" s="60" t="s">
        <v>265</v>
      </c>
      <c r="BQ113" s="60" t="s">
        <v>265</v>
      </c>
      <c r="BR113" s="60" t="s">
        <v>265</v>
      </c>
      <c r="BS113" s="60" t="s">
        <v>265</v>
      </c>
      <c r="BT113" s="60" t="s">
        <v>265</v>
      </c>
      <c r="BU113" s="60" t="s">
        <v>265</v>
      </c>
      <c r="BV113" s="60" t="s">
        <v>265</v>
      </c>
      <c r="BW113" s="60" t="s">
        <v>265</v>
      </c>
    </row>
    <row r="114" spans="1:75" ht="6" customHeight="1" thickBot="1">
      <c r="A114" s="60" t="s">
        <v>265</v>
      </c>
      <c r="B114" s="60" t="s">
        <v>265</v>
      </c>
      <c r="C114" s="60" t="s">
        <v>265</v>
      </c>
      <c r="D114" s="60" t="s">
        <v>265</v>
      </c>
      <c r="E114" s="60" t="s">
        <v>265</v>
      </c>
      <c r="F114" s="60" t="s">
        <v>265</v>
      </c>
      <c r="G114" s="60" t="s">
        <v>265</v>
      </c>
      <c r="H114" s="63" t="s">
        <v>268</v>
      </c>
      <c r="I114" s="61" t="s">
        <v>268</v>
      </c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 t="s">
        <v>268</v>
      </c>
      <c r="BC114" s="68" t="s">
        <v>268</v>
      </c>
      <c r="BD114" s="60" t="s">
        <v>265</v>
      </c>
      <c r="BE114" s="60" t="s">
        <v>265</v>
      </c>
      <c r="BF114" s="60" t="s">
        <v>265</v>
      </c>
      <c r="BG114" s="60" t="s">
        <v>265</v>
      </c>
      <c r="BH114" s="60" t="s">
        <v>265</v>
      </c>
      <c r="BI114" s="60" t="s">
        <v>265</v>
      </c>
      <c r="BJ114" s="60" t="s">
        <v>265</v>
      </c>
      <c r="BK114" s="60" t="s">
        <v>265</v>
      </c>
      <c r="BL114" s="60" t="s">
        <v>265</v>
      </c>
      <c r="BM114" s="60" t="s">
        <v>265</v>
      </c>
      <c r="BN114" s="60" t="s">
        <v>265</v>
      </c>
      <c r="BO114" s="60" t="s">
        <v>265</v>
      </c>
      <c r="BP114" s="60" t="s">
        <v>265</v>
      </c>
      <c r="BQ114" s="60" t="s">
        <v>265</v>
      </c>
      <c r="BR114" s="60" t="s">
        <v>265</v>
      </c>
      <c r="BS114" s="60" t="s">
        <v>265</v>
      </c>
      <c r="BT114" s="60" t="s">
        <v>265</v>
      </c>
      <c r="BU114" s="60" t="s">
        <v>265</v>
      </c>
      <c r="BV114" s="60" t="s">
        <v>265</v>
      </c>
      <c r="BW114" s="60" t="s">
        <v>265</v>
      </c>
    </row>
    <row r="115" spans="1:75" ht="6" customHeight="1" thickBot="1">
      <c r="A115" s="60" t="s">
        <v>265</v>
      </c>
      <c r="B115" s="60" t="s">
        <v>265</v>
      </c>
      <c r="C115" s="60" t="s">
        <v>265</v>
      </c>
      <c r="D115" s="60" t="s">
        <v>265</v>
      </c>
      <c r="E115" s="60" t="s">
        <v>265</v>
      </c>
      <c r="F115" s="60" t="s">
        <v>265</v>
      </c>
      <c r="G115" s="60" t="s">
        <v>265</v>
      </c>
      <c r="H115" s="63" t="s">
        <v>268</v>
      </c>
      <c r="I115" s="61" t="s">
        <v>268</v>
      </c>
      <c r="J115" s="61" t="s">
        <v>268</v>
      </c>
      <c r="K115" s="61" t="s">
        <v>268</v>
      </c>
      <c r="L115" s="61" t="s">
        <v>268</v>
      </c>
      <c r="M115" s="61" t="s">
        <v>268</v>
      </c>
      <c r="N115" s="61" t="s">
        <v>268</v>
      </c>
      <c r="O115" s="61" t="s">
        <v>268</v>
      </c>
      <c r="P115" s="61" t="s">
        <v>268</v>
      </c>
      <c r="Q115" s="61" t="s">
        <v>268</v>
      </c>
      <c r="R115" s="61" t="s">
        <v>268</v>
      </c>
      <c r="S115" s="61" t="s">
        <v>268</v>
      </c>
      <c r="T115" s="61" t="s">
        <v>268</v>
      </c>
      <c r="U115" s="61" t="s">
        <v>268</v>
      </c>
      <c r="V115" s="61" t="s">
        <v>268</v>
      </c>
      <c r="W115" s="61" t="s">
        <v>268</v>
      </c>
      <c r="X115" s="61" t="s">
        <v>268</v>
      </c>
      <c r="Y115" s="61" t="s">
        <v>268</v>
      </c>
      <c r="Z115" s="61" t="s">
        <v>268</v>
      </c>
      <c r="AA115" s="61" t="s">
        <v>268</v>
      </c>
      <c r="AB115" s="61" t="s">
        <v>268</v>
      </c>
      <c r="AC115" s="61" t="s">
        <v>268</v>
      </c>
      <c r="AD115" s="61" t="s">
        <v>268</v>
      </c>
      <c r="AE115" s="61" t="s">
        <v>268</v>
      </c>
      <c r="AF115" s="61" t="s">
        <v>268</v>
      </c>
      <c r="AG115" s="61" t="s">
        <v>268</v>
      </c>
      <c r="AH115" s="61" t="s">
        <v>268</v>
      </c>
      <c r="AI115" s="61" t="s">
        <v>268</v>
      </c>
      <c r="AJ115" s="61" t="s">
        <v>268</v>
      </c>
      <c r="AK115" s="61" t="s">
        <v>268</v>
      </c>
      <c r="AL115" s="61" t="s">
        <v>268</v>
      </c>
      <c r="AM115" s="61" t="s">
        <v>268</v>
      </c>
      <c r="AN115" s="61" t="s">
        <v>268</v>
      </c>
      <c r="AO115" s="61" t="s">
        <v>268</v>
      </c>
      <c r="AP115" s="61" t="s">
        <v>268</v>
      </c>
      <c r="AQ115" s="61" t="s">
        <v>268</v>
      </c>
      <c r="AR115" s="61" t="s">
        <v>268</v>
      </c>
      <c r="AS115" s="61" t="s">
        <v>268</v>
      </c>
      <c r="AT115" s="61" t="s">
        <v>268</v>
      </c>
      <c r="AU115" s="61" t="s">
        <v>268</v>
      </c>
      <c r="AV115" s="61" t="s">
        <v>268</v>
      </c>
      <c r="AW115" s="61" t="s">
        <v>268</v>
      </c>
      <c r="AX115" s="61" t="s">
        <v>268</v>
      </c>
      <c r="AY115" s="61" t="s">
        <v>268</v>
      </c>
      <c r="AZ115" s="61" t="s">
        <v>268</v>
      </c>
      <c r="BA115" s="61" t="s">
        <v>268</v>
      </c>
      <c r="BB115" s="61" t="s">
        <v>268</v>
      </c>
      <c r="BC115" s="68" t="s">
        <v>268</v>
      </c>
      <c r="BD115" s="60" t="s">
        <v>265</v>
      </c>
      <c r="BE115" s="60" t="s">
        <v>265</v>
      </c>
      <c r="BF115" s="60" t="s">
        <v>265</v>
      </c>
      <c r="BG115" s="60" t="s">
        <v>265</v>
      </c>
      <c r="BH115" s="60" t="s">
        <v>265</v>
      </c>
      <c r="BI115" s="60" t="s">
        <v>265</v>
      </c>
      <c r="BJ115" s="60" t="s">
        <v>265</v>
      </c>
      <c r="BK115" s="60" t="s">
        <v>265</v>
      </c>
      <c r="BL115" s="60" t="s">
        <v>265</v>
      </c>
      <c r="BM115" s="60" t="s">
        <v>265</v>
      </c>
      <c r="BN115" s="60" t="s">
        <v>265</v>
      </c>
      <c r="BO115" s="60" t="s">
        <v>265</v>
      </c>
      <c r="BP115" s="60" t="s">
        <v>265</v>
      </c>
      <c r="BQ115" s="60" t="s">
        <v>265</v>
      </c>
      <c r="BR115" s="60" t="s">
        <v>265</v>
      </c>
      <c r="BS115" s="60" t="s">
        <v>265</v>
      </c>
      <c r="BT115" s="60" t="s">
        <v>265</v>
      </c>
      <c r="BU115" s="60" t="s">
        <v>265</v>
      </c>
      <c r="BV115" s="60" t="s">
        <v>265</v>
      </c>
      <c r="BW115" s="60" t="s">
        <v>265</v>
      </c>
    </row>
    <row r="116" spans="1:75" ht="6" customHeight="1" thickBot="1">
      <c r="A116" s="60" t="s">
        <v>265</v>
      </c>
      <c r="B116" s="60" t="s">
        <v>265</v>
      </c>
      <c r="C116" s="60" t="s">
        <v>265</v>
      </c>
      <c r="D116" s="60" t="s">
        <v>265</v>
      </c>
      <c r="E116" s="60" t="s">
        <v>265</v>
      </c>
      <c r="F116" s="60" t="s">
        <v>265</v>
      </c>
      <c r="G116" s="60" t="s">
        <v>265</v>
      </c>
      <c r="H116" s="64" t="s">
        <v>268</v>
      </c>
      <c r="I116" s="66" t="s">
        <v>268</v>
      </c>
      <c r="J116" s="66" t="s">
        <v>268</v>
      </c>
      <c r="K116" s="66" t="s">
        <v>268</v>
      </c>
      <c r="L116" s="66" t="s">
        <v>268</v>
      </c>
      <c r="M116" s="66" t="s">
        <v>268</v>
      </c>
      <c r="N116" s="66" t="s">
        <v>268</v>
      </c>
      <c r="O116" s="66" t="s">
        <v>268</v>
      </c>
      <c r="P116" s="66" t="s">
        <v>268</v>
      </c>
      <c r="Q116" s="66" t="s">
        <v>268</v>
      </c>
      <c r="R116" s="66" t="s">
        <v>268</v>
      </c>
      <c r="S116" s="66" t="s">
        <v>268</v>
      </c>
      <c r="T116" s="66" t="s">
        <v>268</v>
      </c>
      <c r="U116" s="66" t="s">
        <v>268</v>
      </c>
      <c r="V116" s="66" t="s">
        <v>268</v>
      </c>
      <c r="W116" s="66" t="s">
        <v>268</v>
      </c>
      <c r="X116" s="66" t="s">
        <v>268</v>
      </c>
      <c r="Y116" s="66" t="s">
        <v>268</v>
      </c>
      <c r="Z116" s="66" t="s">
        <v>268</v>
      </c>
      <c r="AA116" s="66" t="s">
        <v>268</v>
      </c>
      <c r="AB116" s="66" t="s">
        <v>268</v>
      </c>
      <c r="AC116" s="66" t="s">
        <v>268</v>
      </c>
      <c r="AD116" s="66" t="s">
        <v>268</v>
      </c>
      <c r="AE116" s="66" t="s">
        <v>268</v>
      </c>
      <c r="AF116" s="66" t="s">
        <v>268</v>
      </c>
      <c r="AG116" s="66" t="s">
        <v>268</v>
      </c>
      <c r="AH116" s="66" t="s">
        <v>268</v>
      </c>
      <c r="AI116" s="66" t="s">
        <v>268</v>
      </c>
      <c r="AJ116" s="66" t="s">
        <v>268</v>
      </c>
      <c r="AK116" s="66" t="s">
        <v>268</v>
      </c>
      <c r="AL116" s="66" t="s">
        <v>268</v>
      </c>
      <c r="AM116" s="66" t="s">
        <v>268</v>
      </c>
      <c r="AN116" s="66" t="s">
        <v>268</v>
      </c>
      <c r="AO116" s="66" t="s">
        <v>268</v>
      </c>
      <c r="AP116" s="66" t="s">
        <v>268</v>
      </c>
      <c r="AQ116" s="66" t="s">
        <v>268</v>
      </c>
      <c r="AR116" s="66" t="s">
        <v>268</v>
      </c>
      <c r="AS116" s="66" t="s">
        <v>268</v>
      </c>
      <c r="AT116" s="66" t="s">
        <v>268</v>
      </c>
      <c r="AU116" s="66" t="s">
        <v>268</v>
      </c>
      <c r="AV116" s="66" t="s">
        <v>268</v>
      </c>
      <c r="AW116" s="66" t="s">
        <v>268</v>
      </c>
      <c r="AX116" s="66" t="s">
        <v>268</v>
      </c>
      <c r="AY116" s="66" t="s">
        <v>268</v>
      </c>
      <c r="AZ116" s="66" t="s">
        <v>268</v>
      </c>
      <c r="BA116" s="66" t="s">
        <v>268</v>
      </c>
      <c r="BB116" s="66" t="s">
        <v>268</v>
      </c>
      <c r="BC116" s="69" t="s">
        <v>268</v>
      </c>
      <c r="BD116" s="60" t="s">
        <v>265</v>
      </c>
      <c r="BE116" s="60" t="s">
        <v>265</v>
      </c>
      <c r="BF116" s="60" t="s">
        <v>265</v>
      </c>
      <c r="BG116" s="60" t="s">
        <v>265</v>
      </c>
      <c r="BH116" s="60" t="s">
        <v>265</v>
      </c>
      <c r="BI116" s="60" t="s">
        <v>265</v>
      </c>
      <c r="BJ116" s="60" t="s">
        <v>265</v>
      </c>
      <c r="BK116" s="60" t="s">
        <v>265</v>
      </c>
      <c r="BL116" s="60" t="s">
        <v>265</v>
      </c>
      <c r="BM116" s="60" t="s">
        <v>265</v>
      </c>
      <c r="BN116" s="60" t="s">
        <v>265</v>
      </c>
      <c r="BO116" s="60" t="s">
        <v>265</v>
      </c>
      <c r="BP116" s="60" t="s">
        <v>265</v>
      </c>
      <c r="BQ116" s="60" t="s">
        <v>265</v>
      </c>
      <c r="BR116" s="60" t="s">
        <v>265</v>
      </c>
      <c r="BS116" s="60" t="s">
        <v>265</v>
      </c>
      <c r="BT116" s="60" t="s">
        <v>265</v>
      </c>
      <c r="BU116" s="60" t="s">
        <v>265</v>
      </c>
      <c r="BV116" s="60" t="s">
        <v>265</v>
      </c>
      <c r="BW116" s="60" t="s">
        <v>265</v>
      </c>
    </row>
    <row r="117" spans="1:75" ht="6" customHeight="1">
      <c r="A117" s="60" t="s">
        <v>265</v>
      </c>
      <c r="B117" s="60" t="s">
        <v>265</v>
      </c>
      <c r="C117" s="60" t="s">
        <v>265</v>
      </c>
      <c r="D117" s="60" t="s">
        <v>265</v>
      </c>
      <c r="E117" s="60" t="s">
        <v>265</v>
      </c>
      <c r="F117" s="60" t="s">
        <v>265</v>
      </c>
      <c r="G117" s="60" t="s">
        <v>265</v>
      </c>
      <c r="H117" s="60" t="s">
        <v>265</v>
      </c>
      <c r="I117" s="60" t="s">
        <v>265</v>
      </c>
      <c r="J117" s="60" t="s">
        <v>265</v>
      </c>
      <c r="K117" s="60" t="s">
        <v>265</v>
      </c>
      <c r="L117" s="60" t="s">
        <v>265</v>
      </c>
      <c r="M117" s="60" t="s">
        <v>265</v>
      </c>
      <c r="N117" s="60" t="s">
        <v>265</v>
      </c>
      <c r="O117" s="60" t="s">
        <v>265</v>
      </c>
      <c r="P117" s="60" t="s">
        <v>265</v>
      </c>
      <c r="Q117" s="60" t="s">
        <v>265</v>
      </c>
      <c r="R117" s="60" t="s">
        <v>265</v>
      </c>
      <c r="S117" s="60" t="s">
        <v>265</v>
      </c>
      <c r="T117" s="60" t="s">
        <v>265</v>
      </c>
      <c r="U117" s="60" t="s">
        <v>265</v>
      </c>
      <c r="V117" s="60" t="s">
        <v>265</v>
      </c>
      <c r="W117" s="60" t="s">
        <v>265</v>
      </c>
      <c r="X117" s="60" t="s">
        <v>265</v>
      </c>
      <c r="Y117" s="60" t="s">
        <v>265</v>
      </c>
      <c r="Z117" s="60" t="s">
        <v>265</v>
      </c>
      <c r="AA117" s="60" t="s">
        <v>265</v>
      </c>
      <c r="AB117" s="60" t="s">
        <v>265</v>
      </c>
      <c r="AC117" s="60" t="s">
        <v>265</v>
      </c>
      <c r="AD117" s="60" t="s">
        <v>265</v>
      </c>
      <c r="AE117" s="60" t="s">
        <v>265</v>
      </c>
      <c r="AF117" s="60" t="s">
        <v>265</v>
      </c>
      <c r="AG117" s="60" t="s">
        <v>265</v>
      </c>
      <c r="AH117" s="60" t="s">
        <v>265</v>
      </c>
      <c r="AI117" s="60" t="s">
        <v>265</v>
      </c>
      <c r="AJ117" s="60" t="s">
        <v>265</v>
      </c>
      <c r="AK117" s="60" t="s">
        <v>265</v>
      </c>
      <c r="AL117" s="60" t="s">
        <v>265</v>
      </c>
      <c r="AM117" s="60" t="s">
        <v>265</v>
      </c>
      <c r="AN117" s="60" t="s">
        <v>265</v>
      </c>
      <c r="AO117" s="60" t="s">
        <v>265</v>
      </c>
      <c r="AP117" s="60" t="s">
        <v>265</v>
      </c>
      <c r="AQ117" s="60" t="s">
        <v>265</v>
      </c>
      <c r="AR117" s="60" t="s">
        <v>265</v>
      </c>
      <c r="AS117" s="60" t="s">
        <v>265</v>
      </c>
      <c r="AT117" s="60" t="s">
        <v>265</v>
      </c>
      <c r="AU117" s="60" t="s">
        <v>265</v>
      </c>
      <c r="AV117" s="60" t="s">
        <v>265</v>
      </c>
      <c r="AW117" s="60" t="s">
        <v>265</v>
      </c>
      <c r="AX117" s="60" t="s">
        <v>265</v>
      </c>
      <c r="AY117" s="60" t="s">
        <v>265</v>
      </c>
      <c r="AZ117" s="60" t="s">
        <v>265</v>
      </c>
      <c r="BA117" s="60" t="s">
        <v>265</v>
      </c>
      <c r="BB117" s="60" t="s">
        <v>265</v>
      </c>
      <c r="BC117" s="60" t="s">
        <v>265</v>
      </c>
      <c r="BD117" s="60" t="s">
        <v>265</v>
      </c>
      <c r="BE117" s="60" t="s">
        <v>265</v>
      </c>
      <c r="BF117" s="60" t="s">
        <v>265</v>
      </c>
      <c r="BG117" s="60" t="s">
        <v>265</v>
      </c>
      <c r="BH117" s="60" t="s">
        <v>265</v>
      </c>
      <c r="BI117" s="60" t="s">
        <v>265</v>
      </c>
      <c r="BJ117" s="60" t="s">
        <v>265</v>
      </c>
      <c r="BK117" s="60" t="s">
        <v>265</v>
      </c>
      <c r="BL117" s="60" t="s">
        <v>265</v>
      </c>
      <c r="BM117" s="60" t="s">
        <v>265</v>
      </c>
      <c r="BN117" s="60" t="s">
        <v>265</v>
      </c>
      <c r="BO117" s="60" t="s">
        <v>265</v>
      </c>
      <c r="BP117" s="60" t="s">
        <v>265</v>
      </c>
      <c r="BQ117" s="60" t="s">
        <v>265</v>
      </c>
      <c r="BR117" s="60" t="s">
        <v>265</v>
      </c>
      <c r="BS117" s="60" t="s">
        <v>265</v>
      </c>
      <c r="BT117" s="60" t="s">
        <v>265</v>
      </c>
      <c r="BU117" s="60" t="s">
        <v>265</v>
      </c>
      <c r="BV117" s="60" t="s">
        <v>265</v>
      </c>
      <c r="BW117" s="60" t="s">
        <v>265</v>
      </c>
    </row>
    <row r="118" spans="1:75" ht="6" customHeight="1">
      <c r="A118" s="60" t="s">
        <v>265</v>
      </c>
      <c r="B118" s="60" t="s">
        <v>265</v>
      </c>
      <c r="C118" s="60" t="s">
        <v>265</v>
      </c>
      <c r="D118" s="60" t="s">
        <v>265</v>
      </c>
      <c r="E118" s="60" t="s">
        <v>265</v>
      </c>
      <c r="F118" s="60" t="s">
        <v>265</v>
      </c>
      <c r="G118" s="60" t="s">
        <v>265</v>
      </c>
      <c r="H118" s="60" t="s">
        <v>265</v>
      </c>
      <c r="I118" s="60" t="s">
        <v>265</v>
      </c>
      <c r="J118" s="60" t="s">
        <v>265</v>
      </c>
      <c r="K118" s="60" t="s">
        <v>265</v>
      </c>
      <c r="L118" s="60" t="s">
        <v>265</v>
      </c>
      <c r="M118" s="60" t="s">
        <v>265</v>
      </c>
      <c r="N118" s="60" t="s">
        <v>265</v>
      </c>
      <c r="O118" s="60" t="s">
        <v>265</v>
      </c>
      <c r="P118" s="60" t="s">
        <v>265</v>
      </c>
      <c r="Q118" s="60" t="s">
        <v>265</v>
      </c>
      <c r="R118" s="60" t="s">
        <v>265</v>
      </c>
      <c r="S118" s="60" t="s">
        <v>265</v>
      </c>
      <c r="T118" s="60" t="s">
        <v>265</v>
      </c>
      <c r="U118" s="60" t="s">
        <v>265</v>
      </c>
      <c r="V118" s="60" t="s">
        <v>265</v>
      </c>
      <c r="W118" s="60" t="s">
        <v>265</v>
      </c>
      <c r="X118" s="60" t="s">
        <v>265</v>
      </c>
      <c r="Y118" s="60" t="s">
        <v>265</v>
      </c>
      <c r="Z118" s="60" t="s">
        <v>265</v>
      </c>
      <c r="AA118" s="60" t="s">
        <v>265</v>
      </c>
      <c r="AB118" s="60" t="s">
        <v>265</v>
      </c>
      <c r="AC118" s="60" t="s">
        <v>265</v>
      </c>
      <c r="AD118" s="60" t="s">
        <v>265</v>
      </c>
      <c r="AE118" s="60" t="s">
        <v>265</v>
      </c>
      <c r="AF118" s="60" t="s">
        <v>265</v>
      </c>
      <c r="AG118" s="60" t="s">
        <v>265</v>
      </c>
      <c r="AH118" s="60" t="s">
        <v>265</v>
      </c>
      <c r="AI118" s="60" t="s">
        <v>265</v>
      </c>
      <c r="AJ118" s="60" t="s">
        <v>265</v>
      </c>
      <c r="AK118" s="60" t="s">
        <v>265</v>
      </c>
      <c r="AL118" s="60" t="s">
        <v>265</v>
      </c>
      <c r="AM118" s="60" t="s">
        <v>265</v>
      </c>
      <c r="AN118" s="60" t="s">
        <v>265</v>
      </c>
      <c r="AO118" s="60" t="s">
        <v>265</v>
      </c>
      <c r="AP118" s="60" t="s">
        <v>265</v>
      </c>
      <c r="AQ118" s="60" t="s">
        <v>265</v>
      </c>
      <c r="AR118" s="60" t="s">
        <v>265</v>
      </c>
      <c r="AS118" s="60" t="s">
        <v>265</v>
      </c>
      <c r="AT118" s="60" t="s">
        <v>265</v>
      </c>
      <c r="AU118" s="60" t="s">
        <v>265</v>
      </c>
      <c r="AV118" s="60" t="s">
        <v>265</v>
      </c>
      <c r="AW118" s="60" t="s">
        <v>265</v>
      </c>
      <c r="AX118" s="60" t="s">
        <v>265</v>
      </c>
      <c r="AY118" s="60" t="s">
        <v>265</v>
      </c>
      <c r="AZ118" s="60" t="s">
        <v>265</v>
      </c>
      <c r="BA118" s="60" t="s">
        <v>265</v>
      </c>
      <c r="BB118" s="60" t="s">
        <v>265</v>
      </c>
      <c r="BC118" s="60" t="s">
        <v>265</v>
      </c>
      <c r="BD118" s="60" t="s">
        <v>265</v>
      </c>
      <c r="BE118" s="60" t="s">
        <v>265</v>
      </c>
      <c r="BF118" s="60" t="s">
        <v>265</v>
      </c>
      <c r="BG118" s="60" t="s">
        <v>265</v>
      </c>
      <c r="BH118" s="60" t="s">
        <v>265</v>
      </c>
      <c r="BI118" s="60" t="s">
        <v>265</v>
      </c>
      <c r="BJ118" s="60" t="s">
        <v>265</v>
      </c>
      <c r="BK118" s="60" t="s">
        <v>265</v>
      </c>
      <c r="BL118" s="60" t="s">
        <v>265</v>
      </c>
      <c r="BM118" s="60" t="s">
        <v>265</v>
      </c>
      <c r="BN118" s="60" t="s">
        <v>265</v>
      </c>
      <c r="BO118" s="60" t="s">
        <v>265</v>
      </c>
      <c r="BP118" s="60" t="s">
        <v>265</v>
      </c>
      <c r="BQ118" s="60" t="s">
        <v>265</v>
      </c>
      <c r="BR118" s="60" t="s">
        <v>265</v>
      </c>
      <c r="BS118" s="60" t="s">
        <v>265</v>
      </c>
      <c r="BT118" s="60" t="s">
        <v>265</v>
      </c>
      <c r="BU118" s="60" t="s">
        <v>265</v>
      </c>
      <c r="BV118" s="60" t="s">
        <v>265</v>
      </c>
      <c r="BW118" s="60" t="s">
        <v>265</v>
      </c>
    </row>
    <row r="119" spans="1:75" ht="6" customHeight="1">
      <c r="A119" s="60" t="s">
        <v>265</v>
      </c>
      <c r="B119" s="60" t="s">
        <v>265</v>
      </c>
      <c r="C119" s="60" t="s">
        <v>265</v>
      </c>
      <c r="D119" s="60" t="s">
        <v>265</v>
      </c>
      <c r="E119" s="60" t="s">
        <v>265</v>
      </c>
      <c r="F119" s="60" t="s">
        <v>265</v>
      </c>
      <c r="G119" s="60" t="s">
        <v>265</v>
      </c>
      <c r="H119" s="60" t="s">
        <v>265</v>
      </c>
      <c r="I119" s="60" t="s">
        <v>265</v>
      </c>
      <c r="J119" s="60" t="s">
        <v>265</v>
      </c>
      <c r="K119" s="60" t="s">
        <v>265</v>
      </c>
      <c r="L119" s="60" t="s">
        <v>265</v>
      </c>
      <c r="M119" s="60" t="s">
        <v>265</v>
      </c>
      <c r="N119" s="60" t="s">
        <v>265</v>
      </c>
      <c r="O119" s="60" t="s">
        <v>265</v>
      </c>
      <c r="P119" s="60" t="s">
        <v>265</v>
      </c>
      <c r="Q119" s="60" t="s">
        <v>265</v>
      </c>
      <c r="R119" s="60" t="s">
        <v>265</v>
      </c>
      <c r="S119" s="60" t="s">
        <v>265</v>
      </c>
      <c r="T119" s="60" t="s">
        <v>265</v>
      </c>
      <c r="U119" s="60" t="s">
        <v>265</v>
      </c>
      <c r="V119" s="60" t="s">
        <v>265</v>
      </c>
      <c r="W119" s="60" t="s">
        <v>265</v>
      </c>
      <c r="X119" s="60" t="s">
        <v>265</v>
      </c>
      <c r="Y119" s="60" t="s">
        <v>265</v>
      </c>
      <c r="Z119" s="60" t="s">
        <v>265</v>
      </c>
      <c r="AA119" s="60" t="s">
        <v>265</v>
      </c>
      <c r="AB119" s="60" t="s">
        <v>265</v>
      </c>
      <c r="AC119" s="60" t="s">
        <v>265</v>
      </c>
      <c r="AD119" s="60" t="s">
        <v>265</v>
      </c>
      <c r="AE119" s="60" t="s">
        <v>265</v>
      </c>
      <c r="AF119" s="60" t="s">
        <v>265</v>
      </c>
      <c r="AG119" s="60" t="s">
        <v>265</v>
      </c>
      <c r="AH119" s="60" t="s">
        <v>265</v>
      </c>
      <c r="AI119" s="60" t="s">
        <v>265</v>
      </c>
      <c r="AJ119" s="60" t="s">
        <v>265</v>
      </c>
      <c r="AK119" s="60" t="s">
        <v>265</v>
      </c>
      <c r="AL119" s="60" t="s">
        <v>265</v>
      </c>
      <c r="AM119" s="60" t="s">
        <v>265</v>
      </c>
      <c r="AN119" s="60" t="s">
        <v>265</v>
      </c>
      <c r="AO119" s="60" t="s">
        <v>265</v>
      </c>
      <c r="AP119" s="60" t="s">
        <v>265</v>
      </c>
      <c r="AQ119" s="60" t="s">
        <v>265</v>
      </c>
      <c r="AR119" s="60" t="s">
        <v>265</v>
      </c>
      <c r="AS119" s="60" t="s">
        <v>265</v>
      </c>
      <c r="AT119" s="60" t="s">
        <v>265</v>
      </c>
      <c r="AU119" s="60" t="s">
        <v>265</v>
      </c>
      <c r="AV119" s="60" t="s">
        <v>265</v>
      </c>
      <c r="AW119" s="60" t="s">
        <v>265</v>
      </c>
      <c r="AX119" s="60" t="s">
        <v>265</v>
      </c>
      <c r="AY119" s="60" t="s">
        <v>265</v>
      </c>
      <c r="AZ119" s="60" t="s">
        <v>265</v>
      </c>
      <c r="BA119" s="60" t="s">
        <v>265</v>
      </c>
      <c r="BB119" s="60" t="s">
        <v>265</v>
      </c>
      <c r="BC119" s="60" t="s">
        <v>265</v>
      </c>
      <c r="BD119" s="60" t="s">
        <v>265</v>
      </c>
      <c r="BE119" s="60" t="s">
        <v>265</v>
      </c>
      <c r="BF119" s="60" t="s">
        <v>265</v>
      </c>
      <c r="BG119" s="60" t="s">
        <v>265</v>
      </c>
      <c r="BH119" s="60" t="s">
        <v>265</v>
      </c>
      <c r="BI119" s="60" t="s">
        <v>265</v>
      </c>
      <c r="BJ119" s="60" t="s">
        <v>265</v>
      </c>
      <c r="BK119" s="60" t="s">
        <v>265</v>
      </c>
      <c r="BL119" s="60" t="s">
        <v>265</v>
      </c>
      <c r="BM119" s="60" t="s">
        <v>265</v>
      </c>
      <c r="BN119" s="60" t="s">
        <v>265</v>
      </c>
      <c r="BO119" s="60" t="s">
        <v>265</v>
      </c>
      <c r="BP119" s="60" t="s">
        <v>265</v>
      </c>
      <c r="BQ119" s="60" t="s">
        <v>265</v>
      </c>
      <c r="BR119" s="60" t="s">
        <v>265</v>
      </c>
      <c r="BS119" s="60" t="s">
        <v>265</v>
      </c>
      <c r="BT119" s="60" t="s">
        <v>265</v>
      </c>
      <c r="BU119" s="60" t="s">
        <v>265</v>
      </c>
      <c r="BV119" s="60" t="s">
        <v>265</v>
      </c>
      <c r="BW119" s="60" t="s">
        <v>265</v>
      </c>
    </row>
    <row r="120" spans="1:75" ht="6" customHeight="1">
      <c r="A120" s="60" t="s">
        <v>265</v>
      </c>
      <c r="B120" s="60" t="s">
        <v>265</v>
      </c>
      <c r="C120" s="60" t="s">
        <v>265</v>
      </c>
      <c r="D120" s="60" t="s">
        <v>265</v>
      </c>
      <c r="E120" s="60" t="s">
        <v>265</v>
      </c>
      <c r="F120" s="60" t="s">
        <v>265</v>
      </c>
      <c r="G120" s="60" t="s">
        <v>265</v>
      </c>
      <c r="H120" s="60" t="s">
        <v>265</v>
      </c>
      <c r="I120" s="60" t="s">
        <v>265</v>
      </c>
      <c r="J120" s="60" t="s">
        <v>265</v>
      </c>
      <c r="K120" s="60" t="s">
        <v>265</v>
      </c>
      <c r="L120" s="60" t="s">
        <v>265</v>
      </c>
      <c r="M120" s="60" t="s">
        <v>265</v>
      </c>
      <c r="N120" s="60" t="s">
        <v>265</v>
      </c>
      <c r="O120" s="60" t="s">
        <v>265</v>
      </c>
      <c r="P120" s="60" t="s">
        <v>265</v>
      </c>
      <c r="Q120" s="60" t="s">
        <v>265</v>
      </c>
      <c r="R120" s="60" t="s">
        <v>265</v>
      </c>
      <c r="S120" s="60" t="s">
        <v>265</v>
      </c>
      <c r="T120" s="60" t="s">
        <v>265</v>
      </c>
      <c r="U120" s="60" t="s">
        <v>265</v>
      </c>
      <c r="V120" s="60" t="s">
        <v>265</v>
      </c>
      <c r="W120" s="60" t="s">
        <v>265</v>
      </c>
      <c r="X120" s="60" t="s">
        <v>265</v>
      </c>
      <c r="Y120" s="60" t="s">
        <v>265</v>
      </c>
      <c r="Z120" s="60" t="s">
        <v>265</v>
      </c>
      <c r="AA120" s="60" t="s">
        <v>265</v>
      </c>
      <c r="AB120" s="60" t="s">
        <v>265</v>
      </c>
      <c r="AC120" s="60" t="s">
        <v>265</v>
      </c>
      <c r="AD120" s="60" t="s">
        <v>265</v>
      </c>
      <c r="AE120" s="60" t="s">
        <v>265</v>
      </c>
      <c r="AF120" s="60" t="s">
        <v>265</v>
      </c>
      <c r="AG120" s="60" t="s">
        <v>265</v>
      </c>
      <c r="AH120" s="60" t="s">
        <v>265</v>
      </c>
      <c r="AI120" s="60" t="s">
        <v>265</v>
      </c>
      <c r="AJ120" s="60" t="s">
        <v>265</v>
      </c>
      <c r="AK120" s="60" t="s">
        <v>265</v>
      </c>
      <c r="AL120" s="60" t="s">
        <v>265</v>
      </c>
      <c r="AM120" s="60" t="s">
        <v>265</v>
      </c>
      <c r="AN120" s="60" t="s">
        <v>265</v>
      </c>
      <c r="AO120" s="60" t="s">
        <v>265</v>
      </c>
      <c r="AP120" s="60" t="s">
        <v>265</v>
      </c>
      <c r="AQ120" s="60" t="s">
        <v>265</v>
      </c>
      <c r="AR120" s="60" t="s">
        <v>265</v>
      </c>
      <c r="AS120" s="60" t="s">
        <v>265</v>
      </c>
      <c r="AT120" s="60" t="s">
        <v>265</v>
      </c>
      <c r="AU120" s="60" t="s">
        <v>265</v>
      </c>
      <c r="AV120" s="60" t="s">
        <v>265</v>
      </c>
      <c r="AW120" s="60" t="s">
        <v>265</v>
      </c>
      <c r="AX120" s="60" t="s">
        <v>265</v>
      </c>
      <c r="AY120" s="60" t="s">
        <v>265</v>
      </c>
      <c r="AZ120" s="60" t="s">
        <v>265</v>
      </c>
      <c r="BA120" s="60" t="s">
        <v>265</v>
      </c>
      <c r="BB120" s="60" t="s">
        <v>265</v>
      </c>
      <c r="BC120" s="60" t="s">
        <v>265</v>
      </c>
      <c r="BD120" s="60" t="s">
        <v>265</v>
      </c>
      <c r="BE120" s="60" t="s">
        <v>265</v>
      </c>
      <c r="BF120" s="60" t="s">
        <v>265</v>
      </c>
      <c r="BG120" s="60" t="s">
        <v>265</v>
      </c>
      <c r="BH120" s="60" t="s">
        <v>265</v>
      </c>
      <c r="BI120" s="60" t="s">
        <v>265</v>
      </c>
      <c r="BJ120" s="60" t="s">
        <v>265</v>
      </c>
      <c r="BK120" s="60" t="s">
        <v>265</v>
      </c>
      <c r="BL120" s="60" t="s">
        <v>265</v>
      </c>
      <c r="BM120" s="60" t="s">
        <v>265</v>
      </c>
      <c r="BN120" s="60" t="s">
        <v>265</v>
      </c>
      <c r="BO120" s="60" t="s">
        <v>265</v>
      </c>
      <c r="BP120" s="60" t="s">
        <v>265</v>
      </c>
      <c r="BQ120" s="60" t="s">
        <v>265</v>
      </c>
      <c r="BR120" s="60" t="s">
        <v>265</v>
      </c>
      <c r="BS120" s="60" t="s">
        <v>265</v>
      </c>
      <c r="BT120" s="60" t="s">
        <v>265</v>
      </c>
      <c r="BU120" s="60" t="s">
        <v>265</v>
      </c>
      <c r="BV120" s="60" t="s">
        <v>265</v>
      </c>
      <c r="BW120" s="60" t="s">
        <v>265</v>
      </c>
    </row>
    <row r="121" spans="1:75" ht="6" customHeight="1">
      <c r="A121" s="60" t="s">
        <v>265</v>
      </c>
      <c r="B121" s="60" t="s">
        <v>265</v>
      </c>
      <c r="C121" s="60" t="s">
        <v>265</v>
      </c>
      <c r="D121" s="60" t="s">
        <v>265</v>
      </c>
      <c r="E121" s="60" t="s">
        <v>265</v>
      </c>
      <c r="F121" s="60" t="s">
        <v>265</v>
      </c>
      <c r="G121" s="60" t="s">
        <v>265</v>
      </c>
      <c r="H121" s="60" t="s">
        <v>265</v>
      </c>
      <c r="I121" s="60" t="s">
        <v>265</v>
      </c>
      <c r="J121" s="60" t="s">
        <v>265</v>
      </c>
      <c r="K121" s="60" t="s">
        <v>265</v>
      </c>
      <c r="L121" s="60" t="s">
        <v>265</v>
      </c>
      <c r="M121" s="60" t="s">
        <v>265</v>
      </c>
      <c r="N121" s="60" t="s">
        <v>265</v>
      </c>
      <c r="O121" s="60" t="s">
        <v>265</v>
      </c>
      <c r="P121" s="60" t="s">
        <v>265</v>
      </c>
      <c r="Q121" s="60" t="s">
        <v>265</v>
      </c>
      <c r="R121" s="60" t="s">
        <v>265</v>
      </c>
      <c r="S121" s="60" t="s">
        <v>265</v>
      </c>
      <c r="T121" s="60" t="s">
        <v>265</v>
      </c>
      <c r="U121" s="60" t="s">
        <v>265</v>
      </c>
      <c r="V121" s="60" t="s">
        <v>265</v>
      </c>
      <c r="W121" s="60" t="s">
        <v>265</v>
      </c>
      <c r="X121" s="60" t="s">
        <v>265</v>
      </c>
      <c r="Y121" s="60" t="s">
        <v>265</v>
      </c>
      <c r="Z121" s="60" t="s">
        <v>265</v>
      </c>
      <c r="AA121" s="60" t="s">
        <v>265</v>
      </c>
      <c r="AB121" s="60" t="s">
        <v>265</v>
      </c>
      <c r="AC121" s="60" t="s">
        <v>265</v>
      </c>
      <c r="AD121" s="60" t="s">
        <v>265</v>
      </c>
      <c r="AE121" s="60" t="s">
        <v>265</v>
      </c>
      <c r="AF121" s="60" t="s">
        <v>265</v>
      </c>
      <c r="AG121" s="60" t="s">
        <v>265</v>
      </c>
      <c r="AH121" s="60" t="s">
        <v>265</v>
      </c>
      <c r="AI121" s="60" t="s">
        <v>265</v>
      </c>
      <c r="AJ121" s="60" t="s">
        <v>265</v>
      </c>
      <c r="AK121" s="60" t="s">
        <v>265</v>
      </c>
      <c r="AL121" s="60" t="s">
        <v>265</v>
      </c>
      <c r="AM121" s="60" t="s">
        <v>265</v>
      </c>
      <c r="AN121" s="60" t="s">
        <v>265</v>
      </c>
      <c r="AO121" s="60" t="s">
        <v>265</v>
      </c>
      <c r="AP121" s="60" t="s">
        <v>265</v>
      </c>
      <c r="AQ121" s="60" t="s">
        <v>265</v>
      </c>
      <c r="AR121" s="60" t="s">
        <v>265</v>
      </c>
      <c r="AS121" s="60" t="s">
        <v>265</v>
      </c>
      <c r="AT121" s="60" t="s">
        <v>265</v>
      </c>
      <c r="AU121" s="60" t="s">
        <v>265</v>
      </c>
      <c r="AV121" s="60" t="s">
        <v>265</v>
      </c>
      <c r="AW121" s="60" t="s">
        <v>265</v>
      </c>
      <c r="AX121" s="60" t="s">
        <v>265</v>
      </c>
      <c r="AY121" s="60" t="s">
        <v>265</v>
      </c>
      <c r="AZ121" s="60" t="s">
        <v>265</v>
      </c>
      <c r="BA121" s="60" t="s">
        <v>265</v>
      </c>
      <c r="BB121" s="60" t="s">
        <v>265</v>
      </c>
      <c r="BC121" s="60" t="s">
        <v>265</v>
      </c>
      <c r="BD121" s="60" t="s">
        <v>265</v>
      </c>
      <c r="BE121" s="60" t="s">
        <v>265</v>
      </c>
      <c r="BF121" s="60" t="s">
        <v>265</v>
      </c>
      <c r="BG121" s="60" t="s">
        <v>265</v>
      </c>
      <c r="BH121" s="60" t="s">
        <v>265</v>
      </c>
      <c r="BI121" s="60" t="s">
        <v>265</v>
      </c>
      <c r="BJ121" s="60" t="s">
        <v>265</v>
      </c>
      <c r="BK121" s="60" t="s">
        <v>265</v>
      </c>
      <c r="BL121" s="60" t="s">
        <v>265</v>
      </c>
      <c r="BM121" s="60" t="s">
        <v>265</v>
      </c>
      <c r="BN121" s="60" t="s">
        <v>265</v>
      </c>
      <c r="BO121" s="60" t="s">
        <v>265</v>
      </c>
      <c r="BP121" s="60" t="s">
        <v>265</v>
      </c>
      <c r="BQ121" s="60" t="s">
        <v>265</v>
      </c>
      <c r="BR121" s="60" t="s">
        <v>265</v>
      </c>
      <c r="BS121" s="60" t="s">
        <v>265</v>
      </c>
      <c r="BT121" s="60" t="s">
        <v>265</v>
      </c>
      <c r="BU121" s="60" t="s">
        <v>265</v>
      </c>
      <c r="BV121" s="60" t="s">
        <v>265</v>
      </c>
      <c r="BW121" s="60" t="s">
        <v>265</v>
      </c>
    </row>
    <row r="122" spans="1:75" ht="6" customHeight="1">
      <c r="A122" s="60" t="s">
        <v>265</v>
      </c>
      <c r="B122" s="60" t="s">
        <v>265</v>
      </c>
      <c r="C122" s="60" t="s">
        <v>265</v>
      </c>
      <c r="D122" s="60" t="s">
        <v>265</v>
      </c>
      <c r="E122" s="60" t="s">
        <v>265</v>
      </c>
      <c r="F122" s="60" t="s">
        <v>265</v>
      </c>
      <c r="G122" s="60" t="s">
        <v>265</v>
      </c>
      <c r="H122" s="60" t="s">
        <v>265</v>
      </c>
      <c r="I122" s="60" t="s">
        <v>265</v>
      </c>
      <c r="J122" s="60" t="s">
        <v>265</v>
      </c>
      <c r="K122" s="60" t="s">
        <v>265</v>
      </c>
      <c r="L122" s="60" t="s">
        <v>265</v>
      </c>
      <c r="M122" s="60" t="s">
        <v>265</v>
      </c>
      <c r="N122" s="60" t="s">
        <v>265</v>
      </c>
      <c r="O122" s="60" t="s">
        <v>265</v>
      </c>
      <c r="P122" s="60" t="s">
        <v>265</v>
      </c>
      <c r="Q122" s="60" t="s">
        <v>265</v>
      </c>
      <c r="R122" s="60" t="s">
        <v>265</v>
      </c>
      <c r="S122" s="60" t="s">
        <v>265</v>
      </c>
      <c r="T122" s="60" t="s">
        <v>265</v>
      </c>
      <c r="U122" s="60" t="s">
        <v>265</v>
      </c>
      <c r="V122" s="60" t="s">
        <v>265</v>
      </c>
      <c r="W122" s="60" t="s">
        <v>265</v>
      </c>
      <c r="X122" s="60" t="s">
        <v>265</v>
      </c>
      <c r="Y122" s="60" t="s">
        <v>265</v>
      </c>
      <c r="Z122" s="60" t="s">
        <v>265</v>
      </c>
      <c r="AA122" s="60" t="s">
        <v>265</v>
      </c>
      <c r="AB122" s="60" t="s">
        <v>265</v>
      </c>
      <c r="AC122" s="60" t="s">
        <v>265</v>
      </c>
      <c r="AD122" s="60" t="s">
        <v>265</v>
      </c>
      <c r="AE122" s="60" t="s">
        <v>265</v>
      </c>
      <c r="AF122" s="60" t="s">
        <v>265</v>
      </c>
      <c r="AG122" s="60" t="s">
        <v>265</v>
      </c>
      <c r="AH122" s="60" t="s">
        <v>265</v>
      </c>
      <c r="AI122" s="60" t="s">
        <v>265</v>
      </c>
      <c r="AJ122" s="60" t="s">
        <v>265</v>
      </c>
      <c r="AK122" s="60" t="s">
        <v>265</v>
      </c>
      <c r="AL122" s="60" t="s">
        <v>265</v>
      </c>
      <c r="AM122" s="60" t="s">
        <v>265</v>
      </c>
      <c r="AN122" s="60" t="s">
        <v>265</v>
      </c>
      <c r="AO122" s="60" t="s">
        <v>265</v>
      </c>
      <c r="AP122" s="60" t="s">
        <v>265</v>
      </c>
      <c r="AQ122" s="60" t="s">
        <v>265</v>
      </c>
      <c r="AR122" s="60" t="s">
        <v>265</v>
      </c>
      <c r="AS122" s="60" t="s">
        <v>265</v>
      </c>
      <c r="AT122" s="60" t="s">
        <v>265</v>
      </c>
      <c r="AU122" s="60" t="s">
        <v>265</v>
      </c>
      <c r="AV122" s="60" t="s">
        <v>265</v>
      </c>
      <c r="AW122" s="60" t="s">
        <v>265</v>
      </c>
      <c r="AX122" s="60" t="s">
        <v>265</v>
      </c>
      <c r="AY122" s="60" t="s">
        <v>265</v>
      </c>
      <c r="AZ122" s="60" t="s">
        <v>265</v>
      </c>
      <c r="BA122" s="60" t="s">
        <v>265</v>
      </c>
      <c r="BB122" s="60" t="s">
        <v>265</v>
      </c>
      <c r="BC122" s="60" t="s">
        <v>265</v>
      </c>
      <c r="BD122" s="60" t="s">
        <v>265</v>
      </c>
      <c r="BE122" s="60" t="s">
        <v>265</v>
      </c>
      <c r="BF122" s="60" t="s">
        <v>265</v>
      </c>
      <c r="BG122" s="60" t="s">
        <v>265</v>
      </c>
      <c r="BH122" s="60" t="s">
        <v>265</v>
      </c>
      <c r="BI122" s="60" t="s">
        <v>265</v>
      </c>
      <c r="BJ122" s="60" t="s">
        <v>265</v>
      </c>
      <c r="BK122" s="60" t="s">
        <v>265</v>
      </c>
      <c r="BL122" s="60" t="s">
        <v>265</v>
      </c>
      <c r="BM122" s="60" t="s">
        <v>265</v>
      </c>
      <c r="BN122" s="60" t="s">
        <v>265</v>
      </c>
      <c r="BO122" s="60" t="s">
        <v>265</v>
      </c>
      <c r="BP122" s="60" t="s">
        <v>265</v>
      </c>
      <c r="BQ122" s="60" t="s">
        <v>265</v>
      </c>
      <c r="BR122" s="60" t="s">
        <v>265</v>
      </c>
      <c r="BS122" s="60" t="s">
        <v>265</v>
      </c>
      <c r="BT122" s="60" t="s">
        <v>265</v>
      </c>
      <c r="BU122" s="60" t="s">
        <v>265</v>
      </c>
      <c r="BV122" s="60" t="s">
        <v>265</v>
      </c>
      <c r="BW122" s="60" t="s">
        <v>265</v>
      </c>
    </row>
    <row r="123" spans="1:75" ht="6" customHeight="1">
      <c r="A123" s="60" t="s">
        <v>265</v>
      </c>
      <c r="B123" s="60" t="s">
        <v>265</v>
      </c>
      <c r="C123" s="60" t="s">
        <v>265</v>
      </c>
      <c r="D123" s="60" t="s">
        <v>265</v>
      </c>
      <c r="E123" s="60" t="s">
        <v>265</v>
      </c>
      <c r="F123" s="60" t="s">
        <v>265</v>
      </c>
      <c r="G123" s="60" t="s">
        <v>265</v>
      </c>
      <c r="H123" s="60" t="s">
        <v>265</v>
      </c>
      <c r="I123" s="60" t="s">
        <v>265</v>
      </c>
      <c r="J123" s="60" t="s">
        <v>265</v>
      </c>
      <c r="K123" s="60" t="s">
        <v>265</v>
      </c>
      <c r="L123" s="60" t="s">
        <v>265</v>
      </c>
      <c r="M123" s="60" t="s">
        <v>265</v>
      </c>
      <c r="N123" s="60" t="s">
        <v>265</v>
      </c>
      <c r="O123" s="60" t="s">
        <v>265</v>
      </c>
      <c r="P123" s="60" t="s">
        <v>265</v>
      </c>
      <c r="Q123" s="60" t="s">
        <v>265</v>
      </c>
      <c r="R123" s="60" t="s">
        <v>265</v>
      </c>
      <c r="S123" s="60" t="s">
        <v>265</v>
      </c>
      <c r="T123" s="60" t="s">
        <v>265</v>
      </c>
      <c r="U123" s="60" t="s">
        <v>265</v>
      </c>
      <c r="V123" s="60" t="s">
        <v>265</v>
      </c>
      <c r="W123" s="60" t="s">
        <v>265</v>
      </c>
      <c r="X123" s="60" t="s">
        <v>265</v>
      </c>
      <c r="Y123" s="60" t="s">
        <v>265</v>
      </c>
      <c r="Z123" s="60" t="s">
        <v>265</v>
      </c>
      <c r="AA123" s="60" t="s">
        <v>265</v>
      </c>
      <c r="AB123" s="60" t="s">
        <v>265</v>
      </c>
      <c r="AC123" s="60" t="s">
        <v>265</v>
      </c>
      <c r="AD123" s="60" t="s">
        <v>265</v>
      </c>
      <c r="AE123" s="60" t="s">
        <v>265</v>
      </c>
      <c r="AF123" s="60" t="s">
        <v>265</v>
      </c>
      <c r="AG123" s="60" t="s">
        <v>265</v>
      </c>
      <c r="AH123" s="60" t="s">
        <v>265</v>
      </c>
      <c r="AI123" s="60" t="s">
        <v>265</v>
      </c>
      <c r="AJ123" s="60" t="s">
        <v>265</v>
      </c>
      <c r="AK123" s="60" t="s">
        <v>265</v>
      </c>
      <c r="AL123" s="60" t="s">
        <v>265</v>
      </c>
      <c r="AM123" s="60" t="s">
        <v>265</v>
      </c>
      <c r="AN123" s="60" t="s">
        <v>265</v>
      </c>
      <c r="AO123" s="60" t="s">
        <v>265</v>
      </c>
      <c r="AP123" s="60" t="s">
        <v>265</v>
      </c>
      <c r="AQ123" s="60" t="s">
        <v>265</v>
      </c>
      <c r="AR123" s="60" t="s">
        <v>265</v>
      </c>
      <c r="AS123" s="60" t="s">
        <v>265</v>
      </c>
      <c r="AT123" s="60" t="s">
        <v>265</v>
      </c>
      <c r="AU123" s="60" t="s">
        <v>265</v>
      </c>
      <c r="AV123" s="60" t="s">
        <v>265</v>
      </c>
      <c r="AW123" s="60" t="s">
        <v>265</v>
      </c>
      <c r="AX123" s="60" t="s">
        <v>265</v>
      </c>
      <c r="AY123" s="60" t="s">
        <v>265</v>
      </c>
      <c r="AZ123" s="60" t="s">
        <v>265</v>
      </c>
      <c r="BA123" s="60" t="s">
        <v>265</v>
      </c>
      <c r="BB123" s="60" t="s">
        <v>265</v>
      </c>
      <c r="BC123" s="60" t="s">
        <v>265</v>
      </c>
      <c r="BD123" s="60" t="s">
        <v>265</v>
      </c>
      <c r="BE123" s="60" t="s">
        <v>265</v>
      </c>
      <c r="BF123" s="60" t="s">
        <v>265</v>
      </c>
      <c r="BG123" s="60" t="s">
        <v>265</v>
      </c>
      <c r="BH123" s="60" t="s">
        <v>265</v>
      </c>
      <c r="BI123" s="60" t="s">
        <v>265</v>
      </c>
      <c r="BJ123" s="60" t="s">
        <v>265</v>
      </c>
      <c r="BK123" s="60" t="s">
        <v>265</v>
      </c>
      <c r="BL123" s="60" t="s">
        <v>265</v>
      </c>
      <c r="BM123" s="60" t="s">
        <v>265</v>
      </c>
      <c r="BN123" s="60" t="s">
        <v>265</v>
      </c>
      <c r="BO123" s="60" t="s">
        <v>265</v>
      </c>
      <c r="BP123" s="60" t="s">
        <v>265</v>
      </c>
      <c r="BQ123" s="60" t="s">
        <v>265</v>
      </c>
      <c r="BR123" s="60" t="s">
        <v>265</v>
      </c>
      <c r="BS123" s="60" t="s">
        <v>265</v>
      </c>
      <c r="BT123" s="60" t="s">
        <v>265</v>
      </c>
      <c r="BU123" s="60" t="s">
        <v>265</v>
      </c>
      <c r="BV123" s="60" t="s">
        <v>265</v>
      </c>
      <c r="BW123" s="60" t="s">
        <v>265</v>
      </c>
    </row>
    <row r="124" spans="1:75" ht="6" customHeight="1">
      <c r="A124" s="60" t="s">
        <v>265</v>
      </c>
      <c r="B124" s="60" t="s">
        <v>265</v>
      </c>
      <c r="C124" s="60" t="s">
        <v>265</v>
      </c>
      <c r="D124" s="60" t="s">
        <v>265</v>
      </c>
      <c r="E124" s="60" t="s">
        <v>265</v>
      </c>
      <c r="F124" s="60" t="s">
        <v>265</v>
      </c>
      <c r="G124" s="60" t="s">
        <v>265</v>
      </c>
      <c r="H124" s="60" t="s">
        <v>265</v>
      </c>
      <c r="I124" s="60" t="s">
        <v>265</v>
      </c>
      <c r="J124" s="60" t="s">
        <v>265</v>
      </c>
      <c r="K124" s="60" t="s">
        <v>265</v>
      </c>
      <c r="L124" s="60" t="s">
        <v>265</v>
      </c>
      <c r="M124" s="60" t="s">
        <v>265</v>
      </c>
      <c r="N124" s="60" t="s">
        <v>265</v>
      </c>
      <c r="O124" s="60" t="s">
        <v>265</v>
      </c>
      <c r="P124" s="60" t="s">
        <v>265</v>
      </c>
      <c r="Q124" s="60" t="s">
        <v>265</v>
      </c>
      <c r="R124" s="60" t="s">
        <v>265</v>
      </c>
      <c r="S124" s="60" t="s">
        <v>265</v>
      </c>
      <c r="T124" s="60" t="s">
        <v>265</v>
      </c>
      <c r="U124" s="60" t="s">
        <v>265</v>
      </c>
      <c r="V124" s="60" t="s">
        <v>265</v>
      </c>
      <c r="W124" s="60" t="s">
        <v>265</v>
      </c>
      <c r="X124" s="60" t="s">
        <v>265</v>
      </c>
      <c r="Y124" s="60" t="s">
        <v>265</v>
      </c>
      <c r="Z124" s="60" t="s">
        <v>265</v>
      </c>
      <c r="AA124" s="60" t="s">
        <v>265</v>
      </c>
      <c r="AB124" s="60" t="s">
        <v>265</v>
      </c>
      <c r="AC124" s="60" t="s">
        <v>265</v>
      </c>
      <c r="AD124" s="60" t="s">
        <v>265</v>
      </c>
      <c r="AE124" s="60" t="s">
        <v>265</v>
      </c>
      <c r="AF124" s="60" t="s">
        <v>265</v>
      </c>
      <c r="AG124" s="60" t="s">
        <v>265</v>
      </c>
      <c r="AH124" s="60" t="s">
        <v>265</v>
      </c>
      <c r="AI124" s="60" t="s">
        <v>265</v>
      </c>
      <c r="AJ124" s="60" t="s">
        <v>265</v>
      </c>
      <c r="AK124" s="60" t="s">
        <v>265</v>
      </c>
      <c r="AL124" s="60" t="s">
        <v>265</v>
      </c>
      <c r="AM124" s="60" t="s">
        <v>265</v>
      </c>
      <c r="AN124" s="60" t="s">
        <v>265</v>
      </c>
      <c r="AO124" s="60" t="s">
        <v>265</v>
      </c>
      <c r="AP124" s="60" t="s">
        <v>265</v>
      </c>
      <c r="AQ124" s="60" t="s">
        <v>265</v>
      </c>
      <c r="AR124" s="60" t="s">
        <v>265</v>
      </c>
      <c r="AS124" s="60" t="s">
        <v>265</v>
      </c>
      <c r="AT124" s="60" t="s">
        <v>265</v>
      </c>
      <c r="AU124" s="60" t="s">
        <v>265</v>
      </c>
      <c r="AV124" s="60" t="s">
        <v>265</v>
      </c>
      <c r="AW124" s="60" t="s">
        <v>265</v>
      </c>
      <c r="AX124" s="60" t="s">
        <v>265</v>
      </c>
      <c r="AY124" s="60" t="s">
        <v>265</v>
      </c>
      <c r="AZ124" s="60" t="s">
        <v>265</v>
      </c>
      <c r="BA124" s="60" t="s">
        <v>265</v>
      </c>
      <c r="BB124" s="60" t="s">
        <v>265</v>
      </c>
      <c r="BC124" s="60" t="s">
        <v>265</v>
      </c>
      <c r="BD124" s="60" t="s">
        <v>265</v>
      </c>
      <c r="BE124" s="60" t="s">
        <v>265</v>
      </c>
      <c r="BF124" s="60" t="s">
        <v>265</v>
      </c>
      <c r="BG124" s="60" t="s">
        <v>265</v>
      </c>
      <c r="BH124" s="60" t="s">
        <v>265</v>
      </c>
      <c r="BI124" s="60" t="s">
        <v>265</v>
      </c>
      <c r="BJ124" s="60" t="s">
        <v>265</v>
      </c>
      <c r="BK124" s="60" t="s">
        <v>265</v>
      </c>
      <c r="BL124" s="60" t="s">
        <v>265</v>
      </c>
      <c r="BM124" s="60" t="s">
        <v>265</v>
      </c>
      <c r="BN124" s="60" t="s">
        <v>265</v>
      </c>
      <c r="BO124" s="60" t="s">
        <v>265</v>
      </c>
      <c r="BP124" s="60" t="s">
        <v>265</v>
      </c>
      <c r="BQ124" s="60" t="s">
        <v>265</v>
      </c>
      <c r="BR124" s="60" t="s">
        <v>265</v>
      </c>
      <c r="BS124" s="60" t="s">
        <v>265</v>
      </c>
      <c r="BT124" s="60" t="s">
        <v>265</v>
      </c>
      <c r="BU124" s="60" t="s">
        <v>265</v>
      </c>
      <c r="BV124" s="60" t="s">
        <v>265</v>
      </c>
      <c r="BW124" s="60" t="s">
        <v>265</v>
      </c>
    </row>
    <row r="125" spans="1:75" ht="6" customHeight="1">
      <c r="A125" s="60" t="s">
        <v>265</v>
      </c>
      <c r="B125" s="60" t="s">
        <v>265</v>
      </c>
      <c r="C125" s="60" t="s">
        <v>265</v>
      </c>
      <c r="D125" s="60" t="s">
        <v>265</v>
      </c>
      <c r="E125" s="60" t="s">
        <v>265</v>
      </c>
      <c r="F125" s="60" t="s">
        <v>265</v>
      </c>
      <c r="G125" s="60" t="s">
        <v>265</v>
      </c>
      <c r="H125" s="60" t="s">
        <v>265</v>
      </c>
      <c r="I125" s="60" t="s">
        <v>265</v>
      </c>
      <c r="J125" s="60" t="s">
        <v>265</v>
      </c>
      <c r="K125" s="60" t="s">
        <v>265</v>
      </c>
      <c r="L125" s="60" t="s">
        <v>265</v>
      </c>
      <c r="M125" s="60" t="s">
        <v>265</v>
      </c>
      <c r="N125" s="60" t="s">
        <v>265</v>
      </c>
      <c r="O125" s="60" t="s">
        <v>265</v>
      </c>
      <c r="P125" s="60" t="s">
        <v>265</v>
      </c>
      <c r="Q125" s="60" t="s">
        <v>265</v>
      </c>
      <c r="R125" s="60" t="s">
        <v>265</v>
      </c>
      <c r="S125" s="60" t="s">
        <v>265</v>
      </c>
      <c r="T125" s="60" t="s">
        <v>265</v>
      </c>
      <c r="U125" s="60" t="s">
        <v>265</v>
      </c>
      <c r="V125" s="60" t="s">
        <v>265</v>
      </c>
      <c r="W125" s="60" t="s">
        <v>265</v>
      </c>
      <c r="X125" s="60" t="s">
        <v>265</v>
      </c>
      <c r="Y125" s="60" t="s">
        <v>265</v>
      </c>
      <c r="Z125" s="60" t="s">
        <v>265</v>
      </c>
      <c r="AA125" s="60" t="s">
        <v>265</v>
      </c>
      <c r="AB125" s="60" t="s">
        <v>265</v>
      </c>
      <c r="AC125" s="60" t="s">
        <v>265</v>
      </c>
      <c r="AD125" s="60" t="s">
        <v>265</v>
      </c>
      <c r="AE125" s="60" t="s">
        <v>265</v>
      </c>
      <c r="AF125" s="60" t="s">
        <v>265</v>
      </c>
      <c r="AG125" s="60" t="s">
        <v>265</v>
      </c>
      <c r="AH125" s="60" t="s">
        <v>265</v>
      </c>
      <c r="AI125" s="60" t="s">
        <v>265</v>
      </c>
      <c r="AJ125" s="60" t="s">
        <v>265</v>
      </c>
      <c r="AK125" s="60" t="s">
        <v>265</v>
      </c>
      <c r="AL125" s="60" t="s">
        <v>265</v>
      </c>
      <c r="AM125" s="60" t="s">
        <v>265</v>
      </c>
      <c r="AN125" s="60" t="s">
        <v>265</v>
      </c>
      <c r="AO125" s="60" t="s">
        <v>265</v>
      </c>
      <c r="AP125" s="60" t="s">
        <v>265</v>
      </c>
      <c r="AQ125" s="60" t="s">
        <v>265</v>
      </c>
      <c r="AR125" s="60" t="s">
        <v>265</v>
      </c>
      <c r="AS125" s="60" t="s">
        <v>265</v>
      </c>
      <c r="AT125" s="60" t="s">
        <v>265</v>
      </c>
      <c r="AU125" s="60" t="s">
        <v>265</v>
      </c>
      <c r="AV125" s="60" t="s">
        <v>265</v>
      </c>
      <c r="AW125" s="60" t="s">
        <v>265</v>
      </c>
      <c r="AX125" s="60" t="s">
        <v>265</v>
      </c>
      <c r="AY125" s="60" t="s">
        <v>265</v>
      </c>
      <c r="AZ125" s="60" t="s">
        <v>265</v>
      </c>
      <c r="BA125" s="60" t="s">
        <v>265</v>
      </c>
      <c r="BB125" s="60" t="s">
        <v>265</v>
      </c>
      <c r="BC125" s="60" t="s">
        <v>265</v>
      </c>
      <c r="BD125" s="60" t="s">
        <v>265</v>
      </c>
      <c r="BE125" s="60" t="s">
        <v>265</v>
      </c>
      <c r="BF125" s="60" t="s">
        <v>265</v>
      </c>
      <c r="BG125" s="60" t="s">
        <v>265</v>
      </c>
      <c r="BH125" s="60" t="s">
        <v>265</v>
      </c>
      <c r="BI125" s="60" t="s">
        <v>265</v>
      </c>
      <c r="BJ125" s="60" t="s">
        <v>265</v>
      </c>
      <c r="BK125" s="60" t="s">
        <v>265</v>
      </c>
      <c r="BL125" s="60" t="s">
        <v>265</v>
      </c>
      <c r="BM125" s="60" t="s">
        <v>265</v>
      </c>
      <c r="BN125" s="60" t="s">
        <v>265</v>
      </c>
      <c r="BO125" s="60" t="s">
        <v>265</v>
      </c>
      <c r="BP125" s="60" t="s">
        <v>265</v>
      </c>
      <c r="BQ125" s="60" t="s">
        <v>265</v>
      </c>
      <c r="BR125" s="60" t="s">
        <v>265</v>
      </c>
      <c r="BS125" s="60" t="s">
        <v>265</v>
      </c>
      <c r="BT125" s="60" t="s">
        <v>265</v>
      </c>
      <c r="BU125" s="60" t="s">
        <v>265</v>
      </c>
      <c r="BV125" s="60" t="s">
        <v>265</v>
      </c>
      <c r="BW125" s="60" t="s">
        <v>265</v>
      </c>
    </row>
    <row r="126" spans="1:75" ht="6" customHeight="1">
      <c r="A126" s="60" t="s">
        <v>265</v>
      </c>
      <c r="B126" s="60" t="s">
        <v>265</v>
      </c>
      <c r="C126" s="60" t="s">
        <v>265</v>
      </c>
      <c r="D126" s="60" t="s">
        <v>265</v>
      </c>
      <c r="E126" s="60" t="s">
        <v>265</v>
      </c>
      <c r="F126" s="60" t="s">
        <v>265</v>
      </c>
      <c r="G126" s="60" t="s">
        <v>265</v>
      </c>
      <c r="H126" s="60" t="s">
        <v>265</v>
      </c>
      <c r="I126" s="60" t="s">
        <v>265</v>
      </c>
      <c r="J126" s="60" t="s">
        <v>265</v>
      </c>
      <c r="K126" s="60" t="s">
        <v>265</v>
      </c>
      <c r="L126" s="60" t="s">
        <v>265</v>
      </c>
      <c r="M126" s="60" t="s">
        <v>265</v>
      </c>
      <c r="N126" s="60" t="s">
        <v>265</v>
      </c>
      <c r="O126" s="60" t="s">
        <v>265</v>
      </c>
      <c r="P126" s="60" t="s">
        <v>265</v>
      </c>
      <c r="Q126" s="60" t="s">
        <v>265</v>
      </c>
      <c r="R126" s="60" t="s">
        <v>265</v>
      </c>
      <c r="S126" s="60" t="s">
        <v>265</v>
      </c>
      <c r="T126" s="60" t="s">
        <v>265</v>
      </c>
      <c r="U126" s="60" t="s">
        <v>265</v>
      </c>
      <c r="V126" s="60" t="s">
        <v>265</v>
      </c>
      <c r="W126" s="60" t="s">
        <v>265</v>
      </c>
      <c r="X126" s="60" t="s">
        <v>265</v>
      </c>
      <c r="Y126" s="60" t="s">
        <v>265</v>
      </c>
      <c r="Z126" s="60" t="s">
        <v>265</v>
      </c>
      <c r="AA126" s="60" t="s">
        <v>265</v>
      </c>
      <c r="AB126" s="60" t="s">
        <v>265</v>
      </c>
      <c r="AC126" s="60" t="s">
        <v>265</v>
      </c>
      <c r="AD126" s="60" t="s">
        <v>265</v>
      </c>
      <c r="AE126" s="60" t="s">
        <v>265</v>
      </c>
      <c r="AF126" s="60" t="s">
        <v>265</v>
      </c>
      <c r="AG126" s="60" t="s">
        <v>265</v>
      </c>
      <c r="AH126" s="60" t="s">
        <v>265</v>
      </c>
      <c r="AI126" s="60" t="s">
        <v>265</v>
      </c>
      <c r="AJ126" s="60" t="s">
        <v>265</v>
      </c>
      <c r="AK126" s="60" t="s">
        <v>265</v>
      </c>
      <c r="AL126" s="60" t="s">
        <v>265</v>
      </c>
      <c r="AM126" s="60" t="s">
        <v>265</v>
      </c>
      <c r="AN126" s="60" t="s">
        <v>265</v>
      </c>
      <c r="AO126" s="60" t="s">
        <v>265</v>
      </c>
      <c r="AP126" s="60" t="s">
        <v>265</v>
      </c>
      <c r="AQ126" s="60" t="s">
        <v>265</v>
      </c>
      <c r="AR126" s="60" t="s">
        <v>265</v>
      </c>
      <c r="AS126" s="60" t="s">
        <v>265</v>
      </c>
      <c r="AT126" s="60" t="s">
        <v>265</v>
      </c>
      <c r="AU126" s="60" t="s">
        <v>265</v>
      </c>
      <c r="AV126" s="60" t="s">
        <v>265</v>
      </c>
      <c r="AW126" s="60" t="s">
        <v>265</v>
      </c>
      <c r="AX126" s="60" t="s">
        <v>265</v>
      </c>
      <c r="AY126" s="60" t="s">
        <v>265</v>
      </c>
      <c r="AZ126" s="60" t="s">
        <v>265</v>
      </c>
      <c r="BA126" s="60" t="s">
        <v>265</v>
      </c>
      <c r="BB126" s="60" t="s">
        <v>265</v>
      </c>
      <c r="BC126" s="60" t="s">
        <v>265</v>
      </c>
      <c r="BD126" s="60" t="s">
        <v>265</v>
      </c>
      <c r="BE126" s="60" t="s">
        <v>265</v>
      </c>
      <c r="BF126" s="60" t="s">
        <v>265</v>
      </c>
      <c r="BG126" s="60" t="s">
        <v>265</v>
      </c>
      <c r="BH126" s="60" t="s">
        <v>265</v>
      </c>
      <c r="BI126" s="60" t="s">
        <v>265</v>
      </c>
      <c r="BJ126" s="60" t="s">
        <v>265</v>
      </c>
      <c r="BK126" s="60" t="s">
        <v>265</v>
      </c>
      <c r="BL126" s="60" t="s">
        <v>265</v>
      </c>
      <c r="BM126" s="60" t="s">
        <v>265</v>
      </c>
      <c r="BN126" s="60" t="s">
        <v>265</v>
      </c>
      <c r="BO126" s="60" t="s">
        <v>265</v>
      </c>
      <c r="BP126" s="60" t="s">
        <v>265</v>
      </c>
      <c r="BQ126" s="60" t="s">
        <v>265</v>
      </c>
      <c r="BR126" s="60" t="s">
        <v>265</v>
      </c>
      <c r="BS126" s="60" t="s">
        <v>265</v>
      </c>
      <c r="BT126" s="60" t="s">
        <v>265</v>
      </c>
      <c r="BU126" s="60" t="s">
        <v>265</v>
      </c>
      <c r="BV126" s="60" t="s">
        <v>265</v>
      </c>
      <c r="BW126" s="60" t="s">
        <v>265</v>
      </c>
    </row>
    <row r="127" spans="1:75" ht="6" customHeight="1">
      <c r="A127" s="60" t="s">
        <v>265</v>
      </c>
      <c r="B127" s="60" t="s">
        <v>265</v>
      </c>
      <c r="C127" s="60" t="s">
        <v>265</v>
      </c>
      <c r="D127" s="60" t="s">
        <v>265</v>
      </c>
      <c r="E127" s="60" t="s">
        <v>265</v>
      </c>
      <c r="F127" s="60" t="s">
        <v>265</v>
      </c>
      <c r="G127" s="60" t="s">
        <v>265</v>
      </c>
      <c r="H127" s="60" t="s">
        <v>265</v>
      </c>
      <c r="I127" s="60" t="s">
        <v>265</v>
      </c>
      <c r="J127" s="60" t="s">
        <v>265</v>
      </c>
      <c r="K127" s="60" t="s">
        <v>265</v>
      </c>
      <c r="L127" s="60" t="s">
        <v>265</v>
      </c>
      <c r="M127" s="60" t="s">
        <v>265</v>
      </c>
      <c r="N127" s="60" t="s">
        <v>265</v>
      </c>
      <c r="O127" s="60" t="s">
        <v>265</v>
      </c>
      <c r="P127" s="60" t="s">
        <v>265</v>
      </c>
      <c r="Q127" s="60" t="s">
        <v>265</v>
      </c>
      <c r="R127" s="60" t="s">
        <v>265</v>
      </c>
      <c r="S127" s="60" t="s">
        <v>265</v>
      </c>
      <c r="T127" s="60" t="s">
        <v>265</v>
      </c>
      <c r="U127" s="60" t="s">
        <v>265</v>
      </c>
      <c r="V127" s="60" t="s">
        <v>265</v>
      </c>
      <c r="W127" s="60" t="s">
        <v>265</v>
      </c>
      <c r="X127" s="60" t="s">
        <v>265</v>
      </c>
      <c r="Y127" s="60" t="s">
        <v>265</v>
      </c>
      <c r="Z127" s="60" t="s">
        <v>265</v>
      </c>
      <c r="AA127" s="60" t="s">
        <v>265</v>
      </c>
      <c r="AB127" s="60" t="s">
        <v>265</v>
      </c>
      <c r="AC127" s="60" t="s">
        <v>265</v>
      </c>
      <c r="AD127" s="60" t="s">
        <v>265</v>
      </c>
      <c r="AE127" s="60" t="s">
        <v>265</v>
      </c>
      <c r="AF127" s="60" t="s">
        <v>265</v>
      </c>
      <c r="AG127" s="60" t="s">
        <v>265</v>
      </c>
      <c r="AH127" s="60" t="s">
        <v>265</v>
      </c>
      <c r="AI127" s="60" t="s">
        <v>265</v>
      </c>
      <c r="AJ127" s="60" t="s">
        <v>265</v>
      </c>
      <c r="AK127" s="60" t="s">
        <v>265</v>
      </c>
      <c r="AL127" s="60" t="s">
        <v>265</v>
      </c>
      <c r="AM127" s="60" t="s">
        <v>265</v>
      </c>
      <c r="AN127" s="60" t="s">
        <v>265</v>
      </c>
      <c r="AO127" s="60" t="s">
        <v>265</v>
      </c>
      <c r="AP127" s="60" t="s">
        <v>265</v>
      </c>
      <c r="AQ127" s="60" t="s">
        <v>265</v>
      </c>
      <c r="AR127" s="60" t="s">
        <v>265</v>
      </c>
      <c r="AS127" s="60" t="s">
        <v>265</v>
      </c>
      <c r="AT127" s="60" t="s">
        <v>265</v>
      </c>
      <c r="AU127" s="60" t="s">
        <v>265</v>
      </c>
      <c r="AV127" s="60" t="s">
        <v>265</v>
      </c>
      <c r="AW127" s="60" t="s">
        <v>265</v>
      </c>
      <c r="AX127" s="60" t="s">
        <v>265</v>
      </c>
      <c r="AY127" s="60" t="s">
        <v>265</v>
      </c>
      <c r="AZ127" s="60" t="s">
        <v>265</v>
      </c>
      <c r="BA127" s="60" t="s">
        <v>265</v>
      </c>
      <c r="BB127" s="60" t="s">
        <v>265</v>
      </c>
      <c r="BC127" s="60" t="s">
        <v>265</v>
      </c>
      <c r="BD127" s="60" t="s">
        <v>265</v>
      </c>
      <c r="BE127" s="60" t="s">
        <v>265</v>
      </c>
      <c r="BF127" s="60" t="s">
        <v>265</v>
      </c>
      <c r="BG127" s="60" t="s">
        <v>265</v>
      </c>
      <c r="BH127" s="60" t="s">
        <v>265</v>
      </c>
      <c r="BI127" s="60" t="s">
        <v>265</v>
      </c>
      <c r="BJ127" s="60" t="s">
        <v>265</v>
      </c>
      <c r="BK127" s="60" t="s">
        <v>265</v>
      </c>
      <c r="BL127" s="60" t="s">
        <v>265</v>
      </c>
      <c r="BM127" s="60" t="s">
        <v>265</v>
      </c>
      <c r="BN127" s="60" t="s">
        <v>265</v>
      </c>
      <c r="BO127" s="60" t="s">
        <v>265</v>
      </c>
      <c r="BP127" s="60" t="s">
        <v>265</v>
      </c>
      <c r="BQ127" s="60" t="s">
        <v>265</v>
      </c>
      <c r="BR127" s="60" t="s">
        <v>265</v>
      </c>
      <c r="BS127" s="60" t="s">
        <v>265</v>
      </c>
      <c r="BT127" s="60" t="s">
        <v>265</v>
      </c>
      <c r="BU127" s="60" t="s">
        <v>265</v>
      </c>
      <c r="BV127" s="60" t="s">
        <v>265</v>
      </c>
      <c r="BW127" s="60" t="s">
        <v>265</v>
      </c>
    </row>
  </sheetData>
  <conditionalFormatting sqref="A1:XFD1048576">
    <cfRule type="containsText" dxfId="8" priority="1" operator="containsText" text="i">
      <formula>NOT(ISERROR(SEARCH("i",A1)))</formula>
    </cfRule>
    <cfRule type="containsText" dxfId="7" priority="2" operator="containsText" text="o">
      <formula>NOT(ISERROR(SEARCH("o",A1)))</formula>
    </cfRule>
    <cfRule type="containsText" dxfId="6" priority="4" operator="containsText" text="p">
      <formula>NOT(ISERROR(SEARCH("p",A1)))</formula>
    </cfRule>
    <cfRule type="containsText" dxfId="5" priority="5" operator="containsText" text="b">
      <formula>NOT(ISERROR(SEARCH("b",A1)))</formula>
    </cfRule>
    <cfRule type="containsText" dxfId="4" priority="6" operator="containsText" text="d">
      <formula>NOT(ISERROR(SEARCH("d",A1)))</formula>
    </cfRule>
    <cfRule type="containsText" dxfId="3" priority="7" operator="containsText" text="*+">
      <formula>NOT(ISERROR(SEARCH("*+",A1)))</formula>
    </cfRule>
    <cfRule type="containsText" dxfId="2" priority="9" operator="containsText" text="g">
      <formula>NOT(ISERROR(SEARCH("g",A1)))</formula>
    </cfRule>
    <cfRule type="containsText" dxfId="1" priority="10" operator="containsText" text="r">
      <formula>NOT(ISERROR(SEARCH("r",A1)))</formula>
    </cfRule>
    <cfRule type="containsText" dxfId="0" priority="11" stopIfTrue="1" operator="containsText" text="w">
      <formula>NOT(ISERROR(SEARCH("w",A1)))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96"/>
  <sheetViews>
    <sheetView topLeftCell="A61" workbookViewId="0">
      <selection activeCell="H95" sqref="H95"/>
    </sheetView>
  </sheetViews>
  <sheetFormatPr defaultRowHeight="15"/>
  <sheetData>
    <row r="1" spans="1:21">
      <c r="A1" t="s">
        <v>430</v>
      </c>
    </row>
    <row r="2" spans="1:21">
      <c r="A2" t="s">
        <v>429</v>
      </c>
      <c r="B2" t="s">
        <v>171</v>
      </c>
      <c r="C2" t="s">
        <v>198</v>
      </c>
      <c r="D2" t="s">
        <v>199</v>
      </c>
      <c r="E2" t="s">
        <v>203</v>
      </c>
      <c r="F2" t="s">
        <v>202</v>
      </c>
      <c r="G2" t="s">
        <v>201</v>
      </c>
      <c r="H2" t="s">
        <v>200</v>
      </c>
      <c r="I2" t="s">
        <v>407</v>
      </c>
      <c r="J2" t="s">
        <v>408</v>
      </c>
      <c r="K2" t="s">
        <v>409</v>
      </c>
      <c r="L2" t="s">
        <v>374</v>
      </c>
      <c r="M2" t="s">
        <v>377</v>
      </c>
      <c r="N2" t="s">
        <v>248</v>
      </c>
      <c r="O2" t="s">
        <v>249</v>
      </c>
      <c r="P2" t="s">
        <v>427</v>
      </c>
      <c r="Q2" t="s">
        <v>416</v>
      </c>
    </row>
    <row r="3" spans="1:21">
      <c r="A3">
        <v>10</v>
      </c>
      <c r="B3">
        <v>1.2</v>
      </c>
      <c r="C3">
        <v>-0.03</v>
      </c>
      <c r="D3">
        <v>-0.01</v>
      </c>
      <c r="E3">
        <v>0.25</v>
      </c>
      <c r="F3">
        <v>100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 t="s">
        <v>424</v>
      </c>
      <c r="N3">
        <v>0</v>
      </c>
      <c r="O3">
        <v>0</v>
      </c>
      <c r="P3" t="b">
        <v>0</v>
      </c>
      <c r="Q3">
        <v>270</v>
      </c>
      <c r="R3">
        <v>274</v>
      </c>
      <c r="S3">
        <v>257</v>
      </c>
      <c r="T3">
        <v>285</v>
      </c>
      <c r="U3">
        <v>278</v>
      </c>
    </row>
    <row r="4" spans="1:21">
      <c r="A4">
        <v>20</v>
      </c>
      <c r="B4">
        <v>1.2</v>
      </c>
      <c r="C4">
        <v>-0.03</v>
      </c>
      <c r="D4">
        <v>-0.01</v>
      </c>
      <c r="E4">
        <v>0.25</v>
      </c>
      <c r="F4">
        <v>100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 t="s">
        <v>424</v>
      </c>
      <c r="N4">
        <v>0</v>
      </c>
      <c r="O4">
        <v>0</v>
      </c>
      <c r="P4" t="b">
        <v>0</v>
      </c>
      <c r="Q4">
        <v>269</v>
      </c>
      <c r="R4">
        <v>273</v>
      </c>
      <c r="S4">
        <v>256</v>
      </c>
      <c r="T4">
        <v>284</v>
      </c>
      <c r="U4">
        <v>277</v>
      </c>
    </row>
    <row r="5" spans="1:21">
      <c r="A5">
        <v>30</v>
      </c>
      <c r="B5">
        <v>1.2</v>
      </c>
      <c r="C5">
        <v>-0.03</v>
      </c>
      <c r="D5">
        <v>-0.01</v>
      </c>
      <c r="E5">
        <v>0.25</v>
      </c>
      <c r="F5">
        <v>100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 t="s">
        <v>424</v>
      </c>
      <c r="N5">
        <v>0</v>
      </c>
      <c r="O5">
        <v>0</v>
      </c>
      <c r="P5" t="b">
        <v>0</v>
      </c>
      <c r="Q5">
        <v>271</v>
      </c>
      <c r="R5">
        <v>275</v>
      </c>
      <c r="S5">
        <v>258</v>
      </c>
      <c r="T5">
        <v>286</v>
      </c>
      <c r="U5">
        <v>279</v>
      </c>
    </row>
    <row r="6" spans="1:21">
      <c r="A6">
        <v>40</v>
      </c>
      <c r="B6">
        <v>1</v>
      </c>
      <c r="C6">
        <v>-0.03</v>
      </c>
      <c r="D6">
        <v>0</v>
      </c>
      <c r="E6">
        <v>0.25</v>
      </c>
      <c r="F6">
        <v>100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t="s">
        <v>424</v>
      </c>
      <c r="N6">
        <v>0</v>
      </c>
      <c r="O6">
        <v>0</v>
      </c>
      <c r="P6" t="b">
        <v>0</v>
      </c>
      <c r="Q6">
        <v>290</v>
      </c>
      <c r="R6">
        <v>291</v>
      </c>
      <c r="S6">
        <v>292</v>
      </c>
      <c r="T6">
        <v>293</v>
      </c>
      <c r="U6">
        <v>294</v>
      </c>
    </row>
    <row r="7" spans="1:21">
      <c r="A7">
        <v>41</v>
      </c>
      <c r="B7">
        <v>0.2</v>
      </c>
      <c r="C7">
        <v>1.9999999999999997E-2</v>
      </c>
      <c r="D7">
        <v>0</v>
      </c>
      <c r="E7">
        <v>0</v>
      </c>
      <c r="F7">
        <v>100</v>
      </c>
      <c r="G7">
        <v>0</v>
      </c>
      <c r="H7">
        <v>0</v>
      </c>
      <c r="I7">
        <v>0</v>
      </c>
      <c r="J7">
        <v>0</v>
      </c>
      <c r="K7">
        <v>0</v>
      </c>
      <c r="L7">
        <v>5</v>
      </c>
      <c r="M7" t="s">
        <v>428</v>
      </c>
      <c r="N7">
        <v>0</v>
      </c>
      <c r="O7">
        <v>295</v>
      </c>
      <c r="P7" t="b">
        <v>0</v>
      </c>
      <c r="Q7">
        <v>290</v>
      </c>
      <c r="R7">
        <v>291</v>
      </c>
      <c r="S7">
        <v>292</v>
      </c>
      <c r="T7">
        <v>293</v>
      </c>
      <c r="U7">
        <v>294</v>
      </c>
    </row>
    <row r="8" spans="1:21">
      <c r="A8">
        <v>50</v>
      </c>
      <c r="B8">
        <v>1.5</v>
      </c>
      <c r="C8">
        <v>-2.5000000000000001E-2</v>
      </c>
      <c r="D8">
        <v>-2.5000000000000001E-2</v>
      </c>
      <c r="E8">
        <v>0.25</v>
      </c>
      <c r="F8">
        <v>100</v>
      </c>
      <c r="G8">
        <v>0</v>
      </c>
      <c r="H8">
        <v>0</v>
      </c>
      <c r="I8">
        <v>0</v>
      </c>
      <c r="J8">
        <v>0</v>
      </c>
      <c r="K8">
        <v>0</v>
      </c>
      <c r="L8">
        <v>15</v>
      </c>
      <c r="M8" t="s">
        <v>443</v>
      </c>
      <c r="N8">
        <v>0</v>
      </c>
      <c r="O8">
        <v>0</v>
      </c>
      <c r="P8" t="b">
        <v>0</v>
      </c>
      <c r="Q8">
        <v>268</v>
      </c>
      <c r="R8">
        <v>272</v>
      </c>
      <c r="S8">
        <v>267</v>
      </c>
      <c r="T8">
        <v>283</v>
      </c>
      <c r="U8">
        <v>276</v>
      </c>
    </row>
    <row r="9" spans="1:21">
      <c r="A9">
        <v>51</v>
      </c>
      <c r="B9">
        <v>0.75</v>
      </c>
      <c r="C9">
        <v>0.05</v>
      </c>
      <c r="D9">
        <v>0</v>
      </c>
      <c r="E9">
        <v>0</v>
      </c>
      <c r="F9">
        <v>100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 t="s">
        <v>438</v>
      </c>
      <c r="N9">
        <v>0</v>
      </c>
      <c r="O9">
        <v>0</v>
      </c>
      <c r="P9" t="b">
        <v>0</v>
      </c>
      <c r="Q9">
        <v>268</v>
      </c>
      <c r="R9">
        <v>272</v>
      </c>
      <c r="S9">
        <v>267</v>
      </c>
      <c r="T9">
        <v>283</v>
      </c>
      <c r="U9">
        <v>276</v>
      </c>
    </row>
    <row r="10" spans="1:21">
      <c r="A10">
        <v>52</v>
      </c>
      <c r="B10">
        <v>0.375</v>
      </c>
      <c r="C10">
        <v>2.5000000000000001E-2</v>
      </c>
      <c r="D10">
        <v>0</v>
      </c>
      <c r="E10">
        <v>0</v>
      </c>
      <c r="F10">
        <v>100</v>
      </c>
      <c r="G10">
        <v>0</v>
      </c>
      <c r="H10">
        <v>0</v>
      </c>
      <c r="I10">
        <v>0</v>
      </c>
      <c r="J10">
        <v>0</v>
      </c>
      <c r="K10">
        <v>0</v>
      </c>
      <c r="L10">
        <v>25</v>
      </c>
      <c r="M10" t="s">
        <v>437</v>
      </c>
      <c r="N10">
        <v>0</v>
      </c>
      <c r="O10">
        <v>0</v>
      </c>
      <c r="P10" t="b">
        <v>0</v>
      </c>
      <c r="Q10">
        <v>268</v>
      </c>
      <c r="R10">
        <v>272</v>
      </c>
      <c r="S10">
        <v>267</v>
      </c>
      <c r="T10">
        <v>283</v>
      </c>
      <c r="U10">
        <v>276</v>
      </c>
    </row>
    <row r="11" spans="1:21">
      <c r="A11">
        <v>80</v>
      </c>
      <c r="B11">
        <v>0.75</v>
      </c>
      <c r="C11">
        <v>0.05</v>
      </c>
      <c r="D11">
        <v>0</v>
      </c>
      <c r="E11">
        <v>0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5</v>
      </c>
      <c r="M11" t="s">
        <v>381</v>
      </c>
      <c r="N11">
        <v>0</v>
      </c>
      <c r="O11">
        <v>0</v>
      </c>
      <c r="P11" t="b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A12">
        <v>110</v>
      </c>
      <c r="B12">
        <v>1.1000000000000001</v>
      </c>
      <c r="C12">
        <v>-2.0000000000000018E-2</v>
      </c>
      <c r="D12">
        <v>0</v>
      </c>
      <c r="E12">
        <v>0</v>
      </c>
      <c r="F12">
        <v>100</v>
      </c>
      <c r="G12">
        <v>0</v>
      </c>
      <c r="H12">
        <v>0</v>
      </c>
      <c r="I12">
        <v>0</v>
      </c>
      <c r="J12">
        <v>0</v>
      </c>
      <c r="K12">
        <v>0</v>
      </c>
      <c r="L12">
        <v>5</v>
      </c>
      <c r="M12" t="s">
        <v>425</v>
      </c>
      <c r="N12">
        <v>4</v>
      </c>
      <c r="O12">
        <v>0</v>
      </c>
      <c r="P12" t="b">
        <v>0</v>
      </c>
      <c r="Q12">
        <v>270</v>
      </c>
      <c r="R12">
        <v>274</v>
      </c>
      <c r="S12">
        <v>257</v>
      </c>
      <c r="T12">
        <v>285</v>
      </c>
      <c r="U12">
        <v>278</v>
      </c>
    </row>
    <row r="13" spans="1:21">
      <c r="A13">
        <v>111</v>
      </c>
      <c r="B13">
        <v>1.1000000000000001</v>
      </c>
      <c r="C13">
        <v>-2.0000000000000018E-2</v>
      </c>
      <c r="D13">
        <v>0</v>
      </c>
      <c r="E13">
        <v>0</v>
      </c>
      <c r="F13">
        <v>100</v>
      </c>
      <c r="G13">
        <v>0</v>
      </c>
      <c r="H13">
        <v>0</v>
      </c>
      <c r="I13">
        <v>0</v>
      </c>
      <c r="J13">
        <v>0</v>
      </c>
      <c r="K13">
        <v>0</v>
      </c>
      <c r="L13">
        <v>5</v>
      </c>
      <c r="M13" t="s">
        <v>425</v>
      </c>
      <c r="N13">
        <v>4</v>
      </c>
      <c r="O13">
        <v>0</v>
      </c>
      <c r="P13" t="b">
        <v>0</v>
      </c>
      <c r="Q13">
        <v>270</v>
      </c>
      <c r="R13">
        <v>274</v>
      </c>
      <c r="S13">
        <v>257</v>
      </c>
      <c r="T13">
        <v>285</v>
      </c>
      <c r="U13">
        <v>278</v>
      </c>
    </row>
    <row r="14" spans="1:21">
      <c r="A14">
        <v>120</v>
      </c>
      <c r="B14">
        <v>0.5</v>
      </c>
      <c r="C14">
        <v>0.05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10</v>
      </c>
      <c r="M14" t="s">
        <v>419</v>
      </c>
      <c r="N14">
        <v>4</v>
      </c>
      <c r="O14">
        <v>4</v>
      </c>
      <c r="P14" t="b">
        <v>0</v>
      </c>
      <c r="Q14">
        <v>270</v>
      </c>
      <c r="R14">
        <v>274</v>
      </c>
      <c r="S14">
        <v>257</v>
      </c>
      <c r="T14">
        <v>285</v>
      </c>
      <c r="U14">
        <v>278</v>
      </c>
    </row>
    <row r="15" spans="1:21">
      <c r="A15">
        <v>121</v>
      </c>
      <c r="B15">
        <v>0.5</v>
      </c>
      <c r="C15">
        <v>0.05</v>
      </c>
      <c r="D15">
        <v>0</v>
      </c>
      <c r="E15">
        <v>0</v>
      </c>
      <c r="F15">
        <v>100</v>
      </c>
      <c r="G15">
        <v>0</v>
      </c>
      <c r="H15">
        <v>0</v>
      </c>
      <c r="I15">
        <v>0</v>
      </c>
      <c r="J15">
        <v>0</v>
      </c>
      <c r="K15">
        <v>0</v>
      </c>
      <c r="L15">
        <v>10</v>
      </c>
      <c r="M15" t="s">
        <v>419</v>
      </c>
      <c r="N15">
        <v>1</v>
      </c>
      <c r="O15">
        <v>4</v>
      </c>
      <c r="P15" t="b">
        <v>0</v>
      </c>
      <c r="Q15">
        <v>270</v>
      </c>
      <c r="R15">
        <v>274</v>
      </c>
      <c r="S15">
        <v>257</v>
      </c>
      <c r="T15">
        <v>285</v>
      </c>
      <c r="U15">
        <v>278</v>
      </c>
    </row>
    <row r="16" spans="1:21">
      <c r="A16">
        <v>130</v>
      </c>
      <c r="B16">
        <v>0.7</v>
      </c>
      <c r="C16">
        <v>6.0000000000000012E-2</v>
      </c>
      <c r="D16">
        <v>0</v>
      </c>
      <c r="E16">
        <v>0</v>
      </c>
      <c r="F16">
        <v>3</v>
      </c>
      <c r="G16">
        <v>0</v>
      </c>
      <c r="H16">
        <v>0</v>
      </c>
      <c r="I16">
        <v>0</v>
      </c>
      <c r="J16">
        <v>0</v>
      </c>
      <c r="K16">
        <v>0</v>
      </c>
      <c r="L16">
        <v>5</v>
      </c>
      <c r="M16" t="s">
        <v>419</v>
      </c>
      <c r="N16">
        <v>16</v>
      </c>
      <c r="O16">
        <v>263</v>
      </c>
      <c r="P16" t="b">
        <v>0</v>
      </c>
      <c r="Q16">
        <v>270</v>
      </c>
      <c r="R16">
        <v>274</v>
      </c>
      <c r="S16">
        <v>257</v>
      </c>
      <c r="T16">
        <v>285</v>
      </c>
      <c r="U16">
        <v>278</v>
      </c>
    </row>
    <row r="17" spans="1:21">
      <c r="A17">
        <v>131</v>
      </c>
      <c r="B17">
        <v>0.7</v>
      </c>
      <c r="C17">
        <v>6.0000000000000012E-2</v>
      </c>
      <c r="D17">
        <v>0</v>
      </c>
      <c r="E17">
        <v>0</v>
      </c>
      <c r="F17">
        <v>1</v>
      </c>
      <c r="G17">
        <v>0</v>
      </c>
      <c r="H17">
        <v>1</v>
      </c>
      <c r="I17">
        <v>6</v>
      </c>
      <c r="J17">
        <v>30</v>
      </c>
      <c r="K17">
        <v>0</v>
      </c>
      <c r="L17">
        <v>5</v>
      </c>
      <c r="M17" t="s">
        <v>419</v>
      </c>
      <c r="N17">
        <v>15</v>
      </c>
      <c r="O17">
        <v>15</v>
      </c>
      <c r="P17" t="b">
        <v>0</v>
      </c>
      <c r="Q17">
        <v>274</v>
      </c>
      <c r="R17">
        <v>257</v>
      </c>
      <c r="S17">
        <v>278</v>
      </c>
      <c r="T17">
        <v>0</v>
      </c>
      <c r="U17">
        <v>0</v>
      </c>
    </row>
    <row r="18" spans="1:21">
      <c r="A18">
        <v>132</v>
      </c>
      <c r="B18">
        <v>0.7</v>
      </c>
      <c r="C18">
        <v>6.0000000000000012E-2</v>
      </c>
      <c r="D18">
        <v>0</v>
      </c>
      <c r="E18">
        <v>0</v>
      </c>
      <c r="F18">
        <v>3</v>
      </c>
      <c r="G18">
        <v>0</v>
      </c>
      <c r="H18">
        <v>1</v>
      </c>
      <c r="I18">
        <v>0</v>
      </c>
      <c r="J18">
        <v>5</v>
      </c>
      <c r="K18">
        <v>0</v>
      </c>
      <c r="L18">
        <v>0</v>
      </c>
      <c r="M18" t="s">
        <v>419</v>
      </c>
      <c r="N18">
        <v>15</v>
      </c>
      <c r="O18">
        <v>265</v>
      </c>
      <c r="P18" t="b">
        <v>0</v>
      </c>
      <c r="Q18">
        <v>274</v>
      </c>
      <c r="R18">
        <v>257</v>
      </c>
      <c r="S18">
        <v>278</v>
      </c>
      <c r="T18">
        <v>0</v>
      </c>
      <c r="U18">
        <v>0</v>
      </c>
    </row>
    <row r="19" spans="1:21">
      <c r="A19">
        <v>140</v>
      </c>
      <c r="B19">
        <v>0.7</v>
      </c>
      <c r="C19">
        <v>0.06</v>
      </c>
      <c r="D19">
        <v>0</v>
      </c>
      <c r="E19">
        <v>0</v>
      </c>
      <c r="F19">
        <v>1</v>
      </c>
      <c r="G19">
        <v>0</v>
      </c>
      <c r="H19">
        <v>1</v>
      </c>
      <c r="I19">
        <v>5</v>
      </c>
      <c r="J19">
        <v>30</v>
      </c>
      <c r="K19">
        <v>0</v>
      </c>
      <c r="L19">
        <v>4</v>
      </c>
      <c r="M19" t="s">
        <v>419</v>
      </c>
      <c r="N19">
        <v>14</v>
      </c>
      <c r="O19">
        <v>14</v>
      </c>
      <c r="P19" t="b">
        <v>0</v>
      </c>
      <c r="Q19">
        <v>257</v>
      </c>
      <c r="R19">
        <v>278</v>
      </c>
      <c r="S19">
        <v>0</v>
      </c>
      <c r="T19">
        <v>0</v>
      </c>
      <c r="U19">
        <v>0</v>
      </c>
    </row>
    <row r="20" spans="1:21">
      <c r="A20">
        <v>141</v>
      </c>
      <c r="B20">
        <v>0.7</v>
      </c>
      <c r="C20">
        <v>0.08</v>
      </c>
      <c r="D20">
        <v>0</v>
      </c>
      <c r="E20">
        <v>0</v>
      </c>
      <c r="F20">
        <v>4</v>
      </c>
      <c r="G20">
        <v>0</v>
      </c>
      <c r="H20">
        <v>1</v>
      </c>
      <c r="I20">
        <v>0</v>
      </c>
      <c r="J20">
        <v>4</v>
      </c>
      <c r="K20">
        <v>0</v>
      </c>
      <c r="L20">
        <v>0</v>
      </c>
      <c r="M20" t="s">
        <v>419</v>
      </c>
      <c r="N20">
        <v>14</v>
      </c>
      <c r="O20">
        <v>266</v>
      </c>
      <c r="P20" t="b">
        <v>0</v>
      </c>
      <c r="Q20">
        <v>257</v>
      </c>
      <c r="R20">
        <v>278</v>
      </c>
      <c r="S20">
        <v>0</v>
      </c>
      <c r="T20">
        <v>0</v>
      </c>
      <c r="U20">
        <v>0</v>
      </c>
    </row>
    <row r="21" spans="1:21">
      <c r="A21">
        <v>142</v>
      </c>
      <c r="B21">
        <v>0.9</v>
      </c>
      <c r="C21">
        <v>4.0000000000000015E-2</v>
      </c>
      <c r="D21">
        <v>0</v>
      </c>
      <c r="E21">
        <v>0</v>
      </c>
      <c r="F21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3</v>
      </c>
      <c r="M21" t="s">
        <v>419</v>
      </c>
      <c r="N21">
        <v>56</v>
      </c>
      <c r="O21">
        <v>264</v>
      </c>
      <c r="P21" t="b">
        <v>0</v>
      </c>
      <c r="Q21">
        <v>257</v>
      </c>
      <c r="R21">
        <v>278</v>
      </c>
      <c r="S21">
        <v>0</v>
      </c>
      <c r="T21">
        <v>0</v>
      </c>
      <c r="U21">
        <v>0</v>
      </c>
    </row>
    <row r="22" spans="1:21">
      <c r="A22">
        <v>143</v>
      </c>
      <c r="B22">
        <v>3</v>
      </c>
      <c r="C22">
        <v>0.3</v>
      </c>
      <c r="D22">
        <v>0</v>
      </c>
      <c r="E22">
        <v>0</v>
      </c>
      <c r="F22">
        <v>15</v>
      </c>
      <c r="G22">
        <v>0</v>
      </c>
      <c r="H22">
        <v>0</v>
      </c>
      <c r="I22">
        <v>0</v>
      </c>
      <c r="J22">
        <v>0</v>
      </c>
      <c r="K22">
        <v>0</v>
      </c>
      <c r="L22">
        <v>5</v>
      </c>
      <c r="M22" t="s">
        <v>419</v>
      </c>
      <c r="N22">
        <v>73</v>
      </c>
      <c r="O22">
        <v>331</v>
      </c>
      <c r="P22" t="b">
        <v>0</v>
      </c>
      <c r="Q22">
        <v>257</v>
      </c>
      <c r="R22">
        <v>278</v>
      </c>
      <c r="S22">
        <v>0</v>
      </c>
      <c r="T22">
        <v>0</v>
      </c>
      <c r="U22">
        <v>0</v>
      </c>
    </row>
    <row r="23" spans="1:21">
      <c r="A23">
        <v>210</v>
      </c>
      <c r="B23">
        <v>1.2</v>
      </c>
      <c r="C23">
        <v>-0.02</v>
      </c>
      <c r="D23">
        <v>-0.02</v>
      </c>
      <c r="E23">
        <v>0.5</v>
      </c>
      <c r="F23">
        <v>100</v>
      </c>
      <c r="G23">
        <v>0</v>
      </c>
      <c r="H23">
        <v>0</v>
      </c>
      <c r="I23">
        <v>0</v>
      </c>
      <c r="J23">
        <v>0</v>
      </c>
      <c r="K23">
        <v>0</v>
      </c>
      <c r="L23">
        <v>5</v>
      </c>
      <c r="M23" t="s">
        <v>425</v>
      </c>
      <c r="N23">
        <v>12</v>
      </c>
      <c r="O23">
        <v>0</v>
      </c>
      <c r="P23" t="b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>
      <c r="A24">
        <v>211</v>
      </c>
      <c r="B24">
        <v>0.8</v>
      </c>
      <c r="C24">
        <v>3.9999999999999994E-2</v>
      </c>
      <c r="D24">
        <v>0</v>
      </c>
      <c r="E24">
        <v>0</v>
      </c>
      <c r="F24">
        <v>100</v>
      </c>
      <c r="G24">
        <v>0</v>
      </c>
      <c r="H24">
        <v>0</v>
      </c>
      <c r="I24">
        <v>0</v>
      </c>
      <c r="J24">
        <v>0</v>
      </c>
      <c r="K24">
        <v>0</v>
      </c>
      <c r="L24">
        <v>5</v>
      </c>
      <c r="M24" t="s">
        <v>419</v>
      </c>
      <c r="N24">
        <v>12</v>
      </c>
      <c r="O24">
        <v>12</v>
      </c>
      <c r="P24" t="b">
        <v>1</v>
      </c>
      <c r="Q24">
        <v>269</v>
      </c>
      <c r="R24">
        <v>273</v>
      </c>
      <c r="S24">
        <v>256</v>
      </c>
      <c r="T24">
        <v>284</v>
      </c>
      <c r="U24">
        <v>277</v>
      </c>
    </row>
    <row r="25" spans="1:21">
      <c r="A25">
        <v>220</v>
      </c>
      <c r="B25">
        <v>1.2</v>
      </c>
      <c r="C25">
        <v>-0.02</v>
      </c>
      <c r="D25">
        <v>-0.02</v>
      </c>
      <c r="E25">
        <v>0.5</v>
      </c>
      <c r="F25">
        <v>100</v>
      </c>
      <c r="G25">
        <v>0</v>
      </c>
      <c r="H25">
        <v>0</v>
      </c>
      <c r="I25">
        <v>0</v>
      </c>
      <c r="J25">
        <v>0</v>
      </c>
      <c r="K25">
        <v>0</v>
      </c>
      <c r="L25">
        <v>5</v>
      </c>
      <c r="M25" t="s">
        <v>425</v>
      </c>
      <c r="N25">
        <v>13</v>
      </c>
      <c r="O25">
        <v>0</v>
      </c>
      <c r="P25" t="b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>
      <c r="A26">
        <v>221</v>
      </c>
      <c r="B26">
        <v>0.95</v>
      </c>
      <c r="C26">
        <v>-2.5000000000000001E-2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5</v>
      </c>
      <c r="M26" t="s">
        <v>419</v>
      </c>
      <c r="N26">
        <v>13</v>
      </c>
      <c r="O26">
        <v>13</v>
      </c>
      <c r="P26" t="b">
        <v>1</v>
      </c>
      <c r="Q26">
        <v>269</v>
      </c>
      <c r="R26">
        <v>273</v>
      </c>
      <c r="S26">
        <v>256</v>
      </c>
      <c r="T26">
        <v>284</v>
      </c>
      <c r="U26">
        <v>277</v>
      </c>
    </row>
    <row r="27" spans="1:21">
      <c r="A27">
        <v>222</v>
      </c>
      <c r="B27">
        <v>0.05</v>
      </c>
      <c r="C27">
        <v>0.05</v>
      </c>
      <c r="D27">
        <v>-2.5000000000000001E-2</v>
      </c>
      <c r="E27">
        <v>0</v>
      </c>
      <c r="F27">
        <v>100</v>
      </c>
      <c r="G27">
        <v>0</v>
      </c>
      <c r="H27">
        <v>0</v>
      </c>
      <c r="I27">
        <v>0</v>
      </c>
      <c r="J27">
        <v>0</v>
      </c>
      <c r="K27">
        <v>0</v>
      </c>
      <c r="L27">
        <v>5</v>
      </c>
      <c r="M27" t="s">
        <v>419</v>
      </c>
      <c r="N27">
        <v>13</v>
      </c>
      <c r="O27">
        <v>13</v>
      </c>
      <c r="P27" t="b">
        <v>1</v>
      </c>
      <c r="Q27">
        <v>269</v>
      </c>
      <c r="R27">
        <v>273</v>
      </c>
      <c r="S27">
        <v>256</v>
      </c>
      <c r="T27">
        <v>284</v>
      </c>
      <c r="U27">
        <v>277</v>
      </c>
    </row>
    <row r="28" spans="1:21">
      <c r="A28">
        <v>230</v>
      </c>
      <c r="B28">
        <v>1.2</v>
      </c>
      <c r="C28">
        <v>-0.02</v>
      </c>
      <c r="D28">
        <v>-0.02</v>
      </c>
      <c r="E28">
        <v>0.5</v>
      </c>
      <c r="F28">
        <v>100</v>
      </c>
      <c r="G28">
        <v>0</v>
      </c>
      <c r="H28">
        <v>0</v>
      </c>
      <c r="I28">
        <v>0</v>
      </c>
      <c r="J28">
        <v>0</v>
      </c>
      <c r="K28">
        <v>0</v>
      </c>
      <c r="L28">
        <v>5</v>
      </c>
      <c r="M28" t="s">
        <v>425</v>
      </c>
      <c r="N28">
        <v>3</v>
      </c>
      <c r="O28">
        <v>0</v>
      </c>
      <c r="P28" t="b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>
      <c r="A29">
        <v>231</v>
      </c>
      <c r="B29">
        <v>0.5</v>
      </c>
      <c r="C29">
        <v>0.05</v>
      </c>
      <c r="D29">
        <v>0</v>
      </c>
      <c r="E29">
        <v>0</v>
      </c>
      <c r="F29">
        <v>100</v>
      </c>
      <c r="G29">
        <v>0</v>
      </c>
      <c r="H29">
        <v>0</v>
      </c>
      <c r="I29">
        <v>0</v>
      </c>
      <c r="J29">
        <v>0</v>
      </c>
      <c r="K29">
        <v>0</v>
      </c>
      <c r="L29">
        <v>10</v>
      </c>
      <c r="M29" t="s">
        <v>419</v>
      </c>
      <c r="N29">
        <v>3</v>
      </c>
      <c r="O29">
        <v>3</v>
      </c>
      <c r="P29" t="b">
        <v>1</v>
      </c>
      <c r="Q29">
        <v>269</v>
      </c>
      <c r="R29">
        <v>273</v>
      </c>
      <c r="S29">
        <v>256</v>
      </c>
      <c r="T29">
        <v>284</v>
      </c>
      <c r="U29">
        <v>277</v>
      </c>
    </row>
    <row r="30" spans="1:21">
      <c r="A30">
        <v>232</v>
      </c>
      <c r="B30">
        <v>1.2</v>
      </c>
      <c r="C30">
        <v>-0.02</v>
      </c>
      <c r="D30">
        <v>-0.02</v>
      </c>
      <c r="E30">
        <v>0.5</v>
      </c>
      <c r="F30">
        <v>100</v>
      </c>
      <c r="G30">
        <v>0</v>
      </c>
      <c r="H30">
        <v>0</v>
      </c>
      <c r="I30">
        <v>0</v>
      </c>
      <c r="J30">
        <v>0</v>
      </c>
      <c r="K30">
        <v>0</v>
      </c>
      <c r="L30">
        <v>5</v>
      </c>
      <c r="M30" t="s">
        <v>425</v>
      </c>
      <c r="N30">
        <v>2</v>
      </c>
      <c r="O30">
        <v>0</v>
      </c>
      <c r="P30" t="b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>
      <c r="A31">
        <v>233</v>
      </c>
      <c r="B31">
        <v>0.5</v>
      </c>
      <c r="C31">
        <v>0.05</v>
      </c>
      <c r="D31">
        <v>0</v>
      </c>
      <c r="E31">
        <v>0</v>
      </c>
      <c r="F31">
        <v>100</v>
      </c>
      <c r="G31">
        <v>0</v>
      </c>
      <c r="H31">
        <v>0</v>
      </c>
      <c r="I31">
        <v>0</v>
      </c>
      <c r="J31">
        <v>0</v>
      </c>
      <c r="K31">
        <v>0</v>
      </c>
      <c r="L31">
        <v>10</v>
      </c>
      <c r="M31" t="s">
        <v>419</v>
      </c>
      <c r="N31">
        <v>2</v>
      </c>
      <c r="O31">
        <v>3</v>
      </c>
      <c r="P31" t="b">
        <v>1</v>
      </c>
      <c r="Q31">
        <v>269</v>
      </c>
      <c r="R31">
        <v>273</v>
      </c>
      <c r="S31">
        <v>256</v>
      </c>
      <c r="T31">
        <v>284</v>
      </c>
      <c r="U31">
        <v>277</v>
      </c>
    </row>
    <row r="32" spans="1:21">
      <c r="A32">
        <v>310</v>
      </c>
      <c r="B32">
        <v>1.2</v>
      </c>
      <c r="C32">
        <v>-0.02</v>
      </c>
      <c r="D32">
        <v>-0.02</v>
      </c>
      <c r="E32">
        <v>0.5</v>
      </c>
      <c r="F32">
        <v>100</v>
      </c>
      <c r="G32">
        <v>0</v>
      </c>
      <c r="H32">
        <v>0</v>
      </c>
      <c r="I32">
        <v>0</v>
      </c>
      <c r="J32">
        <v>0</v>
      </c>
      <c r="K32">
        <v>0</v>
      </c>
      <c r="L32">
        <v>5</v>
      </c>
      <c r="M32" t="s">
        <v>425</v>
      </c>
      <c r="N32">
        <v>17</v>
      </c>
      <c r="O32">
        <v>0</v>
      </c>
      <c r="P32" t="b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>
      <c r="A33">
        <v>311</v>
      </c>
      <c r="B33">
        <v>1</v>
      </c>
      <c r="C33">
        <v>3.2000000000000001E-2</v>
      </c>
      <c r="D33">
        <v>-3.2000000000000001E-2</v>
      </c>
      <c r="E33">
        <v>0</v>
      </c>
      <c r="F33">
        <v>100</v>
      </c>
      <c r="G33">
        <v>0</v>
      </c>
      <c r="H33">
        <v>0</v>
      </c>
      <c r="I33">
        <v>0</v>
      </c>
      <c r="J33">
        <v>0</v>
      </c>
      <c r="K33">
        <v>0</v>
      </c>
      <c r="L33">
        <v>5</v>
      </c>
      <c r="M33" t="s">
        <v>419</v>
      </c>
      <c r="N33">
        <v>17</v>
      </c>
      <c r="O33">
        <v>17</v>
      </c>
      <c r="P33" t="b">
        <v>1</v>
      </c>
      <c r="Q33">
        <v>271</v>
      </c>
      <c r="R33">
        <v>275</v>
      </c>
      <c r="S33">
        <v>258</v>
      </c>
      <c r="T33">
        <v>286</v>
      </c>
      <c r="U33">
        <v>279</v>
      </c>
    </row>
    <row r="34" spans="1:21">
      <c r="A34">
        <v>320</v>
      </c>
      <c r="B34">
        <v>3.3</v>
      </c>
      <c r="C34">
        <v>0.13999999999999999</v>
      </c>
      <c r="D34">
        <v>0</v>
      </c>
      <c r="E34">
        <v>0</v>
      </c>
      <c r="F34">
        <v>6</v>
      </c>
      <c r="G34">
        <v>1</v>
      </c>
      <c r="H34">
        <v>0</v>
      </c>
      <c r="I34">
        <v>0</v>
      </c>
      <c r="J34">
        <v>0</v>
      </c>
      <c r="K34">
        <v>0</v>
      </c>
      <c r="L34">
        <v>5</v>
      </c>
      <c r="M34" t="s">
        <v>421</v>
      </c>
      <c r="N34">
        <v>5</v>
      </c>
      <c r="O34">
        <v>5</v>
      </c>
      <c r="P34" t="b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>
      <c r="A35">
        <v>321</v>
      </c>
      <c r="B35">
        <v>3.5</v>
      </c>
      <c r="C35">
        <v>0.1</v>
      </c>
      <c r="D35">
        <v>0</v>
      </c>
      <c r="E35">
        <v>0</v>
      </c>
      <c r="F35">
        <v>6</v>
      </c>
      <c r="G35">
        <v>1</v>
      </c>
      <c r="H35">
        <v>0</v>
      </c>
      <c r="I35">
        <v>0</v>
      </c>
      <c r="J35">
        <v>0</v>
      </c>
      <c r="K35">
        <v>0</v>
      </c>
      <c r="L35">
        <v>5</v>
      </c>
      <c r="M35" t="s">
        <v>421</v>
      </c>
      <c r="N35">
        <v>280</v>
      </c>
      <c r="O35">
        <v>280</v>
      </c>
      <c r="P35" t="b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>
      <c r="A36">
        <v>410</v>
      </c>
      <c r="B36">
        <v>0.25</v>
      </c>
      <c r="C36">
        <v>0.05</v>
      </c>
      <c r="D36">
        <v>0</v>
      </c>
      <c r="E36">
        <v>0</v>
      </c>
      <c r="F36">
        <v>100</v>
      </c>
      <c r="G36">
        <v>0</v>
      </c>
      <c r="H36">
        <v>0</v>
      </c>
      <c r="I36">
        <v>0</v>
      </c>
      <c r="J36">
        <v>0</v>
      </c>
      <c r="K36">
        <v>0</v>
      </c>
      <c r="L36">
        <v>5</v>
      </c>
      <c r="M36" t="s">
        <v>419</v>
      </c>
      <c r="N36">
        <v>59</v>
      </c>
      <c r="O36">
        <v>295</v>
      </c>
      <c r="P36" t="b">
        <v>1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>
      <c r="A37">
        <v>411</v>
      </c>
      <c r="B37">
        <v>0.2</v>
      </c>
      <c r="C37">
        <v>9.9999999999999985E-3</v>
      </c>
      <c r="D37">
        <v>0</v>
      </c>
      <c r="E37">
        <v>0</v>
      </c>
      <c r="F37">
        <v>100</v>
      </c>
      <c r="G37">
        <v>0</v>
      </c>
      <c r="H37">
        <v>0</v>
      </c>
      <c r="I37">
        <v>0</v>
      </c>
      <c r="J37">
        <v>0</v>
      </c>
      <c r="K37">
        <v>0</v>
      </c>
      <c r="L37">
        <v>30</v>
      </c>
      <c r="M37" t="s">
        <v>419</v>
      </c>
      <c r="N37">
        <v>59</v>
      </c>
      <c r="O37">
        <v>296</v>
      </c>
      <c r="P37" t="b">
        <v>1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>
      <c r="A38">
        <v>420</v>
      </c>
      <c r="B38">
        <v>0.7</v>
      </c>
      <c r="C38">
        <v>6.0000000000000012E-2</v>
      </c>
      <c r="D38">
        <v>0</v>
      </c>
      <c r="E38">
        <v>0</v>
      </c>
      <c r="F38">
        <v>100</v>
      </c>
      <c r="G38">
        <v>0</v>
      </c>
      <c r="H38">
        <v>0</v>
      </c>
      <c r="I38">
        <v>0</v>
      </c>
      <c r="J38">
        <v>0</v>
      </c>
      <c r="K38">
        <v>0</v>
      </c>
      <c r="L38">
        <v>5</v>
      </c>
      <c r="M38" t="s">
        <v>419</v>
      </c>
      <c r="N38">
        <v>81</v>
      </c>
      <c r="O38">
        <v>81</v>
      </c>
      <c r="P38" t="b">
        <v>1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>
      <c r="A39">
        <v>421</v>
      </c>
      <c r="B39">
        <v>0.7</v>
      </c>
      <c r="C39">
        <v>6.0000000000000012E-2</v>
      </c>
      <c r="D39">
        <v>0</v>
      </c>
      <c r="E39">
        <v>0</v>
      </c>
      <c r="F39">
        <v>100</v>
      </c>
      <c r="G39">
        <v>0</v>
      </c>
      <c r="H39">
        <v>0</v>
      </c>
      <c r="I39">
        <v>0</v>
      </c>
      <c r="J39">
        <v>0</v>
      </c>
      <c r="K39">
        <v>0</v>
      </c>
      <c r="L39">
        <v>5</v>
      </c>
      <c r="M39" t="s">
        <v>419</v>
      </c>
      <c r="N39">
        <v>338</v>
      </c>
      <c r="O39">
        <v>338</v>
      </c>
      <c r="P39" t="b">
        <v>1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>
      <c r="A40">
        <v>510</v>
      </c>
      <c r="B40">
        <v>0.6</v>
      </c>
      <c r="C40">
        <v>0.08</v>
      </c>
      <c r="D40">
        <v>0</v>
      </c>
      <c r="E40">
        <v>0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5</v>
      </c>
      <c r="M40" t="s">
        <v>419</v>
      </c>
      <c r="N40">
        <v>0</v>
      </c>
      <c r="O40">
        <v>0</v>
      </c>
      <c r="P40" t="b">
        <v>1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>
      <c r="A41">
        <v>511</v>
      </c>
      <c r="B41">
        <v>-1</v>
      </c>
      <c r="C41">
        <v>0.2</v>
      </c>
      <c r="D41">
        <v>0</v>
      </c>
      <c r="E41">
        <v>0</v>
      </c>
      <c r="F41">
        <v>1</v>
      </c>
      <c r="G41">
        <v>0</v>
      </c>
      <c r="H41">
        <v>1</v>
      </c>
      <c r="I41">
        <v>11</v>
      </c>
      <c r="J41">
        <v>30</v>
      </c>
      <c r="K41">
        <v>0</v>
      </c>
      <c r="L41">
        <v>10</v>
      </c>
      <c r="M41" t="s">
        <v>419</v>
      </c>
      <c r="N41">
        <v>53</v>
      </c>
      <c r="O41">
        <v>5</v>
      </c>
      <c r="P41" t="b">
        <v>1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>
      <c r="A42">
        <v>512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1</v>
      </c>
      <c r="I42">
        <v>11</v>
      </c>
      <c r="J42">
        <v>30</v>
      </c>
      <c r="K42">
        <v>1</v>
      </c>
      <c r="L42">
        <v>0</v>
      </c>
      <c r="M42" t="s">
        <v>419</v>
      </c>
      <c r="N42">
        <v>53</v>
      </c>
      <c r="O42">
        <v>53</v>
      </c>
      <c r="P42" t="b">
        <v>1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>
      <c r="A43">
        <v>513</v>
      </c>
      <c r="B43">
        <v>-0.5</v>
      </c>
      <c r="C43">
        <v>0.1</v>
      </c>
      <c r="D43">
        <v>0</v>
      </c>
      <c r="E43">
        <v>0</v>
      </c>
      <c r="F43">
        <v>1</v>
      </c>
      <c r="G43">
        <v>0</v>
      </c>
      <c r="H43">
        <v>1</v>
      </c>
      <c r="I43">
        <v>16</v>
      </c>
      <c r="J43">
        <v>30</v>
      </c>
      <c r="K43">
        <v>0</v>
      </c>
      <c r="L43">
        <v>15</v>
      </c>
      <c r="M43" t="s">
        <v>419</v>
      </c>
      <c r="N43">
        <v>67</v>
      </c>
      <c r="O43">
        <v>4</v>
      </c>
      <c r="P43" t="b">
        <v>1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>
      <c r="A44">
        <v>514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16</v>
      </c>
      <c r="J44">
        <v>30</v>
      </c>
      <c r="K44">
        <v>1</v>
      </c>
      <c r="L44">
        <v>0</v>
      </c>
      <c r="M44" t="s">
        <v>419</v>
      </c>
      <c r="N44">
        <v>67</v>
      </c>
      <c r="O44">
        <v>67</v>
      </c>
      <c r="P44" t="b">
        <v>1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>
      <c r="A45">
        <v>520</v>
      </c>
      <c r="B45">
        <v>0</v>
      </c>
      <c r="C45">
        <v>0.04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t="s">
        <v>419</v>
      </c>
      <c r="N45">
        <v>0</v>
      </c>
      <c r="O45">
        <v>0</v>
      </c>
      <c r="P45" t="b">
        <v>1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>
      <c r="A46">
        <v>530</v>
      </c>
      <c r="B46">
        <v>1</v>
      </c>
      <c r="C46">
        <v>0.06</v>
      </c>
      <c r="D46">
        <v>0.06</v>
      </c>
      <c r="E46">
        <v>0</v>
      </c>
      <c r="F46">
        <v>3</v>
      </c>
      <c r="G46">
        <v>1</v>
      </c>
      <c r="H46">
        <v>0</v>
      </c>
      <c r="I46">
        <v>0</v>
      </c>
      <c r="J46">
        <v>0</v>
      </c>
      <c r="K46">
        <v>0</v>
      </c>
      <c r="L46">
        <v>5</v>
      </c>
      <c r="M46" t="s">
        <v>421</v>
      </c>
      <c r="N46">
        <v>65</v>
      </c>
      <c r="O46">
        <v>65</v>
      </c>
      <c r="P46" t="b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>
      <c r="A47">
        <v>531</v>
      </c>
      <c r="B47">
        <v>1.5</v>
      </c>
      <c r="C47">
        <v>0.1</v>
      </c>
      <c r="D47">
        <v>0</v>
      </c>
      <c r="E47">
        <v>0</v>
      </c>
      <c r="F47">
        <v>4</v>
      </c>
      <c r="G47">
        <v>1</v>
      </c>
      <c r="H47">
        <v>0</v>
      </c>
      <c r="I47">
        <v>0</v>
      </c>
      <c r="J47">
        <v>0</v>
      </c>
      <c r="K47">
        <v>0</v>
      </c>
      <c r="L47">
        <v>5</v>
      </c>
      <c r="M47" t="s">
        <v>421</v>
      </c>
      <c r="N47">
        <v>85</v>
      </c>
      <c r="O47">
        <v>85</v>
      </c>
      <c r="P47" t="b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>
      <c r="A48">
        <v>532</v>
      </c>
      <c r="B48">
        <v>3.5</v>
      </c>
      <c r="C48">
        <v>0.1</v>
      </c>
      <c r="D48">
        <v>0</v>
      </c>
      <c r="E48">
        <v>0</v>
      </c>
      <c r="F48">
        <v>6</v>
      </c>
      <c r="G48">
        <v>1</v>
      </c>
      <c r="H48">
        <v>0</v>
      </c>
      <c r="I48">
        <v>0</v>
      </c>
      <c r="J48">
        <v>0</v>
      </c>
      <c r="K48">
        <v>0</v>
      </c>
      <c r="L48">
        <v>5</v>
      </c>
      <c r="M48" t="s">
        <v>421</v>
      </c>
      <c r="N48">
        <v>53</v>
      </c>
      <c r="O48">
        <v>53</v>
      </c>
      <c r="P48" t="b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>
      <c r="A49">
        <v>533</v>
      </c>
      <c r="B49">
        <v>1</v>
      </c>
      <c r="C49">
        <v>0.06</v>
      </c>
      <c r="D49">
        <v>0.06</v>
      </c>
      <c r="E49">
        <v>0</v>
      </c>
      <c r="F49">
        <v>3</v>
      </c>
      <c r="G49">
        <v>1</v>
      </c>
      <c r="H49">
        <v>0</v>
      </c>
      <c r="I49">
        <v>0</v>
      </c>
      <c r="J49">
        <v>0</v>
      </c>
      <c r="K49">
        <v>0</v>
      </c>
      <c r="L49">
        <v>5</v>
      </c>
      <c r="M49" t="s">
        <v>421</v>
      </c>
      <c r="N49">
        <v>324</v>
      </c>
      <c r="O49">
        <v>324</v>
      </c>
      <c r="P49" t="b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>
      <c r="A50">
        <v>534</v>
      </c>
      <c r="B50">
        <v>1</v>
      </c>
      <c r="C50">
        <v>0.06</v>
      </c>
      <c r="D50">
        <v>0.06</v>
      </c>
      <c r="E50">
        <v>0</v>
      </c>
      <c r="F50">
        <v>3</v>
      </c>
      <c r="G50">
        <v>1</v>
      </c>
      <c r="H50">
        <v>0</v>
      </c>
      <c r="I50">
        <v>0</v>
      </c>
      <c r="J50">
        <v>0</v>
      </c>
      <c r="K50">
        <v>0</v>
      </c>
      <c r="L50">
        <v>5</v>
      </c>
      <c r="M50" t="s">
        <v>421</v>
      </c>
      <c r="N50">
        <v>323</v>
      </c>
      <c r="O50">
        <v>323</v>
      </c>
      <c r="P50" t="b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>
      <c r="A51">
        <v>610</v>
      </c>
      <c r="B51">
        <v>1.5</v>
      </c>
      <c r="C51">
        <v>0.1</v>
      </c>
      <c r="D51">
        <v>0</v>
      </c>
      <c r="E51">
        <v>0</v>
      </c>
      <c r="F51">
        <v>5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 t="s">
        <v>421</v>
      </c>
      <c r="N51">
        <v>340</v>
      </c>
      <c r="O51">
        <v>340</v>
      </c>
      <c r="P51" t="b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>
      <c r="A52">
        <v>620</v>
      </c>
      <c r="B52">
        <v>1.5</v>
      </c>
      <c r="C52">
        <v>0.1</v>
      </c>
      <c r="D52">
        <v>0</v>
      </c>
      <c r="E52">
        <v>0</v>
      </c>
      <c r="F52">
        <v>5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 t="s">
        <v>421</v>
      </c>
      <c r="N52">
        <v>45</v>
      </c>
      <c r="O52">
        <v>45</v>
      </c>
      <c r="P52" t="b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>
      <c r="A53">
        <v>630</v>
      </c>
      <c r="B53">
        <v>1</v>
      </c>
      <c r="C53">
        <v>0.02</v>
      </c>
      <c r="D53">
        <v>0</v>
      </c>
      <c r="E53">
        <v>0</v>
      </c>
      <c r="F53">
        <v>4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 t="s">
        <v>421</v>
      </c>
      <c r="N53">
        <v>46</v>
      </c>
      <c r="O53">
        <v>46</v>
      </c>
      <c r="P53" t="b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>
      <c r="A54">
        <v>631</v>
      </c>
      <c r="B54">
        <v>1.25</v>
      </c>
      <c r="C54">
        <v>-0.05</v>
      </c>
      <c r="D54">
        <v>0</v>
      </c>
      <c r="E54">
        <v>0.25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5</v>
      </c>
      <c r="M54" t="s">
        <v>439</v>
      </c>
      <c r="N54">
        <v>0</v>
      </c>
      <c r="O54">
        <v>0</v>
      </c>
      <c r="P54" t="b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>
      <c r="A55">
        <v>640</v>
      </c>
      <c r="B55">
        <v>1.2</v>
      </c>
      <c r="C55">
        <v>-3.9999999999999994E-2</v>
      </c>
      <c r="D55">
        <v>0</v>
      </c>
      <c r="E55">
        <v>0.25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5</v>
      </c>
      <c r="M55" t="s">
        <v>424</v>
      </c>
      <c r="N55">
        <v>0</v>
      </c>
      <c r="O55">
        <v>0</v>
      </c>
      <c r="P55" t="b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>
      <c r="A56">
        <v>641</v>
      </c>
      <c r="B56">
        <v>1.25</v>
      </c>
      <c r="C56">
        <v>-0.05</v>
      </c>
      <c r="D56">
        <v>0</v>
      </c>
      <c r="E56">
        <v>0.25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5</v>
      </c>
      <c r="M56" t="s">
        <v>440</v>
      </c>
      <c r="N56">
        <v>0</v>
      </c>
      <c r="O56">
        <v>0</v>
      </c>
      <c r="P56" t="b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>
      <c r="A57">
        <v>650</v>
      </c>
      <c r="B57">
        <v>15.5</v>
      </c>
      <c r="C57">
        <v>0.5</v>
      </c>
      <c r="D57">
        <v>0</v>
      </c>
      <c r="E57">
        <v>12</v>
      </c>
      <c r="F57">
        <v>40</v>
      </c>
      <c r="G57">
        <v>1</v>
      </c>
      <c r="H57">
        <v>0</v>
      </c>
      <c r="I57">
        <v>0</v>
      </c>
      <c r="J57">
        <v>0</v>
      </c>
      <c r="K57">
        <v>0</v>
      </c>
      <c r="L57">
        <v>5</v>
      </c>
      <c r="M57" t="s">
        <v>421</v>
      </c>
      <c r="N57">
        <v>66</v>
      </c>
      <c r="O57">
        <v>66</v>
      </c>
      <c r="P57" t="b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>
      <c r="A58">
        <v>660</v>
      </c>
      <c r="B58">
        <v>5.8</v>
      </c>
      <c r="C58">
        <v>0.16700000000000001</v>
      </c>
      <c r="E58">
        <v>5</v>
      </c>
      <c r="F58">
        <v>10</v>
      </c>
      <c r="G58">
        <v>1</v>
      </c>
      <c r="H58">
        <v>0</v>
      </c>
      <c r="I58">
        <v>0</v>
      </c>
      <c r="J58">
        <v>0</v>
      </c>
      <c r="K58">
        <v>0</v>
      </c>
      <c r="L58">
        <v>12</v>
      </c>
      <c r="M58" t="s">
        <v>422</v>
      </c>
      <c r="N58">
        <v>320</v>
      </c>
      <c r="O58">
        <v>0</v>
      </c>
      <c r="P58" t="b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>
      <c r="A59">
        <v>661</v>
      </c>
      <c r="B59">
        <v>4</v>
      </c>
      <c r="C59">
        <v>0.1</v>
      </c>
      <c r="E59">
        <v>4</v>
      </c>
      <c r="F59">
        <v>7</v>
      </c>
      <c r="G59">
        <v>1</v>
      </c>
      <c r="H59">
        <v>0</v>
      </c>
      <c r="I59">
        <v>0</v>
      </c>
      <c r="J59">
        <v>0</v>
      </c>
      <c r="K59">
        <v>0</v>
      </c>
      <c r="L59">
        <v>10</v>
      </c>
      <c r="M59" t="s">
        <v>422</v>
      </c>
      <c r="N59">
        <v>92</v>
      </c>
      <c r="O59">
        <v>0</v>
      </c>
      <c r="P59" t="b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>
      <c r="A60">
        <v>710</v>
      </c>
      <c r="B60">
        <v>1</v>
      </c>
      <c r="C60">
        <v>0.02</v>
      </c>
      <c r="D60">
        <v>0</v>
      </c>
      <c r="E60">
        <v>0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 t="s">
        <v>376</v>
      </c>
      <c r="N60">
        <v>333</v>
      </c>
      <c r="O60">
        <v>0</v>
      </c>
      <c r="P60" t="b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>
      <c r="A61">
        <v>711</v>
      </c>
      <c r="B61">
        <v>3</v>
      </c>
      <c r="C61">
        <v>0.2</v>
      </c>
      <c r="D61">
        <v>0</v>
      </c>
      <c r="E61">
        <v>0</v>
      </c>
      <c r="F61">
        <v>5</v>
      </c>
      <c r="G61">
        <v>1</v>
      </c>
      <c r="H61">
        <v>1</v>
      </c>
      <c r="I61">
        <v>15</v>
      </c>
      <c r="J61">
        <v>30</v>
      </c>
      <c r="K61">
        <v>0</v>
      </c>
      <c r="L61">
        <v>0</v>
      </c>
      <c r="M61" t="s">
        <v>420</v>
      </c>
      <c r="N61">
        <v>333</v>
      </c>
      <c r="O61">
        <v>5</v>
      </c>
      <c r="P61" t="b">
        <v>1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>
      <c r="A62">
        <v>712</v>
      </c>
      <c r="B62">
        <v>2</v>
      </c>
      <c r="C62">
        <v>-0.2</v>
      </c>
      <c r="D62">
        <v>0</v>
      </c>
      <c r="E62">
        <v>0</v>
      </c>
      <c r="F62">
        <v>2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 t="s">
        <v>420</v>
      </c>
      <c r="N62">
        <v>333</v>
      </c>
      <c r="O62">
        <v>280</v>
      </c>
      <c r="P62" t="b">
        <v>1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>
      <c r="A63">
        <v>713</v>
      </c>
      <c r="B63">
        <v>0.25</v>
      </c>
      <c r="C63">
        <v>0.05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 t="s">
        <v>420</v>
      </c>
      <c r="N63">
        <v>333</v>
      </c>
      <c r="O63">
        <v>333</v>
      </c>
      <c r="P63" t="b">
        <v>1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>
      <c r="A64">
        <v>720</v>
      </c>
      <c r="B64">
        <v>2</v>
      </c>
      <c r="C64">
        <v>-0.03</v>
      </c>
      <c r="D64">
        <v>-0.17</v>
      </c>
      <c r="E64">
        <v>0.25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15</v>
      </c>
      <c r="M64" t="s">
        <v>442</v>
      </c>
      <c r="N64">
        <v>0</v>
      </c>
      <c r="O64">
        <v>0</v>
      </c>
      <c r="P64" t="b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>
      <c r="A65">
        <v>730</v>
      </c>
      <c r="B65">
        <v>2</v>
      </c>
      <c r="C65">
        <v>0.2</v>
      </c>
      <c r="D65">
        <v>0</v>
      </c>
      <c r="E65">
        <v>0</v>
      </c>
      <c r="F65">
        <v>8</v>
      </c>
      <c r="G65">
        <v>1</v>
      </c>
      <c r="H65">
        <v>0</v>
      </c>
      <c r="I65">
        <v>0</v>
      </c>
      <c r="J65">
        <v>0</v>
      </c>
      <c r="K65">
        <v>0</v>
      </c>
      <c r="L65">
        <v>5</v>
      </c>
      <c r="M65" t="s">
        <v>422</v>
      </c>
      <c r="N65">
        <v>319</v>
      </c>
      <c r="O65">
        <v>0</v>
      </c>
      <c r="P65" t="b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>
      <c r="A66">
        <v>731</v>
      </c>
      <c r="B66">
        <v>6</v>
      </c>
      <c r="C66">
        <v>0.3</v>
      </c>
      <c r="D66">
        <v>0.1</v>
      </c>
      <c r="E66">
        <v>0</v>
      </c>
      <c r="F66">
        <v>20</v>
      </c>
      <c r="G66">
        <v>1</v>
      </c>
      <c r="H66">
        <v>0</v>
      </c>
      <c r="I66">
        <v>0</v>
      </c>
      <c r="J66">
        <v>0</v>
      </c>
      <c r="K66">
        <v>0</v>
      </c>
      <c r="L66">
        <v>5</v>
      </c>
      <c r="M66" t="s">
        <v>422</v>
      </c>
      <c r="N66">
        <v>282</v>
      </c>
      <c r="O66">
        <v>0</v>
      </c>
      <c r="P66" t="b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>
      <c r="A67">
        <v>732</v>
      </c>
      <c r="B67">
        <v>2</v>
      </c>
      <c r="C67">
        <v>0.1</v>
      </c>
      <c r="D67">
        <v>0</v>
      </c>
      <c r="E67">
        <v>0</v>
      </c>
      <c r="F67">
        <v>6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 t="s">
        <v>422</v>
      </c>
      <c r="N67">
        <v>349</v>
      </c>
      <c r="O67">
        <v>0</v>
      </c>
      <c r="P67" t="b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>
      <c r="A68">
        <v>740</v>
      </c>
      <c r="B68">
        <v>0.95</v>
      </c>
      <c r="C68">
        <v>0.01</v>
      </c>
      <c r="D68">
        <v>0</v>
      </c>
      <c r="E68">
        <v>0</v>
      </c>
      <c r="F68">
        <v>1.5</v>
      </c>
      <c r="G68">
        <v>0</v>
      </c>
      <c r="H68">
        <v>0</v>
      </c>
      <c r="I68">
        <v>0</v>
      </c>
      <c r="J68">
        <v>0</v>
      </c>
      <c r="K68">
        <v>0</v>
      </c>
      <c r="L68">
        <v>5</v>
      </c>
      <c r="M68" t="s">
        <v>419</v>
      </c>
      <c r="N68">
        <v>37</v>
      </c>
      <c r="O68">
        <v>37</v>
      </c>
      <c r="P68" t="b">
        <v>1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>
      <c r="A69">
        <v>741</v>
      </c>
      <c r="B69">
        <v>0.95</v>
      </c>
      <c r="C69">
        <v>0.01</v>
      </c>
      <c r="D69">
        <v>0</v>
      </c>
      <c r="E69">
        <v>0</v>
      </c>
      <c r="F69">
        <v>1.5</v>
      </c>
      <c r="G69">
        <v>0</v>
      </c>
      <c r="H69">
        <v>0</v>
      </c>
      <c r="I69">
        <v>0</v>
      </c>
      <c r="J69">
        <v>0</v>
      </c>
      <c r="K69">
        <v>0</v>
      </c>
      <c r="L69">
        <v>5</v>
      </c>
      <c r="M69" t="s">
        <v>419</v>
      </c>
      <c r="N69">
        <v>38</v>
      </c>
      <c r="O69">
        <v>38</v>
      </c>
      <c r="P69" t="b">
        <v>1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>
      <c r="A70">
        <v>742</v>
      </c>
      <c r="B70">
        <v>0.95</v>
      </c>
      <c r="C70">
        <v>0.01</v>
      </c>
      <c r="D70">
        <v>0</v>
      </c>
      <c r="E70">
        <v>0</v>
      </c>
      <c r="F70">
        <v>1.5</v>
      </c>
      <c r="G70">
        <v>0</v>
      </c>
      <c r="H70">
        <v>0</v>
      </c>
      <c r="I70">
        <v>0</v>
      </c>
      <c r="J70">
        <v>0</v>
      </c>
      <c r="K70">
        <v>0</v>
      </c>
      <c r="L70">
        <v>5</v>
      </c>
      <c r="M70" t="s">
        <v>419</v>
      </c>
      <c r="N70">
        <v>86</v>
      </c>
      <c r="O70">
        <v>86</v>
      </c>
      <c r="P70" t="b">
        <v>1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>
      <c r="A71">
        <v>743</v>
      </c>
      <c r="B71">
        <v>0.95</v>
      </c>
      <c r="C71">
        <v>0.01</v>
      </c>
      <c r="D71">
        <v>0</v>
      </c>
      <c r="E71">
        <v>0</v>
      </c>
      <c r="F71">
        <v>1.5</v>
      </c>
      <c r="G71">
        <v>0</v>
      </c>
      <c r="H71">
        <v>0</v>
      </c>
      <c r="I71">
        <v>0</v>
      </c>
      <c r="J71">
        <v>0</v>
      </c>
      <c r="K71">
        <v>0</v>
      </c>
      <c r="L71">
        <v>5</v>
      </c>
      <c r="M71" t="s">
        <v>419</v>
      </c>
      <c r="N71">
        <v>91</v>
      </c>
      <c r="O71">
        <v>91</v>
      </c>
      <c r="P71" t="b">
        <v>1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>
      <c r="A72">
        <v>750</v>
      </c>
      <c r="B72">
        <v>0</v>
      </c>
      <c r="C72">
        <v>2.5000000000000001E-2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 t="s">
        <v>419</v>
      </c>
      <c r="N72">
        <v>52</v>
      </c>
      <c r="O72">
        <v>22</v>
      </c>
      <c r="P72" t="b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>
      <c r="A73">
        <v>810</v>
      </c>
      <c r="B73">
        <v>1</v>
      </c>
      <c r="C73">
        <v>0.15</v>
      </c>
      <c r="D73">
        <v>-0.1</v>
      </c>
      <c r="E73">
        <v>0</v>
      </c>
      <c r="F73">
        <v>4</v>
      </c>
      <c r="G73">
        <v>0</v>
      </c>
      <c r="H73">
        <v>0</v>
      </c>
      <c r="I73">
        <v>0</v>
      </c>
      <c r="J73">
        <v>0</v>
      </c>
      <c r="K73">
        <v>0</v>
      </c>
      <c r="L73">
        <v>5</v>
      </c>
      <c r="M73" t="s">
        <v>418</v>
      </c>
      <c r="N73">
        <v>0</v>
      </c>
      <c r="O73">
        <v>319</v>
      </c>
      <c r="P73" t="b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>
      <c r="A74">
        <v>811</v>
      </c>
      <c r="B74">
        <v>2</v>
      </c>
      <c r="C74">
        <v>1.1499999999999999</v>
      </c>
      <c r="D74">
        <v>0.9</v>
      </c>
      <c r="E74">
        <v>1</v>
      </c>
      <c r="F74">
        <v>5</v>
      </c>
      <c r="G74">
        <v>1</v>
      </c>
      <c r="H74">
        <v>0</v>
      </c>
      <c r="I74">
        <v>0</v>
      </c>
      <c r="J74">
        <v>0</v>
      </c>
      <c r="K74">
        <v>0</v>
      </c>
      <c r="L74">
        <v>6</v>
      </c>
      <c r="M74" t="s">
        <v>418</v>
      </c>
      <c r="N74">
        <v>0</v>
      </c>
      <c r="O74">
        <v>334</v>
      </c>
      <c r="P74" t="b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>
      <c r="A75">
        <v>812</v>
      </c>
      <c r="B75">
        <v>1.25</v>
      </c>
      <c r="C75">
        <v>0.2</v>
      </c>
      <c r="D75">
        <v>0</v>
      </c>
      <c r="E75">
        <v>0</v>
      </c>
      <c r="F75">
        <v>6</v>
      </c>
      <c r="G75">
        <v>0</v>
      </c>
      <c r="H75">
        <v>0</v>
      </c>
      <c r="I75">
        <v>0</v>
      </c>
      <c r="J75">
        <v>0</v>
      </c>
      <c r="K75">
        <v>0</v>
      </c>
      <c r="L75">
        <v>5</v>
      </c>
      <c r="M75" t="s">
        <v>418</v>
      </c>
      <c r="N75">
        <v>0</v>
      </c>
      <c r="O75">
        <v>36</v>
      </c>
      <c r="P75" t="b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>
      <c r="A76">
        <v>820</v>
      </c>
      <c r="B76">
        <v>1</v>
      </c>
      <c r="C76">
        <v>0.15</v>
      </c>
      <c r="D76">
        <v>-0.05</v>
      </c>
      <c r="E76">
        <v>0</v>
      </c>
      <c r="F76">
        <v>5</v>
      </c>
      <c r="G76">
        <v>0</v>
      </c>
      <c r="H76">
        <v>0</v>
      </c>
      <c r="I76">
        <v>0</v>
      </c>
      <c r="J76">
        <v>0</v>
      </c>
      <c r="K76">
        <v>0</v>
      </c>
      <c r="L76">
        <v>5</v>
      </c>
      <c r="M76" t="s">
        <v>418</v>
      </c>
      <c r="N76">
        <v>0</v>
      </c>
      <c r="O76">
        <v>289</v>
      </c>
      <c r="P76" t="b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>
      <c r="A77">
        <v>821</v>
      </c>
      <c r="B77">
        <v>1.25</v>
      </c>
      <c r="C77">
        <v>0.2</v>
      </c>
      <c r="D77">
        <v>-0.1</v>
      </c>
      <c r="E77">
        <v>0</v>
      </c>
      <c r="F77">
        <v>8</v>
      </c>
      <c r="G77">
        <v>0</v>
      </c>
      <c r="H77">
        <v>0</v>
      </c>
      <c r="I77">
        <v>0</v>
      </c>
      <c r="J77">
        <v>0</v>
      </c>
      <c r="K77">
        <v>0</v>
      </c>
      <c r="L77">
        <v>5</v>
      </c>
      <c r="M77" t="s">
        <v>418</v>
      </c>
      <c r="N77">
        <v>0</v>
      </c>
      <c r="O77">
        <v>262</v>
      </c>
      <c r="P77" t="b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>
      <c r="A78">
        <v>822</v>
      </c>
      <c r="B78">
        <v>1.25</v>
      </c>
      <c r="C78">
        <v>0.2</v>
      </c>
      <c r="D78">
        <v>-0.1</v>
      </c>
      <c r="E78">
        <v>0</v>
      </c>
      <c r="F78">
        <v>8</v>
      </c>
      <c r="G78">
        <v>0</v>
      </c>
      <c r="H78">
        <v>0</v>
      </c>
      <c r="I78">
        <v>0</v>
      </c>
      <c r="J78">
        <v>0</v>
      </c>
      <c r="K78">
        <v>0</v>
      </c>
      <c r="L78">
        <v>5</v>
      </c>
      <c r="M78" t="s">
        <v>418</v>
      </c>
      <c r="N78">
        <v>0</v>
      </c>
      <c r="O78">
        <v>352</v>
      </c>
      <c r="P78" t="b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>
      <c r="A79">
        <v>823</v>
      </c>
      <c r="B79">
        <v>1</v>
      </c>
      <c r="C79">
        <v>0.15</v>
      </c>
      <c r="D79">
        <v>-0.05</v>
      </c>
      <c r="E79">
        <v>0</v>
      </c>
      <c r="F79">
        <v>5</v>
      </c>
      <c r="G79">
        <v>0</v>
      </c>
      <c r="H79">
        <v>0</v>
      </c>
      <c r="I79">
        <v>0</v>
      </c>
      <c r="J79">
        <v>0</v>
      </c>
      <c r="K79">
        <v>0</v>
      </c>
      <c r="L79">
        <v>5</v>
      </c>
      <c r="M79" t="s">
        <v>418</v>
      </c>
      <c r="N79">
        <v>0</v>
      </c>
      <c r="O79">
        <v>287</v>
      </c>
      <c r="P79" t="b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>
      <c r="A80">
        <v>830</v>
      </c>
      <c r="B80">
        <v>1.5</v>
      </c>
      <c r="C80">
        <v>-0.03</v>
      </c>
      <c r="D80">
        <v>-0.02</v>
      </c>
      <c r="E80">
        <v>0</v>
      </c>
      <c r="F80">
        <v>2</v>
      </c>
      <c r="G80">
        <v>0</v>
      </c>
      <c r="H80">
        <v>0</v>
      </c>
      <c r="I80">
        <v>0</v>
      </c>
      <c r="J80">
        <v>0</v>
      </c>
      <c r="K80">
        <v>0</v>
      </c>
      <c r="L80">
        <v>10</v>
      </c>
      <c r="M80" t="s">
        <v>423</v>
      </c>
      <c r="N80">
        <v>0</v>
      </c>
      <c r="O80">
        <v>0</v>
      </c>
      <c r="P80" t="b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>
      <c r="A81">
        <v>831</v>
      </c>
      <c r="B81">
        <v>1</v>
      </c>
      <c r="C81">
        <v>6.8000000000000005E-2</v>
      </c>
      <c r="D81">
        <v>0</v>
      </c>
      <c r="E81">
        <v>0</v>
      </c>
      <c r="F81">
        <v>3</v>
      </c>
      <c r="G81">
        <v>1</v>
      </c>
      <c r="H81">
        <v>0</v>
      </c>
      <c r="I81">
        <v>0</v>
      </c>
      <c r="J81">
        <v>0</v>
      </c>
      <c r="K81">
        <v>0</v>
      </c>
      <c r="L81">
        <v>5</v>
      </c>
      <c r="M81" t="s">
        <v>421</v>
      </c>
      <c r="N81">
        <v>0</v>
      </c>
      <c r="O81">
        <v>298</v>
      </c>
      <c r="P81" t="b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>
      <c r="A82">
        <v>832</v>
      </c>
      <c r="B82">
        <v>1</v>
      </c>
      <c r="C82">
        <v>6.8000000000000005E-2</v>
      </c>
      <c r="D82">
        <v>0</v>
      </c>
      <c r="E82">
        <v>0</v>
      </c>
      <c r="F82">
        <v>3</v>
      </c>
      <c r="G82">
        <v>1</v>
      </c>
      <c r="H82">
        <v>0</v>
      </c>
      <c r="I82">
        <v>0</v>
      </c>
      <c r="J82">
        <v>0</v>
      </c>
      <c r="K82">
        <v>0</v>
      </c>
      <c r="L82">
        <v>5</v>
      </c>
      <c r="M82" t="s">
        <v>421</v>
      </c>
      <c r="N82">
        <v>0</v>
      </c>
      <c r="O82">
        <v>299</v>
      </c>
      <c r="P82" t="b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>
      <c r="A83">
        <v>833</v>
      </c>
      <c r="B83">
        <v>1</v>
      </c>
      <c r="C83">
        <v>6.8000000000000005E-2</v>
      </c>
      <c r="D83">
        <v>0</v>
      </c>
      <c r="E83">
        <v>0</v>
      </c>
      <c r="F83">
        <v>3</v>
      </c>
      <c r="G83">
        <v>1</v>
      </c>
      <c r="H83">
        <v>0</v>
      </c>
      <c r="I83">
        <v>0</v>
      </c>
      <c r="J83">
        <v>0</v>
      </c>
      <c r="K83">
        <v>0</v>
      </c>
      <c r="L83">
        <v>5</v>
      </c>
      <c r="M83" t="s">
        <v>421</v>
      </c>
      <c r="N83">
        <v>0</v>
      </c>
      <c r="O83">
        <v>300</v>
      </c>
      <c r="P83" t="b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>
      <c r="A84">
        <v>834</v>
      </c>
      <c r="B84">
        <v>1</v>
      </c>
      <c r="C84">
        <v>6.8000000000000005E-2</v>
      </c>
      <c r="D84">
        <v>0</v>
      </c>
      <c r="E84">
        <v>0</v>
      </c>
      <c r="F84">
        <v>3</v>
      </c>
      <c r="G84">
        <v>1</v>
      </c>
      <c r="H84">
        <v>0</v>
      </c>
      <c r="I84">
        <v>0</v>
      </c>
      <c r="J84">
        <v>0</v>
      </c>
      <c r="K84">
        <v>0</v>
      </c>
      <c r="L84">
        <v>5</v>
      </c>
      <c r="M84" t="s">
        <v>421</v>
      </c>
      <c r="N84">
        <v>0</v>
      </c>
      <c r="O84">
        <v>301</v>
      </c>
      <c r="P84" t="b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>
      <c r="A85">
        <v>840</v>
      </c>
      <c r="B85">
        <v>1.5</v>
      </c>
      <c r="C85">
        <v>-0.05</v>
      </c>
      <c r="D85">
        <v>0</v>
      </c>
      <c r="E85">
        <v>0</v>
      </c>
      <c r="F85">
        <v>2</v>
      </c>
      <c r="G85">
        <v>0</v>
      </c>
      <c r="H85">
        <v>0</v>
      </c>
      <c r="I85">
        <v>0</v>
      </c>
      <c r="J85">
        <v>0</v>
      </c>
      <c r="K85">
        <v>0</v>
      </c>
      <c r="L85">
        <v>10</v>
      </c>
      <c r="M85" t="s">
        <v>423</v>
      </c>
      <c r="N85">
        <v>0</v>
      </c>
      <c r="O85">
        <v>0</v>
      </c>
      <c r="P85" t="b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>
      <c r="A86">
        <v>841</v>
      </c>
      <c r="B86">
        <v>1</v>
      </c>
      <c r="C86">
        <v>6.8000000000000005E-2</v>
      </c>
      <c r="D86">
        <v>0</v>
      </c>
      <c r="E86">
        <v>0</v>
      </c>
      <c r="F86">
        <v>3</v>
      </c>
      <c r="G86">
        <v>1</v>
      </c>
      <c r="H86">
        <v>0</v>
      </c>
      <c r="I86">
        <v>0</v>
      </c>
      <c r="J86">
        <v>0</v>
      </c>
      <c r="K86">
        <v>0</v>
      </c>
      <c r="L86">
        <v>5</v>
      </c>
      <c r="M86" t="s">
        <v>421</v>
      </c>
      <c r="N86">
        <v>0</v>
      </c>
      <c r="O86">
        <v>306</v>
      </c>
      <c r="P86" t="b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>
      <c r="A87">
        <v>842</v>
      </c>
      <c r="B87">
        <v>1</v>
      </c>
      <c r="C87">
        <v>6.8000000000000005E-2</v>
      </c>
      <c r="D87">
        <v>0</v>
      </c>
      <c r="E87">
        <v>0</v>
      </c>
      <c r="F87">
        <v>3</v>
      </c>
      <c r="G87">
        <v>1</v>
      </c>
      <c r="H87">
        <v>0</v>
      </c>
      <c r="I87">
        <v>0</v>
      </c>
      <c r="J87">
        <v>0</v>
      </c>
      <c r="K87">
        <v>0</v>
      </c>
      <c r="L87">
        <v>5</v>
      </c>
      <c r="M87" t="s">
        <v>421</v>
      </c>
      <c r="N87">
        <v>0</v>
      </c>
      <c r="O87">
        <v>307</v>
      </c>
      <c r="P87" t="b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>
      <c r="A88">
        <v>843</v>
      </c>
      <c r="B88">
        <v>1</v>
      </c>
      <c r="C88">
        <v>6.8000000000000005E-2</v>
      </c>
      <c r="D88">
        <v>0</v>
      </c>
      <c r="E88">
        <v>0</v>
      </c>
      <c r="F88">
        <v>3</v>
      </c>
      <c r="G88">
        <v>1</v>
      </c>
      <c r="H88">
        <v>0</v>
      </c>
      <c r="I88">
        <v>0</v>
      </c>
      <c r="J88">
        <v>0</v>
      </c>
      <c r="K88">
        <v>0</v>
      </c>
      <c r="L88">
        <v>5</v>
      </c>
      <c r="M88" t="s">
        <v>421</v>
      </c>
      <c r="N88">
        <v>0</v>
      </c>
      <c r="O88">
        <v>308</v>
      </c>
      <c r="P88" t="b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>
      <c r="A89">
        <v>844</v>
      </c>
      <c r="B89">
        <v>1</v>
      </c>
      <c r="C89">
        <v>6.8000000000000005E-2</v>
      </c>
      <c r="D89">
        <v>0</v>
      </c>
      <c r="E89">
        <v>0</v>
      </c>
      <c r="F89">
        <v>3</v>
      </c>
      <c r="G89">
        <v>1</v>
      </c>
      <c r="H89">
        <v>0</v>
      </c>
      <c r="I89">
        <v>0</v>
      </c>
      <c r="J89">
        <v>0</v>
      </c>
      <c r="K89">
        <v>0</v>
      </c>
      <c r="L89">
        <v>5</v>
      </c>
      <c r="M89" t="s">
        <v>421</v>
      </c>
      <c r="N89">
        <v>0</v>
      </c>
      <c r="O89">
        <v>309</v>
      </c>
      <c r="P89" t="b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>
      <c r="A90">
        <v>850</v>
      </c>
      <c r="B90">
        <v>0</v>
      </c>
      <c r="C90">
        <v>0.2</v>
      </c>
      <c r="D90">
        <v>0</v>
      </c>
      <c r="E90">
        <v>0</v>
      </c>
      <c r="F90">
        <v>6</v>
      </c>
      <c r="G90">
        <v>0</v>
      </c>
      <c r="H90">
        <v>1</v>
      </c>
      <c r="I90">
        <v>0</v>
      </c>
      <c r="J90">
        <v>4</v>
      </c>
      <c r="K90">
        <v>1.5</v>
      </c>
      <c r="L90">
        <v>5</v>
      </c>
      <c r="M90" t="s">
        <v>418</v>
      </c>
      <c r="N90">
        <v>0</v>
      </c>
      <c r="O90">
        <v>288</v>
      </c>
      <c r="P90" t="b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>
      <c r="A91">
        <v>851</v>
      </c>
      <c r="B91">
        <v>0</v>
      </c>
      <c r="C91">
        <v>0.2</v>
      </c>
      <c r="D91">
        <v>0</v>
      </c>
      <c r="E91">
        <v>0</v>
      </c>
      <c r="F91">
        <v>8</v>
      </c>
      <c r="G91">
        <v>1</v>
      </c>
      <c r="H91">
        <v>0</v>
      </c>
      <c r="I91">
        <v>0</v>
      </c>
      <c r="J91">
        <v>0</v>
      </c>
      <c r="K91">
        <v>0</v>
      </c>
      <c r="L91">
        <v>5</v>
      </c>
      <c r="M91" t="s">
        <v>418</v>
      </c>
      <c r="N91">
        <v>0</v>
      </c>
      <c r="O91">
        <v>262</v>
      </c>
      <c r="P91" t="b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>
      <c r="A92">
        <v>852</v>
      </c>
      <c r="B92">
        <v>1</v>
      </c>
      <c r="C92">
        <v>0.05</v>
      </c>
      <c r="D92">
        <v>0</v>
      </c>
      <c r="E92">
        <v>0</v>
      </c>
      <c r="F92">
        <v>4</v>
      </c>
      <c r="G92">
        <v>0</v>
      </c>
      <c r="H92">
        <v>0</v>
      </c>
      <c r="I92">
        <v>0</v>
      </c>
      <c r="J92">
        <v>0</v>
      </c>
      <c r="K92">
        <v>0</v>
      </c>
      <c r="L92">
        <v>5</v>
      </c>
      <c r="M92" t="s">
        <v>418</v>
      </c>
      <c r="N92">
        <v>0</v>
      </c>
      <c r="O92">
        <v>288</v>
      </c>
      <c r="P92" t="b">
        <v>1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>
      <c r="A93">
        <v>853</v>
      </c>
      <c r="B93">
        <v>2</v>
      </c>
      <c r="C93">
        <v>0.125</v>
      </c>
      <c r="D93">
        <v>0</v>
      </c>
      <c r="E93">
        <v>2</v>
      </c>
      <c r="F93">
        <v>5</v>
      </c>
      <c r="G93">
        <v>1</v>
      </c>
      <c r="H93">
        <v>0</v>
      </c>
      <c r="I93">
        <v>0</v>
      </c>
      <c r="J93">
        <v>0</v>
      </c>
      <c r="K93">
        <v>0</v>
      </c>
      <c r="L93">
        <v>9</v>
      </c>
      <c r="M93" t="s">
        <v>426</v>
      </c>
      <c r="N93">
        <v>0</v>
      </c>
      <c r="O93">
        <v>0</v>
      </c>
      <c r="P93" t="b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>
      <c r="A94">
        <v>910</v>
      </c>
      <c r="B94">
        <v>1</v>
      </c>
      <c r="C94">
        <v>0.5</v>
      </c>
      <c r="D94">
        <v>0</v>
      </c>
      <c r="E94">
        <v>1</v>
      </c>
      <c r="F94">
        <v>16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 t="s">
        <v>435</v>
      </c>
      <c r="N94">
        <v>0</v>
      </c>
      <c r="O94">
        <v>0</v>
      </c>
      <c r="P94" t="b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>
      <c r="A95">
        <v>920</v>
      </c>
      <c r="B95">
        <v>5</v>
      </c>
      <c r="C95">
        <v>5</v>
      </c>
      <c r="D95">
        <v>0</v>
      </c>
      <c r="E95">
        <v>5</v>
      </c>
      <c r="F95">
        <v>144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 t="s">
        <v>436</v>
      </c>
      <c r="N95">
        <v>0</v>
      </c>
      <c r="O95">
        <v>0</v>
      </c>
      <c r="P95" t="b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>
      <c r="A96">
        <v>990</v>
      </c>
      <c r="B96">
        <v>1</v>
      </c>
      <c r="C96">
        <v>6.0000000000000012E-2</v>
      </c>
      <c r="D96">
        <v>0</v>
      </c>
      <c r="E96">
        <v>0</v>
      </c>
      <c r="F96">
        <v>3</v>
      </c>
      <c r="G96">
        <v>0</v>
      </c>
      <c r="H96">
        <v>0</v>
      </c>
      <c r="I96">
        <v>0</v>
      </c>
      <c r="J96">
        <v>0</v>
      </c>
      <c r="K96">
        <v>0</v>
      </c>
      <c r="L96">
        <v>5</v>
      </c>
      <c r="M96" t="s">
        <v>419</v>
      </c>
      <c r="N96">
        <v>49</v>
      </c>
      <c r="O96">
        <v>49</v>
      </c>
      <c r="P96" t="b">
        <v>0</v>
      </c>
      <c r="Q96">
        <v>278</v>
      </c>
      <c r="R96">
        <v>0</v>
      </c>
      <c r="S96">
        <v>0</v>
      </c>
      <c r="T96">
        <v>0</v>
      </c>
      <c r="U9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0"/>
  <sheetViews>
    <sheetView topLeftCell="A22" workbookViewId="0">
      <selection activeCell="A40" sqref="A40:XFD40"/>
    </sheetView>
  </sheetViews>
  <sheetFormatPr defaultRowHeight="15"/>
  <sheetData>
    <row r="1" spans="1:11" ht="30">
      <c r="A1" s="76" t="s">
        <v>431</v>
      </c>
    </row>
    <row r="2" spans="1:11" ht="69.75" thickBot="1">
      <c r="A2" s="78" t="s">
        <v>401</v>
      </c>
      <c r="B2" s="78" t="s">
        <v>402</v>
      </c>
      <c r="C2" s="78" t="s">
        <v>1</v>
      </c>
      <c r="D2" s="51" t="s">
        <v>205</v>
      </c>
      <c r="E2" s="51" t="s">
        <v>208</v>
      </c>
      <c r="F2" s="52" t="s">
        <v>206</v>
      </c>
      <c r="G2" s="52" t="s">
        <v>209</v>
      </c>
      <c r="H2" s="53" t="s">
        <v>207</v>
      </c>
      <c r="I2" s="53" t="s">
        <v>209</v>
      </c>
      <c r="J2" t="s">
        <v>403</v>
      </c>
      <c r="K2" t="s">
        <v>404</v>
      </c>
    </row>
    <row r="3" spans="1:11" ht="15.75" thickTop="1">
      <c r="A3">
        <v>1</v>
      </c>
      <c r="B3" s="34" t="s">
        <v>37</v>
      </c>
      <c r="C3" t="s">
        <v>405</v>
      </c>
      <c r="D3">
        <v>4</v>
      </c>
      <c r="E3">
        <v>16</v>
      </c>
      <c r="F3">
        <v>0</v>
      </c>
      <c r="G3">
        <v>0</v>
      </c>
      <c r="H3">
        <v>0</v>
      </c>
      <c r="I3">
        <v>0</v>
      </c>
      <c r="J3">
        <v>1</v>
      </c>
      <c r="K3">
        <v>1.3</v>
      </c>
    </row>
    <row r="4" spans="1:11">
      <c r="A4">
        <v>2</v>
      </c>
      <c r="B4" s="34" t="s">
        <v>36</v>
      </c>
      <c r="C4" t="s">
        <v>405</v>
      </c>
      <c r="D4">
        <v>3</v>
      </c>
      <c r="E4">
        <v>32</v>
      </c>
      <c r="F4">
        <v>0</v>
      </c>
      <c r="G4">
        <v>0</v>
      </c>
      <c r="H4">
        <v>0</v>
      </c>
      <c r="I4">
        <v>0</v>
      </c>
      <c r="J4">
        <v>0.5</v>
      </c>
      <c r="K4">
        <v>1.3</v>
      </c>
    </row>
    <row r="5" spans="1:11">
      <c r="A5">
        <v>3</v>
      </c>
      <c r="B5" s="34" t="s">
        <v>12</v>
      </c>
      <c r="C5" t="s">
        <v>405</v>
      </c>
      <c r="D5">
        <v>17</v>
      </c>
      <c r="E5">
        <v>16</v>
      </c>
      <c r="F5">
        <v>0</v>
      </c>
      <c r="G5">
        <v>0</v>
      </c>
      <c r="H5">
        <v>0</v>
      </c>
      <c r="I5">
        <v>0</v>
      </c>
      <c r="J5">
        <v>0.5</v>
      </c>
      <c r="K5">
        <v>1.3</v>
      </c>
    </row>
    <row r="6" spans="1:11">
      <c r="A6">
        <v>4</v>
      </c>
      <c r="B6" s="34" t="s">
        <v>122</v>
      </c>
      <c r="C6" t="s">
        <v>405</v>
      </c>
      <c r="D6">
        <v>295</v>
      </c>
      <c r="E6">
        <v>1</v>
      </c>
      <c r="F6">
        <v>296</v>
      </c>
      <c r="G6">
        <v>1</v>
      </c>
      <c r="H6">
        <v>0</v>
      </c>
      <c r="I6">
        <v>0</v>
      </c>
      <c r="J6">
        <v>1</v>
      </c>
      <c r="K6">
        <v>1.4</v>
      </c>
    </row>
    <row r="7" spans="1:11">
      <c r="A7">
        <v>5</v>
      </c>
      <c r="B7" s="34" t="s">
        <v>86</v>
      </c>
      <c r="C7" t="s">
        <v>405</v>
      </c>
      <c r="D7">
        <v>334</v>
      </c>
      <c r="E7">
        <v>1</v>
      </c>
      <c r="F7">
        <v>0</v>
      </c>
      <c r="G7">
        <v>1</v>
      </c>
      <c r="H7">
        <v>0</v>
      </c>
      <c r="I7">
        <v>0</v>
      </c>
      <c r="J7">
        <v>0.5</v>
      </c>
      <c r="K7">
        <v>1.36</v>
      </c>
    </row>
    <row r="8" spans="1:11">
      <c r="A8">
        <v>8</v>
      </c>
      <c r="B8" s="34" t="s">
        <v>105</v>
      </c>
      <c r="C8" t="s">
        <v>405</v>
      </c>
      <c r="D8">
        <v>327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1.22</v>
      </c>
    </row>
    <row r="9" spans="1:11">
      <c r="A9">
        <v>11</v>
      </c>
      <c r="B9" s="34" t="s">
        <v>14</v>
      </c>
      <c r="C9" t="s">
        <v>2</v>
      </c>
      <c r="D9">
        <v>4</v>
      </c>
      <c r="E9">
        <v>16</v>
      </c>
      <c r="F9">
        <v>0</v>
      </c>
      <c r="G9">
        <v>0</v>
      </c>
      <c r="H9">
        <v>0</v>
      </c>
      <c r="I9">
        <v>0</v>
      </c>
      <c r="J9">
        <v>1</v>
      </c>
      <c r="K9">
        <v>1.3</v>
      </c>
    </row>
    <row r="10" spans="1:11">
      <c r="A10">
        <v>12</v>
      </c>
      <c r="B10" s="34" t="s">
        <v>15</v>
      </c>
      <c r="C10" t="s">
        <v>2</v>
      </c>
      <c r="D10">
        <v>4</v>
      </c>
      <c r="E10">
        <v>16</v>
      </c>
      <c r="F10">
        <v>0</v>
      </c>
      <c r="G10">
        <v>0</v>
      </c>
      <c r="H10">
        <v>0</v>
      </c>
      <c r="I10">
        <v>0</v>
      </c>
      <c r="J10">
        <v>1</v>
      </c>
      <c r="K10">
        <v>1.3</v>
      </c>
    </row>
    <row r="11" spans="1:11">
      <c r="A11">
        <v>13</v>
      </c>
      <c r="B11" s="34" t="s">
        <v>22</v>
      </c>
      <c r="C11" t="s">
        <v>2</v>
      </c>
      <c r="D11">
        <v>263</v>
      </c>
      <c r="E11">
        <v>2</v>
      </c>
      <c r="F11">
        <v>265</v>
      </c>
      <c r="G11">
        <v>2</v>
      </c>
      <c r="H11">
        <v>0</v>
      </c>
      <c r="I11">
        <v>0</v>
      </c>
      <c r="J11">
        <v>1</v>
      </c>
      <c r="K11">
        <v>1.32</v>
      </c>
    </row>
    <row r="12" spans="1:11">
      <c r="A12">
        <v>14</v>
      </c>
      <c r="B12" s="34" t="s">
        <v>25</v>
      </c>
      <c r="C12" t="s">
        <v>2</v>
      </c>
      <c r="D12">
        <v>266</v>
      </c>
      <c r="E12">
        <v>2</v>
      </c>
      <c r="F12">
        <v>264</v>
      </c>
      <c r="G12">
        <v>1</v>
      </c>
      <c r="H12">
        <v>331</v>
      </c>
      <c r="I12">
        <v>4</v>
      </c>
      <c r="J12">
        <v>1</v>
      </c>
      <c r="K12">
        <v>1.25</v>
      </c>
    </row>
    <row r="13" spans="1:11">
      <c r="A13">
        <v>21</v>
      </c>
      <c r="B13" s="34" t="s">
        <v>49</v>
      </c>
      <c r="C13" t="s">
        <v>3</v>
      </c>
      <c r="D13">
        <v>12</v>
      </c>
      <c r="E13">
        <v>32</v>
      </c>
      <c r="F13">
        <v>0</v>
      </c>
      <c r="G13">
        <v>0</v>
      </c>
      <c r="H13">
        <v>0</v>
      </c>
      <c r="I13">
        <v>0</v>
      </c>
      <c r="J13">
        <v>0.5</v>
      </c>
      <c r="K13">
        <v>1.3</v>
      </c>
    </row>
    <row r="14" spans="1:11">
      <c r="A14">
        <v>22</v>
      </c>
      <c r="B14" s="34" t="s">
        <v>50</v>
      </c>
      <c r="C14" t="s">
        <v>3</v>
      </c>
      <c r="D14">
        <v>13</v>
      </c>
      <c r="E14">
        <v>16</v>
      </c>
      <c r="F14">
        <v>0</v>
      </c>
      <c r="G14">
        <v>0</v>
      </c>
      <c r="H14">
        <v>0</v>
      </c>
      <c r="I14">
        <v>0</v>
      </c>
      <c r="J14">
        <v>1</v>
      </c>
      <c r="K14">
        <v>1.28</v>
      </c>
    </row>
    <row r="15" spans="1:11">
      <c r="A15">
        <v>23</v>
      </c>
      <c r="B15" s="34" t="s">
        <v>51</v>
      </c>
      <c r="C15" t="s">
        <v>3</v>
      </c>
      <c r="D15">
        <v>3</v>
      </c>
      <c r="E15">
        <v>32</v>
      </c>
      <c r="F15">
        <v>0</v>
      </c>
      <c r="G15">
        <v>0</v>
      </c>
      <c r="H15">
        <v>0</v>
      </c>
      <c r="I15">
        <v>0</v>
      </c>
      <c r="J15">
        <v>1</v>
      </c>
      <c r="K15">
        <v>1.3</v>
      </c>
    </row>
    <row r="16" spans="1:11">
      <c r="A16">
        <v>31</v>
      </c>
      <c r="B16" s="34" t="s">
        <v>6</v>
      </c>
      <c r="C16" t="s">
        <v>7</v>
      </c>
      <c r="D16">
        <v>17</v>
      </c>
      <c r="E16">
        <v>16</v>
      </c>
      <c r="F16">
        <v>0</v>
      </c>
      <c r="G16">
        <v>0</v>
      </c>
      <c r="H16">
        <v>0</v>
      </c>
      <c r="I16">
        <v>0</v>
      </c>
      <c r="J16">
        <v>0.5</v>
      </c>
      <c r="K16">
        <v>1.3</v>
      </c>
    </row>
    <row r="17" spans="1:11">
      <c r="A17">
        <v>32</v>
      </c>
      <c r="B17" s="34" t="s">
        <v>102</v>
      </c>
      <c r="C17" t="s">
        <v>7</v>
      </c>
      <c r="D17">
        <v>17</v>
      </c>
      <c r="E17">
        <v>16</v>
      </c>
      <c r="F17">
        <v>0</v>
      </c>
      <c r="G17">
        <v>0</v>
      </c>
      <c r="H17">
        <v>0</v>
      </c>
      <c r="I17">
        <v>0</v>
      </c>
      <c r="J17">
        <v>0.5</v>
      </c>
      <c r="K17">
        <v>1.3</v>
      </c>
    </row>
    <row r="18" spans="1:11">
      <c r="A18">
        <v>41</v>
      </c>
      <c r="B18" s="34" t="s">
        <v>115</v>
      </c>
      <c r="C18" t="s">
        <v>11</v>
      </c>
      <c r="D18">
        <v>296</v>
      </c>
      <c r="E18">
        <v>1</v>
      </c>
      <c r="F18">
        <v>295</v>
      </c>
      <c r="G18">
        <v>1</v>
      </c>
      <c r="H18">
        <v>0</v>
      </c>
      <c r="I18">
        <v>0</v>
      </c>
      <c r="J18">
        <v>1</v>
      </c>
      <c r="K18">
        <v>1.4</v>
      </c>
    </row>
    <row r="19" spans="1:11">
      <c r="A19">
        <v>42</v>
      </c>
      <c r="B19" s="34" t="s">
        <v>406</v>
      </c>
      <c r="C19" t="s">
        <v>11</v>
      </c>
      <c r="D19">
        <v>338</v>
      </c>
      <c r="E19">
        <v>1</v>
      </c>
      <c r="F19">
        <v>81</v>
      </c>
      <c r="G19">
        <v>1</v>
      </c>
      <c r="H19">
        <v>0</v>
      </c>
      <c r="I19">
        <v>0</v>
      </c>
      <c r="J19">
        <v>1</v>
      </c>
      <c r="K19">
        <v>1.4</v>
      </c>
    </row>
    <row r="20" spans="1:11">
      <c r="A20">
        <v>51</v>
      </c>
      <c r="B20" s="34" t="s">
        <v>98</v>
      </c>
      <c r="C20" t="s">
        <v>10</v>
      </c>
      <c r="D20">
        <v>44</v>
      </c>
      <c r="E20">
        <v>16</v>
      </c>
      <c r="F20">
        <v>0</v>
      </c>
      <c r="G20">
        <v>0</v>
      </c>
      <c r="H20">
        <v>0</v>
      </c>
      <c r="I20">
        <v>0</v>
      </c>
      <c r="J20">
        <v>1</v>
      </c>
      <c r="K20">
        <v>1.3</v>
      </c>
    </row>
    <row r="21" spans="1:11">
      <c r="A21">
        <v>52</v>
      </c>
      <c r="B21" s="34" t="s">
        <v>119</v>
      </c>
      <c r="C21" t="s">
        <v>10</v>
      </c>
      <c r="D21">
        <v>20</v>
      </c>
      <c r="E21">
        <v>8</v>
      </c>
      <c r="F21">
        <v>0</v>
      </c>
      <c r="G21">
        <v>0</v>
      </c>
      <c r="H21">
        <v>0</v>
      </c>
      <c r="I21">
        <v>0</v>
      </c>
      <c r="J21">
        <v>1</v>
      </c>
      <c r="K21">
        <v>1.35</v>
      </c>
    </row>
    <row r="22" spans="1:11">
      <c r="A22">
        <v>53</v>
      </c>
      <c r="B22" s="34" t="s">
        <v>8</v>
      </c>
      <c r="C22" t="s">
        <v>10</v>
      </c>
      <c r="D22">
        <v>5</v>
      </c>
      <c r="E22">
        <v>4</v>
      </c>
      <c r="F22">
        <v>280</v>
      </c>
      <c r="G22">
        <v>4</v>
      </c>
      <c r="H22">
        <v>0</v>
      </c>
      <c r="I22">
        <v>0</v>
      </c>
      <c r="J22">
        <v>1</v>
      </c>
      <c r="K22">
        <v>1.4</v>
      </c>
    </row>
    <row r="23" spans="1:11">
      <c r="A23">
        <v>61</v>
      </c>
      <c r="B23" s="34" t="s">
        <v>127</v>
      </c>
      <c r="C23" t="s">
        <v>131</v>
      </c>
      <c r="D23">
        <v>339</v>
      </c>
      <c r="E23">
        <v>1</v>
      </c>
      <c r="F23">
        <v>340</v>
      </c>
      <c r="G23">
        <v>1</v>
      </c>
      <c r="H23">
        <v>0</v>
      </c>
      <c r="I23">
        <v>0</v>
      </c>
      <c r="J23">
        <v>1</v>
      </c>
      <c r="K23">
        <v>1.36</v>
      </c>
    </row>
    <row r="24" spans="1:11">
      <c r="A24">
        <v>62</v>
      </c>
      <c r="B24" s="34" t="s">
        <v>128</v>
      </c>
      <c r="C24" t="s">
        <v>131</v>
      </c>
      <c r="D24">
        <v>336</v>
      </c>
      <c r="E24">
        <v>1</v>
      </c>
      <c r="F24">
        <v>45</v>
      </c>
      <c r="G24">
        <v>1</v>
      </c>
      <c r="H24">
        <v>0</v>
      </c>
      <c r="I24">
        <v>0</v>
      </c>
      <c r="J24">
        <v>0.5</v>
      </c>
      <c r="K24">
        <v>1.4</v>
      </c>
    </row>
    <row r="25" spans="1:11">
      <c r="A25">
        <v>63</v>
      </c>
      <c r="B25" s="34" t="s">
        <v>132</v>
      </c>
      <c r="C25" t="s">
        <v>131</v>
      </c>
      <c r="D25">
        <v>289</v>
      </c>
      <c r="E25">
        <v>1</v>
      </c>
      <c r="F25">
        <v>46</v>
      </c>
      <c r="G25">
        <v>1</v>
      </c>
      <c r="H25">
        <v>0</v>
      </c>
      <c r="I25">
        <v>0</v>
      </c>
      <c r="J25">
        <v>0.5</v>
      </c>
      <c r="K25">
        <v>1.4</v>
      </c>
    </row>
    <row r="26" spans="1:11">
      <c r="A26">
        <v>64</v>
      </c>
      <c r="B26" s="34" t="s">
        <v>149</v>
      </c>
      <c r="C26" t="s">
        <v>131</v>
      </c>
      <c r="D26">
        <v>259</v>
      </c>
      <c r="E26">
        <v>1</v>
      </c>
      <c r="F26">
        <v>0</v>
      </c>
      <c r="G26">
        <v>0</v>
      </c>
      <c r="H26">
        <v>0</v>
      </c>
      <c r="I26">
        <v>0</v>
      </c>
      <c r="J26">
        <v>1</v>
      </c>
      <c r="K26">
        <v>1.3</v>
      </c>
    </row>
    <row r="27" spans="1:11">
      <c r="A27">
        <v>65</v>
      </c>
      <c r="B27" s="34" t="s">
        <v>250</v>
      </c>
      <c r="C27" t="s">
        <v>131</v>
      </c>
      <c r="D27">
        <v>343</v>
      </c>
      <c r="E27">
        <v>1</v>
      </c>
      <c r="F27">
        <v>0</v>
      </c>
      <c r="G27">
        <v>0</v>
      </c>
      <c r="H27">
        <v>0</v>
      </c>
      <c r="I27">
        <v>0</v>
      </c>
      <c r="J27">
        <v>0.5</v>
      </c>
      <c r="K27">
        <v>1.3</v>
      </c>
    </row>
    <row r="28" spans="1:11">
      <c r="A28">
        <v>71</v>
      </c>
      <c r="B28" s="34" t="s">
        <v>204</v>
      </c>
      <c r="C28" t="s">
        <v>9</v>
      </c>
      <c r="D28">
        <v>337</v>
      </c>
      <c r="E28">
        <v>4</v>
      </c>
      <c r="F28">
        <v>0</v>
      </c>
      <c r="G28">
        <v>0</v>
      </c>
      <c r="H28">
        <v>0</v>
      </c>
      <c r="I28">
        <v>0</v>
      </c>
      <c r="J28">
        <v>1</v>
      </c>
      <c r="K28">
        <v>1.3</v>
      </c>
    </row>
    <row r="29" spans="1:11">
      <c r="A29">
        <v>72</v>
      </c>
      <c r="B29" s="34" t="s">
        <v>59</v>
      </c>
      <c r="C29" t="s">
        <v>9</v>
      </c>
      <c r="D29">
        <v>86</v>
      </c>
      <c r="E29">
        <v>1</v>
      </c>
      <c r="F29">
        <v>0</v>
      </c>
      <c r="G29">
        <v>0</v>
      </c>
      <c r="H29">
        <v>0</v>
      </c>
      <c r="I29">
        <v>0</v>
      </c>
      <c r="J29">
        <v>0.5</v>
      </c>
      <c r="K29">
        <v>1.3</v>
      </c>
    </row>
    <row r="30" spans="1:11">
      <c r="A30">
        <v>73</v>
      </c>
      <c r="B30" s="34" t="s">
        <v>85</v>
      </c>
      <c r="C30" t="s">
        <v>9</v>
      </c>
      <c r="D30">
        <v>39</v>
      </c>
      <c r="E30">
        <v>1</v>
      </c>
      <c r="F30">
        <v>0</v>
      </c>
      <c r="G30">
        <v>0</v>
      </c>
      <c r="H30">
        <v>0</v>
      </c>
      <c r="I30">
        <v>0</v>
      </c>
      <c r="J30">
        <v>1</v>
      </c>
      <c r="K30">
        <v>1.32</v>
      </c>
    </row>
    <row r="31" spans="1:11">
      <c r="A31">
        <v>74</v>
      </c>
      <c r="B31" s="34" t="s">
        <v>44</v>
      </c>
      <c r="C31" t="s">
        <v>9</v>
      </c>
      <c r="D31">
        <v>37</v>
      </c>
      <c r="E31">
        <v>1</v>
      </c>
      <c r="F31">
        <v>38</v>
      </c>
      <c r="G31">
        <v>1</v>
      </c>
      <c r="H31">
        <v>0</v>
      </c>
      <c r="I31">
        <v>0</v>
      </c>
      <c r="J31">
        <v>1</v>
      </c>
      <c r="K31">
        <v>1.32</v>
      </c>
    </row>
    <row r="32" spans="1:11">
      <c r="A32">
        <v>81</v>
      </c>
      <c r="B32" s="34" t="s">
        <v>52</v>
      </c>
      <c r="C32" t="s">
        <v>5</v>
      </c>
      <c r="D32">
        <v>319</v>
      </c>
      <c r="E32">
        <v>1</v>
      </c>
      <c r="F32">
        <v>334</v>
      </c>
      <c r="G32">
        <v>1</v>
      </c>
      <c r="H32">
        <v>36</v>
      </c>
      <c r="I32">
        <v>2</v>
      </c>
      <c r="J32">
        <v>1</v>
      </c>
      <c r="K32">
        <v>1.36</v>
      </c>
    </row>
    <row r="33" spans="1:11">
      <c r="A33">
        <v>82</v>
      </c>
      <c r="B33" s="34" t="s">
        <v>53</v>
      </c>
      <c r="C33" t="s">
        <v>5</v>
      </c>
      <c r="D33">
        <v>287</v>
      </c>
      <c r="E33">
        <v>2</v>
      </c>
      <c r="F33">
        <v>289</v>
      </c>
      <c r="G33">
        <v>2</v>
      </c>
      <c r="H33">
        <v>0</v>
      </c>
      <c r="I33">
        <v>0</v>
      </c>
      <c r="J33">
        <v>0.5</v>
      </c>
      <c r="K33">
        <v>1.4</v>
      </c>
    </row>
    <row r="34" spans="1:11">
      <c r="A34">
        <v>83</v>
      </c>
      <c r="B34" s="34" t="s">
        <v>87</v>
      </c>
      <c r="C34" t="s">
        <v>5</v>
      </c>
      <c r="D34">
        <v>299</v>
      </c>
      <c r="E34">
        <v>1</v>
      </c>
      <c r="F34">
        <v>0</v>
      </c>
      <c r="G34">
        <v>0</v>
      </c>
      <c r="H34">
        <v>0</v>
      </c>
      <c r="I34">
        <v>0</v>
      </c>
      <c r="J34">
        <v>0.5</v>
      </c>
      <c r="K34">
        <v>1.3</v>
      </c>
    </row>
    <row r="35" spans="1:11">
      <c r="A35">
        <v>84</v>
      </c>
      <c r="B35" s="34" t="s">
        <v>88</v>
      </c>
      <c r="C35" t="s">
        <v>5</v>
      </c>
      <c r="D35">
        <v>307</v>
      </c>
      <c r="E35">
        <v>1</v>
      </c>
      <c r="F35">
        <v>0</v>
      </c>
      <c r="G35">
        <v>0</v>
      </c>
      <c r="H35">
        <v>0</v>
      </c>
      <c r="I35">
        <v>0</v>
      </c>
      <c r="J35">
        <v>0.5</v>
      </c>
      <c r="K35">
        <v>1.3</v>
      </c>
    </row>
    <row r="36" spans="1:11">
      <c r="A36">
        <v>85</v>
      </c>
      <c r="B36" s="34" t="s">
        <v>57</v>
      </c>
      <c r="C36" t="s">
        <v>5</v>
      </c>
      <c r="D36">
        <v>288</v>
      </c>
      <c r="E36">
        <v>5</v>
      </c>
      <c r="F36">
        <v>318</v>
      </c>
      <c r="G36">
        <v>1</v>
      </c>
      <c r="H36">
        <v>0</v>
      </c>
      <c r="I36">
        <v>0</v>
      </c>
      <c r="J36">
        <v>1</v>
      </c>
      <c r="K36">
        <v>1.3</v>
      </c>
    </row>
    <row r="37" spans="1:11">
      <c r="A37">
        <v>91</v>
      </c>
      <c r="B37" s="34" t="s">
        <v>260</v>
      </c>
      <c r="C37" t="s">
        <v>410</v>
      </c>
      <c r="D37">
        <v>297</v>
      </c>
      <c r="E37">
        <v>2</v>
      </c>
      <c r="F37">
        <v>0</v>
      </c>
      <c r="G37">
        <v>0</v>
      </c>
      <c r="H37">
        <v>0</v>
      </c>
      <c r="I37">
        <v>0</v>
      </c>
      <c r="J37">
        <v>1</v>
      </c>
      <c r="K37">
        <v>1.3</v>
      </c>
    </row>
    <row r="38" spans="1:11">
      <c r="A38">
        <v>92</v>
      </c>
      <c r="B38" s="34" t="s">
        <v>261</v>
      </c>
      <c r="C38" t="s">
        <v>410</v>
      </c>
      <c r="D38">
        <v>354</v>
      </c>
      <c r="E38">
        <v>1</v>
      </c>
      <c r="F38">
        <v>0</v>
      </c>
      <c r="G38">
        <v>0</v>
      </c>
      <c r="H38">
        <v>0</v>
      </c>
      <c r="I38">
        <v>0</v>
      </c>
      <c r="J38">
        <v>0.5</v>
      </c>
      <c r="K38">
        <v>1.3</v>
      </c>
    </row>
    <row r="39" spans="1:11">
      <c r="A39">
        <v>99</v>
      </c>
      <c r="B39" s="34" t="s">
        <v>96</v>
      </c>
      <c r="C39" t="s">
        <v>410</v>
      </c>
      <c r="D39">
        <v>344</v>
      </c>
      <c r="E39">
        <v>16</v>
      </c>
      <c r="F39">
        <v>0</v>
      </c>
      <c r="G39">
        <v>0</v>
      </c>
      <c r="H39">
        <v>0</v>
      </c>
      <c r="I39">
        <v>0</v>
      </c>
      <c r="J39">
        <v>1</v>
      </c>
      <c r="K39">
        <v>1.3</v>
      </c>
    </row>
    <row r="40" spans="1:11">
      <c r="A40">
        <v>75</v>
      </c>
      <c r="B40" s="34" t="s">
        <v>254</v>
      </c>
      <c r="C40" t="s">
        <v>9</v>
      </c>
      <c r="D40">
        <v>329</v>
      </c>
      <c r="E40">
        <v>1</v>
      </c>
      <c r="F40">
        <v>0</v>
      </c>
      <c r="G40">
        <v>0</v>
      </c>
      <c r="H40">
        <v>0</v>
      </c>
      <c r="I40">
        <v>0</v>
      </c>
      <c r="J40">
        <v>0.5</v>
      </c>
      <c r="K40">
        <v>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Major Balance Changes</vt:lpstr>
      <vt:lpstr>Effects Data</vt:lpstr>
      <vt:lpstr>Skills</vt:lpstr>
      <vt:lpstr>ItemList</vt:lpstr>
      <vt:lpstr>Town Plans1</vt:lpstr>
      <vt:lpstr>Effect to CSV</vt:lpstr>
      <vt:lpstr>Skill to CSV</vt:lpstr>
    </vt:vector>
  </TitlesOfParts>
  <Company>Northrop Grumman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Beckman</dc:creator>
  <cp:lastModifiedBy>Joey Beckman</cp:lastModifiedBy>
  <dcterms:created xsi:type="dcterms:W3CDTF">2011-01-05T18:23:17Z</dcterms:created>
  <dcterms:modified xsi:type="dcterms:W3CDTF">2011-02-19T04:53:30Z</dcterms:modified>
</cp:coreProperties>
</file>